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8/"/>
    </mc:Choice>
  </mc:AlternateContent>
  <xr:revisionPtr revIDLastSave="0" documentId="13_ncr:1_{713BBD62-184E-C648-9231-FBD086EEE283}" xr6:coauthVersionLast="47" xr6:coauthVersionMax="47" xr10:uidLastSave="{00000000-0000-0000-0000-000000000000}"/>
  <bookViews>
    <workbookView xWindow="38380" yWindow="308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Sheet1!$L$2:$L$3662</definedName>
    <definedName name="_xlnm.Extract" localSheetId="0">Sheet1!$N$2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90" i="1" l="1"/>
  <c r="Y344" i="1"/>
  <c r="Y12" i="1"/>
  <c r="Y95" i="1"/>
  <c r="Y2" i="1"/>
  <c r="Y383" i="1"/>
  <c r="Y319" i="1"/>
  <c r="Y25" i="1"/>
  <c r="Y243" i="1"/>
  <c r="Y11" i="1"/>
  <c r="Y33" i="1"/>
  <c r="Y183" i="1"/>
  <c r="Y534" i="1"/>
  <c r="Y8" i="1"/>
  <c r="Y87" i="1"/>
  <c r="Y30" i="1"/>
  <c r="Y301" i="1"/>
  <c r="Y569" i="1"/>
  <c r="Y376" i="1"/>
  <c r="Y591" i="1"/>
  <c r="Y204" i="1"/>
  <c r="Y44" i="1"/>
  <c r="Y7" i="1"/>
  <c r="Y149" i="1"/>
  <c r="Y368" i="1"/>
  <c r="Y64" i="1"/>
  <c r="Y148" i="1"/>
  <c r="Y205" i="1"/>
  <c r="Y202" i="1"/>
  <c r="Y567" i="1"/>
  <c r="Y76" i="1"/>
  <c r="Y556" i="1"/>
  <c r="Y297" i="1"/>
  <c r="Y592" i="1"/>
  <c r="Y515" i="1"/>
  <c r="Y334" i="1"/>
  <c r="Y132" i="1"/>
  <c r="Y63" i="1"/>
  <c r="Y19" i="1"/>
  <c r="Y60" i="1"/>
  <c r="Y40" i="1"/>
  <c r="Y302" i="1"/>
  <c r="Y365" i="1"/>
  <c r="Y55" i="1"/>
  <c r="Y96" i="1"/>
  <c r="Y93" i="1"/>
  <c r="Y190" i="1"/>
  <c r="Y235" i="1"/>
  <c r="Y38" i="1"/>
  <c r="Y206" i="1"/>
  <c r="Y16" i="1"/>
  <c r="Y14" i="1"/>
  <c r="Y78" i="1"/>
  <c r="Y71" i="1"/>
  <c r="Y32" i="1"/>
  <c r="Y100" i="1"/>
  <c r="Y385" i="1"/>
  <c r="Y196" i="1"/>
  <c r="Y34" i="1"/>
  <c r="Y423" i="1"/>
  <c r="Y207" i="1"/>
  <c r="Y47" i="1"/>
  <c r="Y29" i="1"/>
  <c r="Y74" i="1"/>
  <c r="Y339" i="1"/>
  <c r="Y593" i="1"/>
  <c r="Y39" i="1"/>
  <c r="Y107" i="1"/>
  <c r="Y176" i="1"/>
  <c r="Y41" i="1"/>
  <c r="Y558" i="1"/>
  <c r="Y474" i="1"/>
  <c r="Y155" i="1"/>
  <c r="Y31" i="1"/>
  <c r="Y142" i="1"/>
  <c r="Y541" i="1"/>
  <c r="Y13" i="1"/>
  <c r="Y594" i="1"/>
  <c r="Y290" i="1"/>
  <c r="Y88" i="1"/>
  <c r="Y327" i="1"/>
  <c r="Y89" i="1"/>
  <c r="Y584" i="1"/>
  <c r="Y595" i="1"/>
  <c r="Y504" i="1"/>
  <c r="Y158" i="1"/>
  <c r="Y596" i="1"/>
  <c r="Y386" i="1"/>
  <c r="Y296" i="1"/>
  <c r="Y159" i="1"/>
  <c r="Y28" i="1"/>
  <c r="Y15" i="1"/>
  <c r="Y82" i="1"/>
  <c r="Y129" i="1"/>
  <c r="Y524" i="1"/>
  <c r="Y43" i="1"/>
  <c r="Y244" i="1"/>
  <c r="Y597" i="1"/>
  <c r="Y203" i="1"/>
  <c r="Y146" i="1"/>
  <c r="Y51" i="1"/>
  <c r="Y48" i="1"/>
  <c r="Y349" i="1"/>
  <c r="Y99" i="1"/>
  <c r="Y97" i="1"/>
  <c r="Y126" i="1"/>
  <c r="Y598" i="1"/>
  <c r="Y65" i="1"/>
  <c r="Y303" i="1"/>
  <c r="Y300" i="1"/>
  <c r="Y359" i="1"/>
  <c r="Y512" i="1"/>
  <c r="Y10" i="1"/>
  <c r="Y56" i="1"/>
  <c r="Y246" i="1"/>
  <c r="Y247" i="1"/>
  <c r="Y599" i="1"/>
  <c r="Y453" i="1"/>
  <c r="Y304" i="1"/>
  <c r="Y105" i="1"/>
  <c r="Y387" i="1"/>
  <c r="Y160" i="1"/>
  <c r="Y156" i="1"/>
  <c r="Y18" i="1"/>
  <c r="Y52" i="1"/>
  <c r="Y128" i="1"/>
  <c r="Y432" i="1"/>
  <c r="Y263" i="1"/>
  <c r="Y271" i="1"/>
  <c r="Y388" i="1"/>
  <c r="Y371" i="1"/>
  <c r="Y131" i="1"/>
  <c r="Y199" i="1"/>
  <c r="Y285" i="1"/>
  <c r="Y360" i="1"/>
  <c r="Y108" i="1"/>
  <c r="Y286" i="1"/>
  <c r="Y527" i="1"/>
  <c r="Y389" i="1"/>
  <c r="Y585" i="1"/>
  <c r="Y259" i="1"/>
  <c r="Y110" i="1"/>
  <c r="Y305" i="1"/>
  <c r="Y84" i="1"/>
  <c r="Y282" i="1"/>
  <c r="Y116" i="1"/>
  <c r="Y306" i="1"/>
  <c r="Y571" i="1"/>
  <c r="Y201" i="1"/>
  <c r="Y143" i="1"/>
  <c r="Y378" i="1"/>
  <c r="Y113" i="1"/>
  <c r="Y600" i="1"/>
  <c r="Y601" i="1"/>
  <c r="Y45" i="1"/>
  <c r="Y602" i="1"/>
  <c r="Y161" i="1"/>
  <c r="Y431" i="1"/>
  <c r="Y366" i="1"/>
  <c r="Y248" i="1"/>
  <c r="Y62" i="1"/>
  <c r="Y458" i="1"/>
  <c r="Y119" i="1"/>
  <c r="Y266" i="1"/>
  <c r="Y42" i="1"/>
  <c r="Y221" i="1"/>
  <c r="Y249" i="1"/>
  <c r="Y118" i="1"/>
  <c r="Y208" i="1"/>
  <c r="Y75" i="1"/>
  <c r="Y147" i="1"/>
  <c r="Y390" i="1"/>
  <c r="Y281" i="1"/>
  <c r="Y320" i="1"/>
  <c r="Y307" i="1"/>
  <c r="Y50" i="1"/>
  <c r="Y193" i="1"/>
  <c r="Y231" i="1"/>
  <c r="Y603" i="1"/>
  <c r="Y94" i="1"/>
  <c r="Y604" i="1"/>
  <c r="Y261" i="1"/>
  <c r="Y174" i="1"/>
  <c r="Y372" i="1"/>
  <c r="Y522" i="1"/>
  <c r="Y329" i="1"/>
  <c r="Y191" i="1"/>
  <c r="Y223" i="1"/>
  <c r="Y209" i="1"/>
  <c r="Y539" i="1"/>
  <c r="Y427" i="1"/>
  <c r="Y272" i="1"/>
  <c r="Y605" i="1"/>
  <c r="Y138" i="1"/>
  <c r="Y53" i="1"/>
  <c r="Y184" i="1"/>
  <c r="Y514" i="1"/>
  <c r="Y606" i="1"/>
  <c r="Y144" i="1"/>
  <c r="Y90" i="1"/>
  <c r="Y217" i="1"/>
  <c r="Y224" i="1"/>
  <c r="Y102" i="1"/>
  <c r="Y180" i="1"/>
  <c r="Y242" i="1"/>
  <c r="Y499" i="1"/>
  <c r="Y162" i="1"/>
  <c r="Y607" i="1"/>
  <c r="Y245" i="1"/>
  <c r="Y560" i="1"/>
  <c r="Y528" i="1"/>
  <c r="Y430" i="1"/>
  <c r="Y20" i="1"/>
  <c r="Y122" i="1"/>
  <c r="Y517" i="1"/>
  <c r="Y450" i="1"/>
  <c r="Y542" i="1"/>
  <c r="Y36" i="1"/>
  <c r="Y391" i="1"/>
  <c r="Y169" i="1"/>
  <c r="Y79" i="1"/>
  <c r="Y342" i="1"/>
  <c r="Y529" i="1"/>
  <c r="Y17" i="1"/>
  <c r="Y170" i="1"/>
  <c r="Y548" i="1"/>
  <c r="Y308" i="1"/>
  <c r="Y3" i="1"/>
  <c r="Y608" i="1"/>
  <c r="Y140" i="1"/>
  <c r="Y111" i="1"/>
  <c r="Y392" i="1"/>
  <c r="Y58" i="1"/>
  <c r="Y309" i="1"/>
  <c r="Y456" i="1"/>
  <c r="Y67" i="1"/>
  <c r="Y609" i="1"/>
  <c r="Y610" i="1"/>
  <c r="Y384" i="1"/>
  <c r="Y611" i="1"/>
  <c r="Y612" i="1"/>
  <c r="Y582" i="1"/>
  <c r="Y587" i="1"/>
  <c r="Y150" i="1"/>
  <c r="Y153" i="1"/>
  <c r="Y117" i="1"/>
  <c r="Y298" i="1"/>
  <c r="Y310" i="1"/>
  <c r="Y59" i="1"/>
  <c r="Y210" i="1"/>
  <c r="Y613" i="1"/>
  <c r="Y73" i="1"/>
  <c r="Y523" i="1"/>
  <c r="Y171" i="1"/>
  <c r="Y614" i="1"/>
  <c r="Y375" i="1"/>
  <c r="Y250" i="1"/>
  <c r="Y21" i="1"/>
  <c r="Y86" i="1"/>
  <c r="Y109" i="1"/>
  <c r="Y251" i="1"/>
  <c r="Y393" i="1"/>
  <c r="Y394" i="1"/>
  <c r="Y377" i="1"/>
  <c r="Y141" i="1"/>
  <c r="Y157" i="1"/>
  <c r="Y346" i="1"/>
  <c r="Y615" i="1"/>
  <c r="Y311" i="1"/>
  <c r="Y616" i="1"/>
  <c r="Y617" i="1"/>
  <c r="Y492" i="1"/>
  <c r="Y291" i="1"/>
  <c r="Y252" i="1"/>
  <c r="Y618" i="1"/>
  <c r="Y98" i="1"/>
  <c r="Y577" i="1"/>
  <c r="Y469" i="1"/>
  <c r="Y395" i="1"/>
  <c r="Y554" i="1"/>
  <c r="Y163" i="1"/>
  <c r="Y312" i="1"/>
  <c r="Y313" i="1"/>
  <c r="Y619" i="1"/>
  <c r="Y277" i="1"/>
  <c r="Y379" i="1"/>
  <c r="Y396" i="1"/>
  <c r="Y233" i="1"/>
  <c r="Y356" i="1"/>
  <c r="Y500" i="1"/>
  <c r="Y490" i="1"/>
  <c r="Y185" i="1"/>
  <c r="Y172" i="1"/>
  <c r="Y397" i="1"/>
  <c r="Y519" i="1"/>
  <c r="Y229" i="1"/>
  <c r="Y23" i="1"/>
  <c r="Y620" i="1"/>
  <c r="Y145" i="1"/>
  <c r="Y262" i="1"/>
  <c r="Y563" i="1"/>
  <c r="Y621" i="1"/>
  <c r="Y622" i="1"/>
  <c r="Y564" i="1"/>
  <c r="Y173" i="1"/>
  <c r="Y154" i="1"/>
  <c r="Y178" i="1"/>
  <c r="Y226" i="1"/>
  <c r="Y398" i="1"/>
  <c r="Y463" i="1"/>
  <c r="Y399" i="1"/>
  <c r="Y211" i="1"/>
  <c r="Y400" i="1"/>
  <c r="Y401" i="1"/>
  <c r="Y501" i="1"/>
  <c r="Y623" i="1"/>
  <c r="Y57" i="1"/>
  <c r="Y295" i="1"/>
  <c r="Y321" i="1"/>
  <c r="Y363" i="1"/>
  <c r="Y624" i="1"/>
  <c r="Y578" i="1"/>
  <c r="Y253" i="1"/>
  <c r="Y538" i="1"/>
  <c r="Y625" i="1"/>
  <c r="Y186" i="1"/>
  <c r="Y626" i="1"/>
  <c r="Y225" i="1"/>
  <c r="Y338" i="1"/>
  <c r="Y627" i="1"/>
  <c r="Y628" i="1"/>
  <c r="Y254" i="1"/>
  <c r="Y181" i="1"/>
  <c r="Y536" i="1"/>
  <c r="Y367" i="1"/>
  <c r="Y629" i="1"/>
  <c r="Y83" i="1"/>
  <c r="Y336" i="1"/>
  <c r="Y168" i="1"/>
  <c r="Y314" i="1"/>
  <c r="Y402" i="1"/>
  <c r="Y299" i="1"/>
  <c r="Y494" i="1"/>
  <c r="Y630" i="1"/>
  <c r="Y631" i="1"/>
  <c r="Y283" i="1"/>
  <c r="Y337" i="1"/>
  <c r="Y274" i="1"/>
  <c r="Y194" i="1"/>
  <c r="Y518" i="1"/>
  <c r="Y403" i="1"/>
  <c r="Y486" i="1"/>
  <c r="Y374" i="1"/>
  <c r="Y473" i="1"/>
  <c r="Y215" i="1"/>
  <c r="Y315" i="1"/>
  <c r="Y555" i="1"/>
  <c r="Y212" i="1"/>
  <c r="Y72" i="1"/>
  <c r="Y632" i="1"/>
  <c r="Y268" i="1"/>
  <c r="Y404" i="1"/>
  <c r="Y85" i="1"/>
  <c r="Y357" i="1"/>
  <c r="Y255" i="1"/>
  <c r="Y633" i="1"/>
  <c r="Y167" i="1"/>
  <c r="Y634" i="1"/>
  <c r="Y216" i="1"/>
  <c r="Y241" i="1"/>
  <c r="Y477" i="1"/>
  <c r="Y405" i="1"/>
  <c r="Y26" i="1"/>
  <c r="Y406" i="1"/>
  <c r="Y407" i="1"/>
  <c r="Y9" i="1"/>
  <c r="Y408" i="1"/>
  <c r="Y37" i="1"/>
  <c r="Y409" i="1"/>
  <c r="Y136" i="1"/>
  <c r="Y580" i="1"/>
  <c r="Y240" i="1"/>
  <c r="Y213" i="1"/>
  <c r="Y472" i="1"/>
  <c r="Y322" i="1"/>
  <c r="Y341" i="1"/>
  <c r="Y187" i="1"/>
  <c r="Y493" i="1"/>
  <c r="Y276" i="1"/>
  <c r="Y316" i="1"/>
  <c r="Y635" i="1"/>
  <c r="Y134" i="1"/>
  <c r="Y531" i="1"/>
  <c r="Y278" i="1"/>
  <c r="Y230" i="1"/>
  <c r="Y335" i="1"/>
  <c r="Y482" i="1"/>
  <c r="Y525" i="1"/>
  <c r="Y438" i="1"/>
  <c r="Y636" i="1"/>
  <c r="Y114" i="1"/>
  <c r="Y637" i="1"/>
  <c r="Y485" i="1"/>
  <c r="Y352" i="1"/>
  <c r="Y574" i="1"/>
  <c r="Y410" i="1"/>
  <c r="Y343" i="1"/>
  <c r="Y511" i="1"/>
  <c r="Y256" i="1"/>
  <c r="Y638" i="1"/>
  <c r="Y411" i="1"/>
  <c r="Y639" i="1"/>
  <c r="Y234" i="1"/>
  <c r="Y640" i="1"/>
  <c r="Y641" i="1"/>
  <c r="Y481" i="1"/>
  <c r="Y232" i="1"/>
  <c r="Y292" i="1"/>
  <c r="Y642" i="1"/>
  <c r="Y445" i="1"/>
  <c r="Y540" i="1"/>
  <c r="Y333" i="1"/>
  <c r="Y643" i="1"/>
  <c r="Y260" i="1"/>
  <c r="Y532" i="1"/>
  <c r="Y257" i="1"/>
  <c r="Y451" i="1"/>
  <c r="Y447" i="1"/>
  <c r="Y237" i="1"/>
  <c r="Y267" i="1"/>
  <c r="Y644" i="1"/>
  <c r="Y645" i="1"/>
  <c r="Y354" i="1"/>
  <c r="Y561" i="1"/>
  <c r="Y646" i="1"/>
  <c r="Y280" i="1"/>
  <c r="Y568" i="1"/>
  <c r="Y647" i="1"/>
  <c r="Y648" i="1"/>
  <c r="Y572" i="1"/>
  <c r="Y412" i="1"/>
  <c r="Y382" i="1"/>
  <c r="Y369" i="1"/>
  <c r="Y436" i="1"/>
  <c r="Y549" i="1"/>
  <c r="Y649" i="1"/>
  <c r="Y510" i="1"/>
  <c r="Y435" i="1"/>
  <c r="Y650" i="1"/>
  <c r="Y347" i="1"/>
  <c r="Y575" i="1"/>
  <c r="Y651" i="1"/>
  <c r="Y652" i="1"/>
  <c r="Y544" i="1"/>
  <c r="Y533" i="1"/>
  <c r="Y284" i="1"/>
  <c r="Y653" i="1"/>
  <c r="Y654" i="1"/>
  <c r="Y586" i="1"/>
  <c r="Y513" i="1"/>
  <c r="Y508" i="1"/>
  <c r="Y579" i="1"/>
  <c r="Y655" i="1"/>
  <c r="Y358" i="1"/>
  <c r="Y656" i="1"/>
  <c r="Y491" i="1"/>
  <c r="Y657" i="1"/>
  <c r="Y429" i="1"/>
  <c r="Y658" i="1"/>
  <c r="Y516" i="1"/>
  <c r="Y317" i="1"/>
  <c r="Y566" i="1"/>
  <c r="Y380" i="1"/>
  <c r="Y659" i="1"/>
  <c r="Y509" i="1"/>
  <c r="Y442" i="1"/>
  <c r="Y660" i="1"/>
  <c r="Y351" i="1"/>
  <c r="Y661" i="1"/>
  <c r="Y437" i="1"/>
  <c r="Y478" i="1"/>
  <c r="Y662" i="1"/>
  <c r="Y663" i="1"/>
  <c r="Y664" i="1"/>
  <c r="Y665" i="1"/>
  <c r="Y498" i="1"/>
  <c r="Y413" i="1"/>
  <c r="Y318" i="1"/>
  <c r="Y24" i="1"/>
  <c r="Y497" i="1"/>
  <c r="Y289" i="1"/>
  <c r="Y666" i="1"/>
  <c r="Y565" i="1"/>
  <c r="Y667" i="1"/>
  <c r="Y668" i="1"/>
  <c r="Y489" i="1"/>
  <c r="Y553" i="1"/>
  <c r="Y570" i="1"/>
  <c r="Y669" i="1"/>
  <c r="Y670" i="1"/>
  <c r="Y671" i="1"/>
  <c r="Y273" i="1"/>
  <c r="Y672" i="1"/>
  <c r="Y414" i="1"/>
  <c r="Y543" i="1"/>
  <c r="Y573" i="1"/>
  <c r="Y673" i="1"/>
  <c r="Y674" i="1"/>
  <c r="Y675" i="1"/>
  <c r="Y526" i="1"/>
  <c r="Y328" i="1"/>
  <c r="Y446" i="1"/>
  <c r="Y177" i="1"/>
  <c r="Y503" i="1"/>
  <c r="Y415" i="1"/>
  <c r="Y416" i="1"/>
  <c r="Y676" i="1"/>
  <c r="Y487" i="1"/>
  <c r="Y583" i="1"/>
  <c r="Y502" i="1"/>
  <c r="Y495" i="1"/>
  <c r="Y189" i="1"/>
  <c r="Y552" i="1"/>
  <c r="Y677" i="1"/>
  <c r="Y364" i="1"/>
  <c r="Y678" i="1"/>
  <c r="Y258" i="1"/>
  <c r="Y496" i="1"/>
  <c r="Y420" i="1"/>
  <c r="Y228" i="1"/>
  <c r="Y588" i="1"/>
  <c r="Y520" i="1"/>
  <c r="Y381" i="1"/>
  <c r="Y562" i="1"/>
  <c r="Y545" i="1"/>
  <c r="Y521" i="1"/>
  <c r="Y535" i="1"/>
  <c r="Y557" i="1"/>
  <c r="Y679" i="1"/>
  <c r="Y680" i="1"/>
  <c r="Y195" i="1"/>
  <c r="Y576" i="1"/>
  <c r="Y530" i="1"/>
  <c r="Y581" i="1"/>
  <c r="Y6" i="1"/>
  <c r="Y4" i="1"/>
  <c r="Y5" i="1"/>
  <c r="Y22" i="1"/>
  <c r="Y27" i="1"/>
  <c r="Y35" i="1"/>
  <c r="Y46" i="1"/>
  <c r="Y49" i="1"/>
  <c r="Y54" i="1"/>
  <c r="Y61" i="1"/>
  <c r="Y66" i="1"/>
  <c r="Y68" i="1"/>
  <c r="Y69" i="1"/>
  <c r="Y70" i="1"/>
  <c r="Y77" i="1"/>
  <c r="Y80" i="1"/>
  <c r="Y81" i="1"/>
  <c r="Y91" i="1"/>
  <c r="Y92" i="1"/>
  <c r="Y101" i="1"/>
  <c r="Y103" i="1"/>
  <c r="Y104" i="1"/>
  <c r="Y106" i="1"/>
  <c r="Y112" i="1"/>
  <c r="Y115" i="1"/>
  <c r="Y120" i="1"/>
  <c r="Y121" i="1"/>
  <c r="Y123" i="1"/>
  <c r="Y124" i="1"/>
  <c r="Y125" i="1"/>
  <c r="Y127" i="1"/>
  <c r="Y130" i="1"/>
  <c r="Y133" i="1"/>
  <c r="Y135" i="1"/>
  <c r="Y137" i="1"/>
  <c r="Y139" i="1"/>
  <c r="Y151" i="1"/>
  <c r="Y152" i="1"/>
  <c r="Y164" i="1"/>
  <c r="Y165" i="1"/>
  <c r="Y166" i="1"/>
  <c r="Y175" i="1"/>
  <c r="Y179" i="1"/>
  <c r="Y182" i="1"/>
  <c r="Y188" i="1"/>
  <c r="Y192" i="1"/>
  <c r="Y197" i="1"/>
  <c r="Y198" i="1"/>
  <c r="Y200" i="1"/>
  <c r="Y214" i="1"/>
  <c r="Y218" i="1"/>
  <c r="Y219" i="1"/>
  <c r="Y220" i="1"/>
  <c r="Y222" i="1"/>
  <c r="Y227" i="1"/>
  <c r="Y236" i="1"/>
  <c r="Y238" i="1"/>
  <c r="Y239" i="1"/>
  <c r="Y264" i="1"/>
  <c r="Y265" i="1"/>
  <c r="Y269" i="1"/>
  <c r="Y270" i="1"/>
  <c r="Y275" i="1"/>
  <c r="Y279" i="1"/>
  <c r="Y287" i="1"/>
  <c r="Y288" i="1"/>
  <c r="Y293" i="1"/>
  <c r="Y294" i="1"/>
  <c r="Y323" i="1"/>
  <c r="Y324" i="1"/>
  <c r="Y325" i="1"/>
  <c r="Y326" i="1"/>
  <c r="Y330" i="1"/>
  <c r="Y331" i="1"/>
  <c r="Y332" i="1"/>
  <c r="Y340" i="1"/>
  <c r="Y345" i="1"/>
  <c r="Y348" i="1"/>
  <c r="Y350" i="1"/>
  <c r="Y353" i="1"/>
  <c r="Y355" i="1"/>
  <c r="Y361" i="1"/>
  <c r="Y362" i="1"/>
  <c r="Y370" i="1"/>
  <c r="Y373" i="1"/>
  <c r="Y417" i="1"/>
  <c r="Y418" i="1"/>
  <c r="Y419" i="1"/>
  <c r="Y421" i="1"/>
  <c r="Y422" i="1"/>
  <c r="Y424" i="1"/>
  <c r="Y425" i="1"/>
  <c r="Y426" i="1"/>
  <c r="Y428" i="1"/>
  <c r="Y433" i="1"/>
  <c r="Y434" i="1"/>
  <c r="Y439" i="1"/>
  <c r="Y440" i="1"/>
  <c r="Y441" i="1"/>
  <c r="Y443" i="1"/>
  <c r="Y444" i="1"/>
  <c r="Y448" i="1"/>
  <c r="Y449" i="1"/>
  <c r="Y452" i="1"/>
  <c r="Y454" i="1"/>
  <c r="Y455" i="1"/>
  <c r="Y457" i="1"/>
  <c r="Y459" i="1"/>
  <c r="Y460" i="1"/>
  <c r="Y461" i="1"/>
  <c r="Y462" i="1"/>
  <c r="Y464" i="1"/>
  <c r="Y465" i="1"/>
  <c r="Y466" i="1"/>
  <c r="Y467" i="1"/>
  <c r="Y468" i="1"/>
  <c r="Y470" i="1"/>
  <c r="Y471" i="1"/>
  <c r="Y475" i="1"/>
  <c r="Y476" i="1"/>
  <c r="Y479" i="1"/>
  <c r="Y480" i="1"/>
  <c r="Y483" i="1"/>
  <c r="Y484" i="1"/>
  <c r="Y488" i="1"/>
  <c r="Y505" i="1"/>
  <c r="Y506" i="1"/>
  <c r="Y507" i="1"/>
  <c r="Y537" i="1"/>
  <c r="Y546" i="1"/>
  <c r="Y547" i="1"/>
  <c r="Y550" i="1"/>
  <c r="Y551" i="1"/>
  <c r="Y559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589" i="1"/>
  <c r="X589" i="1"/>
  <c r="X590" i="1"/>
  <c r="X344" i="1"/>
  <c r="X12" i="1"/>
  <c r="X95" i="1"/>
  <c r="X2" i="1"/>
  <c r="X383" i="1"/>
  <c r="X319" i="1"/>
  <c r="X25" i="1"/>
  <c r="X243" i="1"/>
  <c r="X11" i="1"/>
  <c r="X33" i="1"/>
  <c r="X183" i="1"/>
  <c r="X534" i="1"/>
  <c r="X8" i="1"/>
  <c r="X87" i="1"/>
  <c r="X30" i="1"/>
  <c r="X301" i="1"/>
  <c r="X569" i="1"/>
  <c r="X376" i="1"/>
  <c r="X591" i="1"/>
  <c r="X204" i="1"/>
  <c r="X44" i="1"/>
  <c r="X7" i="1"/>
  <c r="X149" i="1"/>
  <c r="X368" i="1"/>
  <c r="X64" i="1"/>
  <c r="X148" i="1"/>
  <c r="X205" i="1"/>
  <c r="X202" i="1"/>
  <c r="X567" i="1"/>
  <c r="X76" i="1"/>
  <c r="X556" i="1"/>
  <c r="X297" i="1"/>
  <c r="X592" i="1"/>
  <c r="X515" i="1"/>
  <c r="X334" i="1"/>
  <c r="X132" i="1"/>
  <c r="X63" i="1"/>
  <c r="X19" i="1"/>
  <c r="X60" i="1"/>
  <c r="X40" i="1"/>
  <c r="X302" i="1"/>
  <c r="X365" i="1"/>
  <c r="X55" i="1"/>
  <c r="X96" i="1"/>
  <c r="X93" i="1"/>
  <c r="X190" i="1"/>
  <c r="X235" i="1"/>
  <c r="X38" i="1"/>
  <c r="X206" i="1"/>
  <c r="X16" i="1"/>
  <c r="X14" i="1"/>
  <c r="X78" i="1"/>
  <c r="X71" i="1"/>
  <c r="X32" i="1"/>
  <c r="X100" i="1"/>
  <c r="X385" i="1"/>
  <c r="X196" i="1"/>
  <c r="X34" i="1"/>
  <c r="X423" i="1"/>
  <c r="X207" i="1"/>
  <c r="X47" i="1"/>
  <c r="X29" i="1"/>
  <c r="X74" i="1"/>
  <c r="X339" i="1"/>
  <c r="X593" i="1"/>
  <c r="X39" i="1"/>
  <c r="X107" i="1"/>
  <c r="X176" i="1"/>
  <c r="X41" i="1"/>
  <c r="X558" i="1"/>
  <c r="X474" i="1"/>
  <c r="X155" i="1"/>
  <c r="X31" i="1"/>
  <c r="X142" i="1"/>
  <c r="X541" i="1"/>
  <c r="X13" i="1"/>
  <c r="X594" i="1"/>
  <c r="X290" i="1"/>
  <c r="X88" i="1"/>
  <c r="X327" i="1"/>
  <c r="X89" i="1"/>
  <c r="X584" i="1"/>
  <c r="X595" i="1"/>
  <c r="X504" i="1"/>
  <c r="X158" i="1"/>
  <c r="X596" i="1"/>
  <c r="X386" i="1"/>
  <c r="X296" i="1"/>
  <c r="X159" i="1"/>
  <c r="X28" i="1"/>
  <c r="X15" i="1"/>
  <c r="X82" i="1"/>
  <c r="X129" i="1"/>
  <c r="X524" i="1"/>
  <c r="X43" i="1"/>
  <c r="X244" i="1"/>
  <c r="X597" i="1"/>
  <c r="X203" i="1"/>
  <c r="X146" i="1"/>
  <c r="X51" i="1"/>
  <c r="X48" i="1"/>
  <c r="X349" i="1"/>
  <c r="X99" i="1"/>
  <c r="X97" i="1"/>
  <c r="X126" i="1"/>
  <c r="X598" i="1"/>
  <c r="X65" i="1"/>
  <c r="X303" i="1"/>
  <c r="X300" i="1"/>
  <c r="X359" i="1"/>
  <c r="X512" i="1"/>
  <c r="X10" i="1"/>
  <c r="X56" i="1"/>
  <c r="X246" i="1"/>
  <c r="X247" i="1"/>
  <c r="X599" i="1"/>
  <c r="X453" i="1"/>
  <c r="X304" i="1"/>
  <c r="X105" i="1"/>
  <c r="X387" i="1"/>
  <c r="X160" i="1"/>
  <c r="X156" i="1"/>
  <c r="X18" i="1"/>
  <c r="X52" i="1"/>
  <c r="X128" i="1"/>
  <c r="X432" i="1"/>
  <c r="X263" i="1"/>
  <c r="X271" i="1"/>
  <c r="X388" i="1"/>
  <c r="X371" i="1"/>
  <c r="X131" i="1"/>
  <c r="X199" i="1"/>
  <c r="X285" i="1"/>
  <c r="X360" i="1"/>
  <c r="X108" i="1"/>
  <c r="X286" i="1"/>
  <c r="X527" i="1"/>
  <c r="X389" i="1"/>
  <c r="X585" i="1"/>
  <c r="X259" i="1"/>
  <c r="X110" i="1"/>
  <c r="X305" i="1"/>
  <c r="X84" i="1"/>
  <c r="X282" i="1"/>
  <c r="X116" i="1"/>
  <c r="X306" i="1"/>
  <c r="X571" i="1"/>
  <c r="X201" i="1"/>
  <c r="X143" i="1"/>
  <c r="X378" i="1"/>
  <c r="X113" i="1"/>
  <c r="X600" i="1"/>
  <c r="X601" i="1"/>
  <c r="X45" i="1"/>
  <c r="X602" i="1"/>
  <c r="X161" i="1"/>
  <c r="X431" i="1"/>
  <c r="X366" i="1"/>
  <c r="X248" i="1"/>
  <c r="X62" i="1"/>
  <c r="X458" i="1"/>
  <c r="X119" i="1"/>
  <c r="X266" i="1"/>
  <c r="X42" i="1"/>
  <c r="X221" i="1"/>
  <c r="X249" i="1"/>
  <c r="X118" i="1"/>
  <c r="X208" i="1"/>
  <c r="X75" i="1"/>
  <c r="X147" i="1"/>
  <c r="X390" i="1"/>
  <c r="X281" i="1"/>
  <c r="X320" i="1"/>
  <c r="X307" i="1"/>
  <c r="X50" i="1"/>
  <c r="X193" i="1"/>
  <c r="X231" i="1"/>
  <c r="X603" i="1"/>
  <c r="X94" i="1"/>
  <c r="X604" i="1"/>
  <c r="X261" i="1"/>
  <c r="X174" i="1"/>
  <c r="X372" i="1"/>
  <c r="X522" i="1"/>
  <c r="X329" i="1"/>
  <c r="X191" i="1"/>
  <c r="X223" i="1"/>
  <c r="X209" i="1"/>
  <c r="X539" i="1"/>
  <c r="X427" i="1"/>
  <c r="X272" i="1"/>
  <c r="X605" i="1"/>
  <c r="X138" i="1"/>
  <c r="X53" i="1"/>
  <c r="X184" i="1"/>
  <c r="X514" i="1"/>
  <c r="X606" i="1"/>
  <c r="X144" i="1"/>
  <c r="X90" i="1"/>
  <c r="X217" i="1"/>
  <c r="X224" i="1"/>
  <c r="X102" i="1"/>
  <c r="X180" i="1"/>
  <c r="X242" i="1"/>
  <c r="X499" i="1"/>
  <c r="X162" i="1"/>
  <c r="X607" i="1"/>
  <c r="X245" i="1"/>
  <c r="X560" i="1"/>
  <c r="X528" i="1"/>
  <c r="X430" i="1"/>
  <c r="X20" i="1"/>
  <c r="X122" i="1"/>
  <c r="X517" i="1"/>
  <c r="X450" i="1"/>
  <c r="X542" i="1"/>
  <c r="X36" i="1"/>
  <c r="X391" i="1"/>
  <c r="X169" i="1"/>
  <c r="X79" i="1"/>
  <c r="X342" i="1"/>
  <c r="X529" i="1"/>
  <c r="X17" i="1"/>
  <c r="X170" i="1"/>
  <c r="X548" i="1"/>
  <c r="X308" i="1"/>
  <c r="X3" i="1"/>
  <c r="X608" i="1"/>
  <c r="X140" i="1"/>
  <c r="X111" i="1"/>
  <c r="X392" i="1"/>
  <c r="X58" i="1"/>
  <c r="X309" i="1"/>
  <c r="X456" i="1"/>
  <c r="X67" i="1"/>
  <c r="X609" i="1"/>
  <c r="X610" i="1"/>
  <c r="X384" i="1"/>
  <c r="X611" i="1"/>
  <c r="X612" i="1"/>
  <c r="X582" i="1"/>
  <c r="X587" i="1"/>
  <c r="X150" i="1"/>
  <c r="X153" i="1"/>
  <c r="X117" i="1"/>
  <c r="X298" i="1"/>
  <c r="X310" i="1"/>
  <c r="X59" i="1"/>
  <c r="X210" i="1"/>
  <c r="X613" i="1"/>
  <c r="X73" i="1"/>
  <c r="X523" i="1"/>
  <c r="X171" i="1"/>
  <c r="X614" i="1"/>
  <c r="X375" i="1"/>
  <c r="X250" i="1"/>
  <c r="X21" i="1"/>
  <c r="X86" i="1"/>
  <c r="X109" i="1"/>
  <c r="X251" i="1"/>
  <c r="X393" i="1"/>
  <c r="X394" i="1"/>
  <c r="X377" i="1"/>
  <c r="X141" i="1"/>
  <c r="X157" i="1"/>
  <c r="X346" i="1"/>
  <c r="X615" i="1"/>
  <c r="X311" i="1"/>
  <c r="X616" i="1"/>
  <c r="X617" i="1"/>
  <c r="X492" i="1"/>
  <c r="X291" i="1"/>
  <c r="X252" i="1"/>
  <c r="X618" i="1"/>
  <c r="X98" i="1"/>
  <c r="X577" i="1"/>
  <c r="X469" i="1"/>
  <c r="X395" i="1"/>
  <c r="X554" i="1"/>
  <c r="X163" i="1"/>
  <c r="X312" i="1"/>
  <c r="X313" i="1"/>
  <c r="X619" i="1"/>
  <c r="X277" i="1"/>
  <c r="X379" i="1"/>
  <c r="X396" i="1"/>
  <c r="X233" i="1"/>
  <c r="X356" i="1"/>
  <c r="X500" i="1"/>
  <c r="X490" i="1"/>
  <c r="X185" i="1"/>
  <c r="X172" i="1"/>
  <c r="X397" i="1"/>
  <c r="X519" i="1"/>
  <c r="X229" i="1"/>
  <c r="X23" i="1"/>
  <c r="X620" i="1"/>
  <c r="X145" i="1"/>
  <c r="X262" i="1"/>
  <c r="X563" i="1"/>
  <c r="X621" i="1"/>
  <c r="X622" i="1"/>
  <c r="X564" i="1"/>
  <c r="X173" i="1"/>
  <c r="X154" i="1"/>
  <c r="X178" i="1"/>
  <c r="X226" i="1"/>
  <c r="X398" i="1"/>
  <c r="X463" i="1"/>
  <c r="X399" i="1"/>
  <c r="X211" i="1"/>
  <c r="X400" i="1"/>
  <c r="X401" i="1"/>
  <c r="X501" i="1"/>
  <c r="X623" i="1"/>
  <c r="X57" i="1"/>
  <c r="X295" i="1"/>
  <c r="X321" i="1"/>
  <c r="X363" i="1"/>
  <c r="X624" i="1"/>
  <c r="X578" i="1"/>
  <c r="X253" i="1"/>
  <c r="X538" i="1"/>
  <c r="X625" i="1"/>
  <c r="X186" i="1"/>
  <c r="X626" i="1"/>
  <c r="X225" i="1"/>
  <c r="X338" i="1"/>
  <c r="X627" i="1"/>
  <c r="X628" i="1"/>
  <c r="X254" i="1"/>
  <c r="X181" i="1"/>
  <c r="X536" i="1"/>
  <c r="X367" i="1"/>
  <c r="X629" i="1"/>
  <c r="X83" i="1"/>
  <c r="X336" i="1"/>
  <c r="X168" i="1"/>
  <c r="X314" i="1"/>
  <c r="X402" i="1"/>
  <c r="X299" i="1"/>
  <c r="X494" i="1"/>
  <c r="X630" i="1"/>
  <c r="X631" i="1"/>
  <c r="X283" i="1"/>
  <c r="X337" i="1"/>
  <c r="X274" i="1"/>
  <c r="X194" i="1"/>
  <c r="X518" i="1"/>
  <c r="X403" i="1"/>
  <c r="X486" i="1"/>
  <c r="X374" i="1"/>
  <c r="X473" i="1"/>
  <c r="X215" i="1"/>
  <c r="X315" i="1"/>
  <c r="X555" i="1"/>
  <c r="X212" i="1"/>
  <c r="X72" i="1"/>
  <c r="X632" i="1"/>
  <c r="X268" i="1"/>
  <c r="X404" i="1"/>
  <c r="X85" i="1"/>
  <c r="X357" i="1"/>
  <c r="X255" i="1"/>
  <c r="X633" i="1"/>
  <c r="X167" i="1"/>
  <c r="X634" i="1"/>
  <c r="X216" i="1"/>
  <c r="X241" i="1"/>
  <c r="X477" i="1"/>
  <c r="X405" i="1"/>
  <c r="X26" i="1"/>
  <c r="X406" i="1"/>
  <c r="X407" i="1"/>
  <c r="X9" i="1"/>
  <c r="X408" i="1"/>
  <c r="X37" i="1"/>
  <c r="X409" i="1"/>
  <c r="X136" i="1"/>
  <c r="X580" i="1"/>
  <c r="X240" i="1"/>
  <c r="X213" i="1"/>
  <c r="X472" i="1"/>
  <c r="X322" i="1"/>
  <c r="X341" i="1"/>
  <c r="X187" i="1"/>
  <c r="X493" i="1"/>
  <c r="X276" i="1"/>
  <c r="X316" i="1"/>
  <c r="X635" i="1"/>
  <c r="X134" i="1"/>
  <c r="X531" i="1"/>
  <c r="X278" i="1"/>
  <c r="X230" i="1"/>
  <c r="X335" i="1"/>
  <c r="X482" i="1"/>
  <c r="X525" i="1"/>
  <c r="X438" i="1"/>
  <c r="X636" i="1"/>
  <c r="X114" i="1"/>
  <c r="X637" i="1"/>
  <c r="X485" i="1"/>
  <c r="X352" i="1"/>
  <c r="X574" i="1"/>
  <c r="X410" i="1"/>
  <c r="X343" i="1"/>
  <c r="X511" i="1"/>
  <c r="X256" i="1"/>
  <c r="X638" i="1"/>
  <c r="X411" i="1"/>
  <c r="X639" i="1"/>
  <c r="X234" i="1"/>
  <c r="X640" i="1"/>
  <c r="X641" i="1"/>
  <c r="X481" i="1"/>
  <c r="X232" i="1"/>
  <c r="X292" i="1"/>
  <c r="X642" i="1"/>
  <c r="X445" i="1"/>
  <c r="X540" i="1"/>
  <c r="X333" i="1"/>
  <c r="X643" i="1"/>
  <c r="X260" i="1"/>
  <c r="X532" i="1"/>
  <c r="X257" i="1"/>
  <c r="X451" i="1"/>
  <c r="X447" i="1"/>
  <c r="X237" i="1"/>
  <c r="X267" i="1"/>
  <c r="X644" i="1"/>
  <c r="X645" i="1"/>
  <c r="X354" i="1"/>
  <c r="X561" i="1"/>
  <c r="X646" i="1"/>
  <c r="X280" i="1"/>
  <c r="X568" i="1"/>
  <c r="X647" i="1"/>
  <c r="X648" i="1"/>
  <c r="X572" i="1"/>
  <c r="X412" i="1"/>
  <c r="X382" i="1"/>
  <c r="X369" i="1"/>
  <c r="X436" i="1"/>
  <c r="X549" i="1"/>
  <c r="X649" i="1"/>
  <c r="X510" i="1"/>
  <c r="X435" i="1"/>
  <c r="X650" i="1"/>
  <c r="X347" i="1"/>
  <c r="X575" i="1"/>
  <c r="X651" i="1"/>
  <c r="X652" i="1"/>
  <c r="X544" i="1"/>
  <c r="X533" i="1"/>
  <c r="X284" i="1"/>
  <c r="X653" i="1"/>
  <c r="X654" i="1"/>
  <c r="X586" i="1"/>
  <c r="X513" i="1"/>
  <c r="X508" i="1"/>
  <c r="X579" i="1"/>
  <c r="X655" i="1"/>
  <c r="X358" i="1"/>
  <c r="X656" i="1"/>
  <c r="X491" i="1"/>
  <c r="X657" i="1"/>
  <c r="X429" i="1"/>
  <c r="X658" i="1"/>
  <c r="X516" i="1"/>
  <c r="X317" i="1"/>
  <c r="X566" i="1"/>
  <c r="X380" i="1"/>
  <c r="X659" i="1"/>
  <c r="X509" i="1"/>
  <c r="X442" i="1"/>
  <c r="X660" i="1"/>
  <c r="X351" i="1"/>
  <c r="X661" i="1"/>
  <c r="X437" i="1"/>
  <c r="X478" i="1"/>
  <c r="X662" i="1"/>
  <c r="X663" i="1"/>
  <c r="X664" i="1"/>
  <c r="X665" i="1"/>
  <c r="X498" i="1"/>
  <c r="X413" i="1"/>
  <c r="X318" i="1"/>
  <c r="X24" i="1"/>
  <c r="X497" i="1"/>
  <c r="X289" i="1"/>
  <c r="X666" i="1"/>
  <c r="X565" i="1"/>
  <c r="X667" i="1"/>
  <c r="X668" i="1"/>
  <c r="X489" i="1"/>
  <c r="X553" i="1"/>
  <c r="X570" i="1"/>
  <c r="X669" i="1"/>
  <c r="X670" i="1"/>
  <c r="X671" i="1"/>
  <c r="X273" i="1"/>
  <c r="X672" i="1"/>
  <c r="X414" i="1"/>
  <c r="X543" i="1"/>
  <c r="X573" i="1"/>
  <c r="X673" i="1"/>
  <c r="X674" i="1"/>
  <c r="X675" i="1"/>
  <c r="X526" i="1"/>
  <c r="X328" i="1"/>
  <c r="X446" i="1"/>
  <c r="X177" i="1"/>
  <c r="X503" i="1"/>
  <c r="X415" i="1"/>
  <c r="X416" i="1"/>
  <c r="X676" i="1"/>
  <c r="X487" i="1"/>
  <c r="X583" i="1"/>
  <c r="X502" i="1"/>
  <c r="X495" i="1"/>
  <c r="X189" i="1"/>
  <c r="X552" i="1"/>
  <c r="X677" i="1"/>
  <c r="X364" i="1"/>
  <c r="X678" i="1"/>
  <c r="X258" i="1"/>
  <c r="X496" i="1"/>
  <c r="X420" i="1"/>
  <c r="X228" i="1"/>
  <c r="X588" i="1"/>
  <c r="X520" i="1"/>
  <c r="X381" i="1"/>
  <c r="X562" i="1"/>
  <c r="X545" i="1"/>
  <c r="X521" i="1"/>
  <c r="X535" i="1"/>
  <c r="X557" i="1"/>
  <c r="X679" i="1"/>
  <c r="X680" i="1"/>
  <c r="X195" i="1"/>
  <c r="X576" i="1"/>
  <c r="X530" i="1"/>
  <c r="X581" i="1"/>
  <c r="X6" i="1"/>
  <c r="X4" i="1"/>
  <c r="X5" i="1"/>
  <c r="X22" i="1"/>
  <c r="X27" i="1"/>
  <c r="X35" i="1"/>
  <c r="X46" i="1"/>
  <c r="X49" i="1"/>
  <c r="X54" i="1"/>
  <c r="X61" i="1"/>
  <c r="X66" i="1"/>
  <c r="X68" i="1"/>
  <c r="X69" i="1"/>
  <c r="X70" i="1"/>
  <c r="X77" i="1"/>
  <c r="X80" i="1"/>
  <c r="X81" i="1"/>
  <c r="X91" i="1"/>
  <c r="X92" i="1"/>
  <c r="X101" i="1"/>
  <c r="X103" i="1"/>
  <c r="X104" i="1"/>
  <c r="X106" i="1"/>
  <c r="X112" i="1"/>
  <c r="X115" i="1"/>
  <c r="X120" i="1"/>
  <c r="X121" i="1"/>
  <c r="X123" i="1"/>
  <c r="X124" i="1"/>
  <c r="X125" i="1"/>
  <c r="X127" i="1"/>
  <c r="X130" i="1"/>
  <c r="X133" i="1"/>
  <c r="X135" i="1"/>
  <c r="X137" i="1"/>
  <c r="X139" i="1"/>
  <c r="X151" i="1"/>
  <c r="X152" i="1"/>
  <c r="X164" i="1"/>
  <c r="X165" i="1"/>
  <c r="X166" i="1"/>
  <c r="X175" i="1"/>
  <c r="X179" i="1"/>
  <c r="X182" i="1"/>
  <c r="X188" i="1"/>
  <c r="X192" i="1"/>
  <c r="X197" i="1"/>
  <c r="X198" i="1"/>
  <c r="X200" i="1"/>
  <c r="X214" i="1"/>
  <c r="X218" i="1"/>
  <c r="X219" i="1"/>
  <c r="X220" i="1"/>
  <c r="X222" i="1"/>
  <c r="X227" i="1"/>
  <c r="X236" i="1"/>
  <c r="X238" i="1"/>
  <c r="X239" i="1"/>
  <c r="X264" i="1"/>
  <c r="X265" i="1"/>
  <c r="X269" i="1"/>
  <c r="X270" i="1"/>
  <c r="X275" i="1"/>
  <c r="X279" i="1"/>
  <c r="X287" i="1"/>
  <c r="X288" i="1"/>
  <c r="X293" i="1"/>
  <c r="X294" i="1"/>
  <c r="X323" i="1"/>
  <c r="X324" i="1"/>
  <c r="X325" i="1"/>
  <c r="X326" i="1"/>
  <c r="X330" i="1"/>
  <c r="X331" i="1"/>
  <c r="X332" i="1"/>
  <c r="X340" i="1"/>
  <c r="X345" i="1"/>
  <c r="X348" i="1"/>
  <c r="X350" i="1"/>
  <c r="X353" i="1"/>
  <c r="X355" i="1"/>
  <c r="X361" i="1"/>
  <c r="X362" i="1"/>
  <c r="X370" i="1"/>
  <c r="X373" i="1"/>
  <c r="X417" i="1"/>
  <c r="X418" i="1"/>
  <c r="X419" i="1"/>
  <c r="X421" i="1"/>
  <c r="X422" i="1"/>
  <c r="X424" i="1"/>
  <c r="X425" i="1"/>
  <c r="X426" i="1"/>
  <c r="X428" i="1"/>
  <c r="X433" i="1"/>
  <c r="X434" i="1"/>
  <c r="X439" i="1"/>
  <c r="X440" i="1"/>
  <c r="X441" i="1"/>
  <c r="X443" i="1"/>
  <c r="X444" i="1"/>
  <c r="X448" i="1"/>
  <c r="X449" i="1"/>
  <c r="X452" i="1"/>
  <c r="X454" i="1"/>
  <c r="X455" i="1"/>
  <c r="X457" i="1"/>
  <c r="X459" i="1"/>
  <c r="X460" i="1"/>
  <c r="X461" i="1"/>
  <c r="X462" i="1"/>
  <c r="X464" i="1"/>
  <c r="X465" i="1"/>
  <c r="X466" i="1"/>
  <c r="X467" i="1"/>
  <c r="X468" i="1"/>
  <c r="X470" i="1"/>
  <c r="X471" i="1"/>
  <c r="X475" i="1"/>
  <c r="X476" i="1"/>
  <c r="X479" i="1"/>
  <c r="X480" i="1"/>
  <c r="X483" i="1"/>
  <c r="X484" i="1"/>
  <c r="X488" i="1"/>
  <c r="X505" i="1"/>
  <c r="X506" i="1"/>
  <c r="X507" i="1"/>
  <c r="X537" i="1"/>
  <c r="X546" i="1"/>
  <c r="X547" i="1"/>
  <c r="X550" i="1"/>
  <c r="X551" i="1"/>
  <c r="X559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W590" i="1"/>
  <c r="Z590" i="1" s="1"/>
  <c r="W344" i="1"/>
  <c r="Z344" i="1" s="1"/>
  <c r="W12" i="1"/>
  <c r="Z12" i="1" s="1"/>
  <c r="W95" i="1"/>
  <c r="Z95" i="1" s="1"/>
  <c r="W2" i="1"/>
  <c r="Z2" i="1" s="1"/>
  <c r="W383" i="1"/>
  <c r="Z383" i="1" s="1"/>
  <c r="W319" i="1"/>
  <c r="Z319" i="1" s="1"/>
  <c r="W25" i="1"/>
  <c r="Z25" i="1" s="1"/>
  <c r="W243" i="1"/>
  <c r="Z243" i="1" s="1"/>
  <c r="W11" i="1"/>
  <c r="Z11" i="1" s="1"/>
  <c r="W33" i="1"/>
  <c r="Z33" i="1" s="1"/>
  <c r="W183" i="1"/>
  <c r="Z183" i="1" s="1"/>
  <c r="W534" i="1"/>
  <c r="Z534" i="1" s="1"/>
  <c r="W8" i="1"/>
  <c r="Z8" i="1" s="1"/>
  <c r="W87" i="1"/>
  <c r="Z87" i="1" s="1"/>
  <c r="W30" i="1"/>
  <c r="Z30" i="1" s="1"/>
  <c r="W301" i="1"/>
  <c r="Z301" i="1" s="1"/>
  <c r="W569" i="1"/>
  <c r="Z569" i="1" s="1"/>
  <c r="W376" i="1"/>
  <c r="Z376" i="1" s="1"/>
  <c r="W591" i="1"/>
  <c r="Z591" i="1" s="1"/>
  <c r="W204" i="1"/>
  <c r="Z204" i="1" s="1"/>
  <c r="W44" i="1"/>
  <c r="Z44" i="1" s="1"/>
  <c r="W7" i="1"/>
  <c r="Z7" i="1" s="1"/>
  <c r="W149" i="1"/>
  <c r="Z149" i="1" s="1"/>
  <c r="W368" i="1"/>
  <c r="Z368" i="1" s="1"/>
  <c r="W64" i="1"/>
  <c r="Z64" i="1" s="1"/>
  <c r="W148" i="1"/>
  <c r="Z148" i="1" s="1"/>
  <c r="W205" i="1"/>
  <c r="Z205" i="1" s="1"/>
  <c r="W202" i="1"/>
  <c r="Z202" i="1" s="1"/>
  <c r="W567" i="1"/>
  <c r="Z567" i="1" s="1"/>
  <c r="W76" i="1"/>
  <c r="Z76" i="1" s="1"/>
  <c r="W556" i="1"/>
  <c r="Z556" i="1" s="1"/>
  <c r="W297" i="1"/>
  <c r="Z297" i="1" s="1"/>
  <c r="W592" i="1"/>
  <c r="Z592" i="1" s="1"/>
  <c r="W515" i="1"/>
  <c r="Z515" i="1" s="1"/>
  <c r="W334" i="1"/>
  <c r="Z334" i="1" s="1"/>
  <c r="W132" i="1"/>
  <c r="Z132" i="1" s="1"/>
  <c r="W63" i="1"/>
  <c r="Z63" i="1" s="1"/>
  <c r="W19" i="1"/>
  <c r="Z19" i="1" s="1"/>
  <c r="W60" i="1"/>
  <c r="Z60" i="1" s="1"/>
  <c r="W40" i="1"/>
  <c r="Z40" i="1" s="1"/>
  <c r="W302" i="1"/>
  <c r="Z302" i="1" s="1"/>
  <c r="W365" i="1"/>
  <c r="Z365" i="1" s="1"/>
  <c r="W55" i="1"/>
  <c r="Z55" i="1" s="1"/>
  <c r="W96" i="1"/>
  <c r="Z96" i="1" s="1"/>
  <c r="W93" i="1"/>
  <c r="Z93" i="1" s="1"/>
  <c r="W190" i="1"/>
  <c r="Z190" i="1" s="1"/>
  <c r="W235" i="1"/>
  <c r="Z235" i="1" s="1"/>
  <c r="W38" i="1"/>
  <c r="Z38" i="1" s="1"/>
  <c r="W206" i="1"/>
  <c r="Z206" i="1" s="1"/>
  <c r="W16" i="1"/>
  <c r="Z16" i="1" s="1"/>
  <c r="W14" i="1"/>
  <c r="Z14" i="1" s="1"/>
  <c r="W78" i="1"/>
  <c r="Z78" i="1" s="1"/>
  <c r="W71" i="1"/>
  <c r="Z71" i="1" s="1"/>
  <c r="W32" i="1"/>
  <c r="Z32" i="1" s="1"/>
  <c r="W100" i="1"/>
  <c r="Z100" i="1" s="1"/>
  <c r="W385" i="1"/>
  <c r="Z385" i="1" s="1"/>
  <c r="W196" i="1"/>
  <c r="Z196" i="1" s="1"/>
  <c r="W34" i="1"/>
  <c r="Z34" i="1" s="1"/>
  <c r="W423" i="1"/>
  <c r="Z423" i="1" s="1"/>
  <c r="W207" i="1"/>
  <c r="Z207" i="1" s="1"/>
  <c r="W47" i="1"/>
  <c r="Z47" i="1" s="1"/>
  <c r="W29" i="1"/>
  <c r="Z29" i="1" s="1"/>
  <c r="W74" i="1"/>
  <c r="Z74" i="1" s="1"/>
  <c r="W339" i="1"/>
  <c r="Z339" i="1" s="1"/>
  <c r="W593" i="1"/>
  <c r="Z593" i="1" s="1"/>
  <c r="W39" i="1"/>
  <c r="Z39" i="1" s="1"/>
  <c r="W107" i="1"/>
  <c r="Z107" i="1" s="1"/>
  <c r="W176" i="1"/>
  <c r="Z176" i="1" s="1"/>
  <c r="W41" i="1"/>
  <c r="Z41" i="1" s="1"/>
  <c r="W558" i="1"/>
  <c r="Z558" i="1" s="1"/>
  <c r="W474" i="1"/>
  <c r="Z474" i="1" s="1"/>
  <c r="W155" i="1"/>
  <c r="Z155" i="1" s="1"/>
  <c r="W31" i="1"/>
  <c r="Z31" i="1" s="1"/>
  <c r="W142" i="1"/>
  <c r="Z142" i="1" s="1"/>
  <c r="W541" i="1"/>
  <c r="Z541" i="1" s="1"/>
  <c r="W13" i="1"/>
  <c r="Z13" i="1" s="1"/>
  <c r="W594" i="1"/>
  <c r="Z594" i="1" s="1"/>
  <c r="W290" i="1"/>
  <c r="Z290" i="1" s="1"/>
  <c r="W88" i="1"/>
  <c r="Z88" i="1" s="1"/>
  <c r="W327" i="1"/>
  <c r="Z327" i="1" s="1"/>
  <c r="W89" i="1"/>
  <c r="Z89" i="1" s="1"/>
  <c r="W584" i="1"/>
  <c r="Z584" i="1" s="1"/>
  <c r="W595" i="1"/>
  <c r="Z595" i="1" s="1"/>
  <c r="W504" i="1"/>
  <c r="Z504" i="1" s="1"/>
  <c r="W158" i="1"/>
  <c r="Z158" i="1" s="1"/>
  <c r="W596" i="1"/>
  <c r="Z596" i="1" s="1"/>
  <c r="W386" i="1"/>
  <c r="Z386" i="1" s="1"/>
  <c r="W296" i="1"/>
  <c r="Z296" i="1" s="1"/>
  <c r="W159" i="1"/>
  <c r="Z159" i="1" s="1"/>
  <c r="W28" i="1"/>
  <c r="Z28" i="1" s="1"/>
  <c r="W15" i="1"/>
  <c r="Z15" i="1" s="1"/>
  <c r="W82" i="1"/>
  <c r="Z82" i="1" s="1"/>
  <c r="W129" i="1"/>
  <c r="Z129" i="1" s="1"/>
  <c r="W524" i="1"/>
  <c r="Z524" i="1" s="1"/>
  <c r="W43" i="1"/>
  <c r="Z43" i="1" s="1"/>
  <c r="W244" i="1"/>
  <c r="Z244" i="1" s="1"/>
  <c r="W597" i="1"/>
  <c r="Z597" i="1" s="1"/>
  <c r="W203" i="1"/>
  <c r="Z203" i="1" s="1"/>
  <c r="W146" i="1"/>
  <c r="Z146" i="1" s="1"/>
  <c r="W51" i="1"/>
  <c r="Z51" i="1" s="1"/>
  <c r="W48" i="1"/>
  <c r="Z48" i="1" s="1"/>
  <c r="W349" i="1"/>
  <c r="Z349" i="1" s="1"/>
  <c r="W99" i="1"/>
  <c r="Z99" i="1" s="1"/>
  <c r="W97" i="1"/>
  <c r="Z97" i="1" s="1"/>
  <c r="W126" i="1"/>
  <c r="Z126" i="1" s="1"/>
  <c r="W598" i="1"/>
  <c r="Z598" i="1" s="1"/>
  <c r="W65" i="1"/>
  <c r="Z65" i="1" s="1"/>
  <c r="W303" i="1"/>
  <c r="Z303" i="1" s="1"/>
  <c r="W300" i="1"/>
  <c r="Z300" i="1" s="1"/>
  <c r="W359" i="1"/>
  <c r="Z359" i="1" s="1"/>
  <c r="W512" i="1"/>
  <c r="Z512" i="1" s="1"/>
  <c r="W10" i="1"/>
  <c r="Z10" i="1" s="1"/>
  <c r="W56" i="1"/>
  <c r="Z56" i="1" s="1"/>
  <c r="W246" i="1"/>
  <c r="Z246" i="1" s="1"/>
  <c r="W247" i="1"/>
  <c r="Z247" i="1" s="1"/>
  <c r="W599" i="1"/>
  <c r="Z599" i="1" s="1"/>
  <c r="W453" i="1"/>
  <c r="Z453" i="1" s="1"/>
  <c r="W304" i="1"/>
  <c r="Z304" i="1" s="1"/>
  <c r="W105" i="1"/>
  <c r="Z105" i="1" s="1"/>
  <c r="W387" i="1"/>
  <c r="Z387" i="1" s="1"/>
  <c r="W160" i="1"/>
  <c r="Z160" i="1" s="1"/>
  <c r="W156" i="1"/>
  <c r="Z156" i="1" s="1"/>
  <c r="W18" i="1"/>
  <c r="Z18" i="1" s="1"/>
  <c r="W52" i="1"/>
  <c r="Z52" i="1" s="1"/>
  <c r="W128" i="1"/>
  <c r="Z128" i="1" s="1"/>
  <c r="W432" i="1"/>
  <c r="Z432" i="1" s="1"/>
  <c r="W263" i="1"/>
  <c r="Z263" i="1" s="1"/>
  <c r="W271" i="1"/>
  <c r="Z271" i="1" s="1"/>
  <c r="W388" i="1"/>
  <c r="Z388" i="1" s="1"/>
  <c r="W371" i="1"/>
  <c r="Z371" i="1" s="1"/>
  <c r="W131" i="1"/>
  <c r="Z131" i="1" s="1"/>
  <c r="W199" i="1"/>
  <c r="Z199" i="1" s="1"/>
  <c r="W285" i="1"/>
  <c r="Z285" i="1" s="1"/>
  <c r="W360" i="1"/>
  <c r="Z360" i="1" s="1"/>
  <c r="W108" i="1"/>
  <c r="Z108" i="1" s="1"/>
  <c r="W286" i="1"/>
  <c r="Z286" i="1" s="1"/>
  <c r="W527" i="1"/>
  <c r="Z527" i="1" s="1"/>
  <c r="W389" i="1"/>
  <c r="Z389" i="1" s="1"/>
  <c r="W585" i="1"/>
  <c r="Z585" i="1" s="1"/>
  <c r="W259" i="1"/>
  <c r="Z259" i="1" s="1"/>
  <c r="W110" i="1"/>
  <c r="Z110" i="1" s="1"/>
  <c r="W305" i="1"/>
  <c r="Z305" i="1" s="1"/>
  <c r="W84" i="1"/>
  <c r="Z84" i="1" s="1"/>
  <c r="W282" i="1"/>
  <c r="Z282" i="1" s="1"/>
  <c r="W116" i="1"/>
  <c r="Z116" i="1" s="1"/>
  <c r="W306" i="1"/>
  <c r="Z306" i="1" s="1"/>
  <c r="W571" i="1"/>
  <c r="Z571" i="1" s="1"/>
  <c r="W201" i="1"/>
  <c r="Z201" i="1" s="1"/>
  <c r="W143" i="1"/>
  <c r="Z143" i="1" s="1"/>
  <c r="W378" i="1"/>
  <c r="Z378" i="1" s="1"/>
  <c r="W113" i="1"/>
  <c r="Z113" i="1" s="1"/>
  <c r="W600" i="1"/>
  <c r="Z600" i="1" s="1"/>
  <c r="W601" i="1"/>
  <c r="Z601" i="1" s="1"/>
  <c r="W45" i="1"/>
  <c r="Z45" i="1" s="1"/>
  <c r="W602" i="1"/>
  <c r="Z602" i="1" s="1"/>
  <c r="W161" i="1"/>
  <c r="Z161" i="1" s="1"/>
  <c r="W431" i="1"/>
  <c r="Z431" i="1" s="1"/>
  <c r="W366" i="1"/>
  <c r="Z366" i="1" s="1"/>
  <c r="W248" i="1"/>
  <c r="Z248" i="1" s="1"/>
  <c r="W62" i="1"/>
  <c r="Z62" i="1" s="1"/>
  <c r="W458" i="1"/>
  <c r="Z458" i="1" s="1"/>
  <c r="W119" i="1"/>
  <c r="Z119" i="1" s="1"/>
  <c r="W266" i="1"/>
  <c r="Z266" i="1" s="1"/>
  <c r="W42" i="1"/>
  <c r="Z42" i="1" s="1"/>
  <c r="W221" i="1"/>
  <c r="Z221" i="1" s="1"/>
  <c r="W249" i="1"/>
  <c r="Z249" i="1" s="1"/>
  <c r="W118" i="1"/>
  <c r="Z118" i="1" s="1"/>
  <c r="W208" i="1"/>
  <c r="Z208" i="1" s="1"/>
  <c r="W75" i="1"/>
  <c r="Z75" i="1" s="1"/>
  <c r="W147" i="1"/>
  <c r="Z147" i="1" s="1"/>
  <c r="W390" i="1"/>
  <c r="Z390" i="1" s="1"/>
  <c r="W281" i="1"/>
  <c r="Z281" i="1" s="1"/>
  <c r="W320" i="1"/>
  <c r="Z320" i="1" s="1"/>
  <c r="W307" i="1"/>
  <c r="Z307" i="1" s="1"/>
  <c r="W50" i="1"/>
  <c r="Z50" i="1" s="1"/>
  <c r="W193" i="1"/>
  <c r="Z193" i="1" s="1"/>
  <c r="W231" i="1"/>
  <c r="Z231" i="1" s="1"/>
  <c r="W603" i="1"/>
  <c r="Z603" i="1" s="1"/>
  <c r="W94" i="1"/>
  <c r="Z94" i="1" s="1"/>
  <c r="W604" i="1"/>
  <c r="Z604" i="1" s="1"/>
  <c r="W261" i="1"/>
  <c r="Z261" i="1" s="1"/>
  <c r="W174" i="1"/>
  <c r="Z174" i="1" s="1"/>
  <c r="W372" i="1"/>
  <c r="Z372" i="1" s="1"/>
  <c r="W522" i="1"/>
  <c r="Z522" i="1" s="1"/>
  <c r="W329" i="1"/>
  <c r="Z329" i="1" s="1"/>
  <c r="W191" i="1"/>
  <c r="Z191" i="1" s="1"/>
  <c r="W223" i="1"/>
  <c r="Z223" i="1" s="1"/>
  <c r="W209" i="1"/>
  <c r="Z209" i="1" s="1"/>
  <c r="W539" i="1"/>
  <c r="Z539" i="1" s="1"/>
  <c r="W427" i="1"/>
  <c r="Z427" i="1" s="1"/>
  <c r="W272" i="1"/>
  <c r="Z272" i="1" s="1"/>
  <c r="W605" i="1"/>
  <c r="Z605" i="1" s="1"/>
  <c r="W138" i="1"/>
  <c r="Z138" i="1" s="1"/>
  <c r="W53" i="1"/>
  <c r="Z53" i="1" s="1"/>
  <c r="W184" i="1"/>
  <c r="Z184" i="1" s="1"/>
  <c r="W514" i="1"/>
  <c r="Z514" i="1" s="1"/>
  <c r="W606" i="1"/>
  <c r="Z606" i="1" s="1"/>
  <c r="W144" i="1"/>
  <c r="Z144" i="1" s="1"/>
  <c r="W90" i="1"/>
  <c r="Z90" i="1" s="1"/>
  <c r="W217" i="1"/>
  <c r="Z217" i="1" s="1"/>
  <c r="W224" i="1"/>
  <c r="Z224" i="1" s="1"/>
  <c r="W102" i="1"/>
  <c r="Z102" i="1" s="1"/>
  <c r="W180" i="1"/>
  <c r="Z180" i="1" s="1"/>
  <c r="W242" i="1"/>
  <c r="Z242" i="1" s="1"/>
  <c r="W499" i="1"/>
  <c r="Z499" i="1" s="1"/>
  <c r="W162" i="1"/>
  <c r="Z162" i="1" s="1"/>
  <c r="W607" i="1"/>
  <c r="Z607" i="1" s="1"/>
  <c r="W245" i="1"/>
  <c r="Z245" i="1" s="1"/>
  <c r="W560" i="1"/>
  <c r="Z560" i="1" s="1"/>
  <c r="W528" i="1"/>
  <c r="Z528" i="1" s="1"/>
  <c r="W430" i="1"/>
  <c r="Z430" i="1" s="1"/>
  <c r="W20" i="1"/>
  <c r="Z20" i="1" s="1"/>
  <c r="W122" i="1"/>
  <c r="Z122" i="1" s="1"/>
  <c r="W517" i="1"/>
  <c r="Z517" i="1" s="1"/>
  <c r="W450" i="1"/>
  <c r="Z450" i="1" s="1"/>
  <c r="W542" i="1"/>
  <c r="Z542" i="1" s="1"/>
  <c r="W36" i="1"/>
  <c r="Z36" i="1" s="1"/>
  <c r="W391" i="1"/>
  <c r="Z391" i="1" s="1"/>
  <c r="W169" i="1"/>
  <c r="Z169" i="1" s="1"/>
  <c r="W79" i="1"/>
  <c r="Z79" i="1" s="1"/>
  <c r="W342" i="1"/>
  <c r="Z342" i="1" s="1"/>
  <c r="W529" i="1"/>
  <c r="Z529" i="1" s="1"/>
  <c r="W17" i="1"/>
  <c r="Z17" i="1" s="1"/>
  <c r="W170" i="1"/>
  <c r="Z170" i="1" s="1"/>
  <c r="W548" i="1"/>
  <c r="Z548" i="1" s="1"/>
  <c r="W308" i="1"/>
  <c r="Z308" i="1" s="1"/>
  <c r="W3" i="1"/>
  <c r="Z3" i="1" s="1"/>
  <c r="W608" i="1"/>
  <c r="Z608" i="1" s="1"/>
  <c r="W140" i="1"/>
  <c r="Z140" i="1" s="1"/>
  <c r="W111" i="1"/>
  <c r="Z111" i="1" s="1"/>
  <c r="W392" i="1"/>
  <c r="Z392" i="1" s="1"/>
  <c r="W58" i="1"/>
  <c r="Z58" i="1" s="1"/>
  <c r="W309" i="1"/>
  <c r="Z309" i="1" s="1"/>
  <c r="W456" i="1"/>
  <c r="Z456" i="1" s="1"/>
  <c r="W67" i="1"/>
  <c r="Z67" i="1" s="1"/>
  <c r="W609" i="1"/>
  <c r="Z609" i="1" s="1"/>
  <c r="W610" i="1"/>
  <c r="Z610" i="1" s="1"/>
  <c r="W384" i="1"/>
  <c r="Z384" i="1" s="1"/>
  <c r="W611" i="1"/>
  <c r="Z611" i="1" s="1"/>
  <c r="W612" i="1"/>
  <c r="Z612" i="1" s="1"/>
  <c r="W582" i="1"/>
  <c r="Z582" i="1" s="1"/>
  <c r="W587" i="1"/>
  <c r="Z587" i="1" s="1"/>
  <c r="W150" i="1"/>
  <c r="Z150" i="1" s="1"/>
  <c r="W153" i="1"/>
  <c r="Z153" i="1" s="1"/>
  <c r="W117" i="1"/>
  <c r="Z117" i="1" s="1"/>
  <c r="W298" i="1"/>
  <c r="Z298" i="1" s="1"/>
  <c r="W310" i="1"/>
  <c r="Z310" i="1" s="1"/>
  <c r="W59" i="1"/>
  <c r="Z59" i="1" s="1"/>
  <c r="W210" i="1"/>
  <c r="Z210" i="1" s="1"/>
  <c r="W613" i="1"/>
  <c r="Z613" i="1" s="1"/>
  <c r="W73" i="1"/>
  <c r="Z73" i="1" s="1"/>
  <c r="W523" i="1"/>
  <c r="Z523" i="1" s="1"/>
  <c r="W171" i="1"/>
  <c r="Z171" i="1" s="1"/>
  <c r="W614" i="1"/>
  <c r="Z614" i="1" s="1"/>
  <c r="W375" i="1"/>
  <c r="Z375" i="1" s="1"/>
  <c r="W250" i="1"/>
  <c r="Z250" i="1" s="1"/>
  <c r="W21" i="1"/>
  <c r="Z21" i="1" s="1"/>
  <c r="W86" i="1"/>
  <c r="Z86" i="1" s="1"/>
  <c r="W109" i="1"/>
  <c r="Z109" i="1" s="1"/>
  <c r="W251" i="1"/>
  <c r="Z251" i="1" s="1"/>
  <c r="W393" i="1"/>
  <c r="Z393" i="1" s="1"/>
  <c r="W394" i="1"/>
  <c r="Z394" i="1" s="1"/>
  <c r="W377" i="1"/>
  <c r="Z377" i="1" s="1"/>
  <c r="W141" i="1"/>
  <c r="Z141" i="1" s="1"/>
  <c r="W157" i="1"/>
  <c r="Z157" i="1" s="1"/>
  <c r="W346" i="1"/>
  <c r="Z346" i="1" s="1"/>
  <c r="W615" i="1"/>
  <c r="Z615" i="1" s="1"/>
  <c r="W311" i="1"/>
  <c r="Z311" i="1" s="1"/>
  <c r="W616" i="1"/>
  <c r="Z616" i="1" s="1"/>
  <c r="W617" i="1"/>
  <c r="Z617" i="1" s="1"/>
  <c r="W492" i="1"/>
  <c r="Z492" i="1" s="1"/>
  <c r="W291" i="1"/>
  <c r="Z291" i="1" s="1"/>
  <c r="W252" i="1"/>
  <c r="Z252" i="1" s="1"/>
  <c r="W618" i="1"/>
  <c r="Z618" i="1" s="1"/>
  <c r="W98" i="1"/>
  <c r="Z98" i="1" s="1"/>
  <c r="W577" i="1"/>
  <c r="Z577" i="1" s="1"/>
  <c r="W469" i="1"/>
  <c r="Z469" i="1" s="1"/>
  <c r="W395" i="1"/>
  <c r="Z395" i="1" s="1"/>
  <c r="W554" i="1"/>
  <c r="Z554" i="1" s="1"/>
  <c r="W163" i="1"/>
  <c r="Z163" i="1" s="1"/>
  <c r="W312" i="1"/>
  <c r="Z312" i="1" s="1"/>
  <c r="W313" i="1"/>
  <c r="Z313" i="1" s="1"/>
  <c r="W619" i="1"/>
  <c r="Z619" i="1" s="1"/>
  <c r="W277" i="1"/>
  <c r="Z277" i="1" s="1"/>
  <c r="W379" i="1"/>
  <c r="Z379" i="1" s="1"/>
  <c r="W396" i="1"/>
  <c r="Z396" i="1" s="1"/>
  <c r="W233" i="1"/>
  <c r="Z233" i="1" s="1"/>
  <c r="W356" i="1"/>
  <c r="Z356" i="1" s="1"/>
  <c r="W500" i="1"/>
  <c r="Z500" i="1" s="1"/>
  <c r="W490" i="1"/>
  <c r="Z490" i="1" s="1"/>
  <c r="W185" i="1"/>
  <c r="Z185" i="1" s="1"/>
  <c r="W172" i="1"/>
  <c r="Z172" i="1" s="1"/>
  <c r="W397" i="1"/>
  <c r="Z397" i="1" s="1"/>
  <c r="W519" i="1"/>
  <c r="Z519" i="1" s="1"/>
  <c r="W229" i="1"/>
  <c r="Z229" i="1" s="1"/>
  <c r="W23" i="1"/>
  <c r="Z23" i="1" s="1"/>
  <c r="W620" i="1"/>
  <c r="Z620" i="1" s="1"/>
  <c r="W145" i="1"/>
  <c r="Z145" i="1" s="1"/>
  <c r="W262" i="1"/>
  <c r="Z262" i="1" s="1"/>
  <c r="W563" i="1"/>
  <c r="Z563" i="1" s="1"/>
  <c r="W621" i="1"/>
  <c r="Z621" i="1" s="1"/>
  <c r="W622" i="1"/>
  <c r="Z622" i="1" s="1"/>
  <c r="W564" i="1"/>
  <c r="Z564" i="1" s="1"/>
  <c r="W173" i="1"/>
  <c r="Z173" i="1" s="1"/>
  <c r="W154" i="1"/>
  <c r="Z154" i="1" s="1"/>
  <c r="W178" i="1"/>
  <c r="Z178" i="1" s="1"/>
  <c r="W226" i="1"/>
  <c r="Z226" i="1" s="1"/>
  <c r="W398" i="1"/>
  <c r="Z398" i="1" s="1"/>
  <c r="W463" i="1"/>
  <c r="Z463" i="1" s="1"/>
  <c r="W399" i="1"/>
  <c r="Z399" i="1" s="1"/>
  <c r="W211" i="1"/>
  <c r="Z211" i="1" s="1"/>
  <c r="W400" i="1"/>
  <c r="Z400" i="1" s="1"/>
  <c r="W401" i="1"/>
  <c r="Z401" i="1" s="1"/>
  <c r="W501" i="1"/>
  <c r="Z501" i="1" s="1"/>
  <c r="W623" i="1"/>
  <c r="Z623" i="1" s="1"/>
  <c r="W57" i="1"/>
  <c r="Z57" i="1" s="1"/>
  <c r="W295" i="1"/>
  <c r="Z295" i="1" s="1"/>
  <c r="W321" i="1"/>
  <c r="Z321" i="1" s="1"/>
  <c r="W363" i="1"/>
  <c r="Z363" i="1" s="1"/>
  <c r="W624" i="1"/>
  <c r="Z624" i="1" s="1"/>
  <c r="W578" i="1"/>
  <c r="Z578" i="1" s="1"/>
  <c r="W253" i="1"/>
  <c r="Z253" i="1" s="1"/>
  <c r="W538" i="1"/>
  <c r="Z538" i="1" s="1"/>
  <c r="W625" i="1"/>
  <c r="Z625" i="1" s="1"/>
  <c r="W186" i="1"/>
  <c r="Z186" i="1" s="1"/>
  <c r="W626" i="1"/>
  <c r="Z626" i="1" s="1"/>
  <c r="W225" i="1"/>
  <c r="Z225" i="1" s="1"/>
  <c r="W338" i="1"/>
  <c r="Z338" i="1" s="1"/>
  <c r="W627" i="1"/>
  <c r="Z627" i="1" s="1"/>
  <c r="W628" i="1"/>
  <c r="Z628" i="1" s="1"/>
  <c r="W254" i="1"/>
  <c r="Z254" i="1" s="1"/>
  <c r="W181" i="1"/>
  <c r="Z181" i="1" s="1"/>
  <c r="W536" i="1"/>
  <c r="Z536" i="1" s="1"/>
  <c r="W367" i="1"/>
  <c r="Z367" i="1" s="1"/>
  <c r="W629" i="1"/>
  <c r="Z629" i="1" s="1"/>
  <c r="W83" i="1"/>
  <c r="Z83" i="1" s="1"/>
  <c r="W336" i="1"/>
  <c r="Z336" i="1" s="1"/>
  <c r="W168" i="1"/>
  <c r="Z168" i="1" s="1"/>
  <c r="W314" i="1"/>
  <c r="Z314" i="1" s="1"/>
  <c r="W402" i="1"/>
  <c r="Z402" i="1" s="1"/>
  <c r="W299" i="1"/>
  <c r="Z299" i="1" s="1"/>
  <c r="W494" i="1"/>
  <c r="Z494" i="1" s="1"/>
  <c r="W630" i="1"/>
  <c r="Z630" i="1" s="1"/>
  <c r="W631" i="1"/>
  <c r="Z631" i="1" s="1"/>
  <c r="W283" i="1"/>
  <c r="Z283" i="1" s="1"/>
  <c r="W337" i="1"/>
  <c r="Z337" i="1" s="1"/>
  <c r="W274" i="1"/>
  <c r="Z274" i="1" s="1"/>
  <c r="W194" i="1"/>
  <c r="Z194" i="1" s="1"/>
  <c r="W518" i="1"/>
  <c r="Z518" i="1" s="1"/>
  <c r="W403" i="1"/>
  <c r="Z403" i="1" s="1"/>
  <c r="W486" i="1"/>
  <c r="Z486" i="1" s="1"/>
  <c r="W374" i="1"/>
  <c r="Z374" i="1" s="1"/>
  <c r="W473" i="1"/>
  <c r="Z473" i="1" s="1"/>
  <c r="W215" i="1"/>
  <c r="Z215" i="1" s="1"/>
  <c r="W315" i="1"/>
  <c r="Z315" i="1" s="1"/>
  <c r="W555" i="1"/>
  <c r="Z555" i="1" s="1"/>
  <c r="W212" i="1"/>
  <c r="Z212" i="1" s="1"/>
  <c r="W72" i="1"/>
  <c r="Z72" i="1" s="1"/>
  <c r="W632" i="1"/>
  <c r="Z632" i="1" s="1"/>
  <c r="W268" i="1"/>
  <c r="Z268" i="1" s="1"/>
  <c r="W404" i="1"/>
  <c r="Z404" i="1" s="1"/>
  <c r="W85" i="1"/>
  <c r="Z85" i="1" s="1"/>
  <c r="W357" i="1"/>
  <c r="Z357" i="1" s="1"/>
  <c r="W255" i="1"/>
  <c r="Z255" i="1" s="1"/>
  <c r="W633" i="1"/>
  <c r="Z633" i="1" s="1"/>
  <c r="W167" i="1"/>
  <c r="Z167" i="1" s="1"/>
  <c r="W634" i="1"/>
  <c r="Z634" i="1" s="1"/>
  <c r="W216" i="1"/>
  <c r="Z216" i="1" s="1"/>
  <c r="W241" i="1"/>
  <c r="Z241" i="1" s="1"/>
  <c r="W477" i="1"/>
  <c r="Z477" i="1" s="1"/>
  <c r="W405" i="1"/>
  <c r="Z405" i="1" s="1"/>
  <c r="W26" i="1"/>
  <c r="Z26" i="1" s="1"/>
  <c r="W406" i="1"/>
  <c r="Z406" i="1" s="1"/>
  <c r="W407" i="1"/>
  <c r="Z407" i="1" s="1"/>
  <c r="W9" i="1"/>
  <c r="Z9" i="1" s="1"/>
  <c r="W408" i="1"/>
  <c r="Z408" i="1" s="1"/>
  <c r="W37" i="1"/>
  <c r="Z37" i="1" s="1"/>
  <c r="W409" i="1"/>
  <c r="Z409" i="1" s="1"/>
  <c r="W136" i="1"/>
  <c r="Z136" i="1" s="1"/>
  <c r="W580" i="1"/>
  <c r="Z580" i="1" s="1"/>
  <c r="W240" i="1"/>
  <c r="Z240" i="1" s="1"/>
  <c r="W213" i="1"/>
  <c r="Z213" i="1" s="1"/>
  <c r="W472" i="1"/>
  <c r="Z472" i="1" s="1"/>
  <c r="W322" i="1"/>
  <c r="Z322" i="1" s="1"/>
  <c r="W341" i="1"/>
  <c r="Z341" i="1" s="1"/>
  <c r="W187" i="1"/>
  <c r="Z187" i="1" s="1"/>
  <c r="W493" i="1"/>
  <c r="Z493" i="1" s="1"/>
  <c r="W276" i="1"/>
  <c r="Z276" i="1" s="1"/>
  <c r="W316" i="1"/>
  <c r="Z316" i="1" s="1"/>
  <c r="W635" i="1"/>
  <c r="Z635" i="1" s="1"/>
  <c r="W134" i="1"/>
  <c r="Z134" i="1" s="1"/>
  <c r="W531" i="1"/>
  <c r="Z531" i="1" s="1"/>
  <c r="W278" i="1"/>
  <c r="Z278" i="1" s="1"/>
  <c r="W230" i="1"/>
  <c r="Z230" i="1" s="1"/>
  <c r="W335" i="1"/>
  <c r="Z335" i="1" s="1"/>
  <c r="W482" i="1"/>
  <c r="Z482" i="1" s="1"/>
  <c r="W525" i="1"/>
  <c r="Z525" i="1" s="1"/>
  <c r="W438" i="1"/>
  <c r="Z438" i="1" s="1"/>
  <c r="W636" i="1"/>
  <c r="Z636" i="1" s="1"/>
  <c r="W114" i="1"/>
  <c r="Z114" i="1" s="1"/>
  <c r="W637" i="1"/>
  <c r="Z637" i="1" s="1"/>
  <c r="W485" i="1"/>
  <c r="Z485" i="1" s="1"/>
  <c r="W352" i="1"/>
  <c r="Z352" i="1" s="1"/>
  <c r="W574" i="1"/>
  <c r="Z574" i="1" s="1"/>
  <c r="W410" i="1"/>
  <c r="Z410" i="1" s="1"/>
  <c r="W343" i="1"/>
  <c r="Z343" i="1" s="1"/>
  <c r="W511" i="1"/>
  <c r="Z511" i="1" s="1"/>
  <c r="W256" i="1"/>
  <c r="Z256" i="1" s="1"/>
  <c r="W638" i="1"/>
  <c r="Z638" i="1" s="1"/>
  <c r="W411" i="1"/>
  <c r="Z411" i="1" s="1"/>
  <c r="W639" i="1"/>
  <c r="Z639" i="1" s="1"/>
  <c r="W234" i="1"/>
  <c r="Z234" i="1" s="1"/>
  <c r="W640" i="1"/>
  <c r="Z640" i="1" s="1"/>
  <c r="W641" i="1"/>
  <c r="Z641" i="1" s="1"/>
  <c r="W481" i="1"/>
  <c r="Z481" i="1" s="1"/>
  <c r="W232" i="1"/>
  <c r="Z232" i="1" s="1"/>
  <c r="W292" i="1"/>
  <c r="Z292" i="1" s="1"/>
  <c r="W642" i="1"/>
  <c r="Z642" i="1" s="1"/>
  <c r="W445" i="1"/>
  <c r="Z445" i="1" s="1"/>
  <c r="W540" i="1"/>
  <c r="Z540" i="1" s="1"/>
  <c r="W333" i="1"/>
  <c r="Z333" i="1" s="1"/>
  <c r="W643" i="1"/>
  <c r="Z643" i="1" s="1"/>
  <c r="W260" i="1"/>
  <c r="Z260" i="1" s="1"/>
  <c r="W532" i="1"/>
  <c r="Z532" i="1" s="1"/>
  <c r="W257" i="1"/>
  <c r="Z257" i="1" s="1"/>
  <c r="W451" i="1"/>
  <c r="Z451" i="1" s="1"/>
  <c r="W447" i="1"/>
  <c r="Z447" i="1" s="1"/>
  <c r="W237" i="1"/>
  <c r="Z237" i="1" s="1"/>
  <c r="W267" i="1"/>
  <c r="Z267" i="1" s="1"/>
  <c r="W644" i="1"/>
  <c r="Z644" i="1" s="1"/>
  <c r="W645" i="1"/>
  <c r="Z645" i="1" s="1"/>
  <c r="W354" i="1"/>
  <c r="Z354" i="1" s="1"/>
  <c r="W561" i="1"/>
  <c r="Z561" i="1" s="1"/>
  <c r="W646" i="1"/>
  <c r="Z646" i="1" s="1"/>
  <c r="W280" i="1"/>
  <c r="Z280" i="1" s="1"/>
  <c r="W568" i="1"/>
  <c r="Z568" i="1" s="1"/>
  <c r="W647" i="1"/>
  <c r="Z647" i="1" s="1"/>
  <c r="W648" i="1"/>
  <c r="Z648" i="1" s="1"/>
  <c r="W572" i="1"/>
  <c r="Z572" i="1" s="1"/>
  <c r="W412" i="1"/>
  <c r="Z412" i="1" s="1"/>
  <c r="W382" i="1"/>
  <c r="Z382" i="1" s="1"/>
  <c r="W369" i="1"/>
  <c r="Z369" i="1" s="1"/>
  <c r="W436" i="1"/>
  <c r="Z436" i="1" s="1"/>
  <c r="W549" i="1"/>
  <c r="Z549" i="1" s="1"/>
  <c r="W649" i="1"/>
  <c r="Z649" i="1" s="1"/>
  <c r="W510" i="1"/>
  <c r="Z510" i="1" s="1"/>
  <c r="W435" i="1"/>
  <c r="Z435" i="1" s="1"/>
  <c r="W650" i="1"/>
  <c r="Z650" i="1" s="1"/>
  <c r="W347" i="1"/>
  <c r="Z347" i="1" s="1"/>
  <c r="W575" i="1"/>
  <c r="Z575" i="1" s="1"/>
  <c r="W651" i="1"/>
  <c r="Z651" i="1" s="1"/>
  <c r="W652" i="1"/>
  <c r="Z652" i="1" s="1"/>
  <c r="W544" i="1"/>
  <c r="Z544" i="1" s="1"/>
  <c r="W533" i="1"/>
  <c r="Z533" i="1" s="1"/>
  <c r="W284" i="1"/>
  <c r="Z284" i="1" s="1"/>
  <c r="W653" i="1"/>
  <c r="Z653" i="1" s="1"/>
  <c r="W654" i="1"/>
  <c r="Z654" i="1" s="1"/>
  <c r="W586" i="1"/>
  <c r="Z586" i="1" s="1"/>
  <c r="W513" i="1"/>
  <c r="Z513" i="1" s="1"/>
  <c r="W508" i="1"/>
  <c r="Z508" i="1" s="1"/>
  <c r="W579" i="1"/>
  <c r="Z579" i="1" s="1"/>
  <c r="W655" i="1"/>
  <c r="Z655" i="1" s="1"/>
  <c r="W358" i="1"/>
  <c r="Z358" i="1" s="1"/>
  <c r="W656" i="1"/>
  <c r="Z656" i="1" s="1"/>
  <c r="W491" i="1"/>
  <c r="Z491" i="1" s="1"/>
  <c r="W657" i="1"/>
  <c r="Z657" i="1" s="1"/>
  <c r="W429" i="1"/>
  <c r="Z429" i="1" s="1"/>
  <c r="W658" i="1"/>
  <c r="Z658" i="1" s="1"/>
  <c r="W516" i="1"/>
  <c r="Z516" i="1" s="1"/>
  <c r="W317" i="1"/>
  <c r="Z317" i="1" s="1"/>
  <c r="W566" i="1"/>
  <c r="Z566" i="1" s="1"/>
  <c r="W380" i="1"/>
  <c r="Z380" i="1" s="1"/>
  <c r="W659" i="1"/>
  <c r="Z659" i="1" s="1"/>
  <c r="W509" i="1"/>
  <c r="Z509" i="1" s="1"/>
  <c r="W442" i="1"/>
  <c r="Z442" i="1" s="1"/>
  <c r="W660" i="1"/>
  <c r="Z660" i="1" s="1"/>
  <c r="W351" i="1"/>
  <c r="Z351" i="1" s="1"/>
  <c r="W661" i="1"/>
  <c r="Z661" i="1" s="1"/>
  <c r="W437" i="1"/>
  <c r="Z437" i="1" s="1"/>
  <c r="W478" i="1"/>
  <c r="Z478" i="1" s="1"/>
  <c r="W662" i="1"/>
  <c r="Z662" i="1" s="1"/>
  <c r="W663" i="1"/>
  <c r="Z663" i="1" s="1"/>
  <c r="W664" i="1"/>
  <c r="Z664" i="1" s="1"/>
  <c r="W665" i="1"/>
  <c r="Z665" i="1" s="1"/>
  <c r="W498" i="1"/>
  <c r="Z498" i="1" s="1"/>
  <c r="W413" i="1"/>
  <c r="Z413" i="1" s="1"/>
  <c r="W318" i="1"/>
  <c r="Z318" i="1" s="1"/>
  <c r="W24" i="1"/>
  <c r="Z24" i="1" s="1"/>
  <c r="W497" i="1"/>
  <c r="Z497" i="1" s="1"/>
  <c r="W289" i="1"/>
  <c r="Z289" i="1" s="1"/>
  <c r="W666" i="1"/>
  <c r="Z666" i="1" s="1"/>
  <c r="W565" i="1"/>
  <c r="Z565" i="1" s="1"/>
  <c r="W667" i="1"/>
  <c r="Z667" i="1" s="1"/>
  <c r="W668" i="1"/>
  <c r="Z668" i="1" s="1"/>
  <c r="W489" i="1"/>
  <c r="Z489" i="1" s="1"/>
  <c r="W553" i="1"/>
  <c r="Z553" i="1" s="1"/>
  <c r="W570" i="1"/>
  <c r="Z570" i="1" s="1"/>
  <c r="W669" i="1"/>
  <c r="Z669" i="1" s="1"/>
  <c r="W670" i="1"/>
  <c r="Z670" i="1" s="1"/>
  <c r="W671" i="1"/>
  <c r="Z671" i="1" s="1"/>
  <c r="W273" i="1"/>
  <c r="Z273" i="1" s="1"/>
  <c r="W672" i="1"/>
  <c r="Z672" i="1" s="1"/>
  <c r="W414" i="1"/>
  <c r="Z414" i="1" s="1"/>
  <c r="W543" i="1"/>
  <c r="Z543" i="1" s="1"/>
  <c r="W573" i="1"/>
  <c r="Z573" i="1" s="1"/>
  <c r="W673" i="1"/>
  <c r="Z673" i="1" s="1"/>
  <c r="W674" i="1"/>
  <c r="Z674" i="1" s="1"/>
  <c r="W675" i="1"/>
  <c r="Z675" i="1" s="1"/>
  <c r="W526" i="1"/>
  <c r="Z526" i="1" s="1"/>
  <c r="W328" i="1"/>
  <c r="Z328" i="1" s="1"/>
  <c r="W446" i="1"/>
  <c r="Z446" i="1" s="1"/>
  <c r="W177" i="1"/>
  <c r="Z177" i="1" s="1"/>
  <c r="W503" i="1"/>
  <c r="Z503" i="1" s="1"/>
  <c r="W415" i="1"/>
  <c r="Z415" i="1" s="1"/>
  <c r="W416" i="1"/>
  <c r="Z416" i="1" s="1"/>
  <c r="W676" i="1"/>
  <c r="Z676" i="1" s="1"/>
  <c r="W487" i="1"/>
  <c r="Z487" i="1" s="1"/>
  <c r="W583" i="1"/>
  <c r="Z583" i="1" s="1"/>
  <c r="W502" i="1"/>
  <c r="Z502" i="1" s="1"/>
  <c r="W495" i="1"/>
  <c r="Z495" i="1" s="1"/>
  <c r="W189" i="1"/>
  <c r="Z189" i="1" s="1"/>
  <c r="W552" i="1"/>
  <c r="Z552" i="1" s="1"/>
  <c r="W677" i="1"/>
  <c r="Z677" i="1" s="1"/>
  <c r="W364" i="1"/>
  <c r="Z364" i="1" s="1"/>
  <c r="W678" i="1"/>
  <c r="Z678" i="1" s="1"/>
  <c r="W258" i="1"/>
  <c r="Z258" i="1" s="1"/>
  <c r="W496" i="1"/>
  <c r="Z496" i="1" s="1"/>
  <c r="W420" i="1"/>
  <c r="Z420" i="1" s="1"/>
  <c r="W228" i="1"/>
  <c r="Z228" i="1" s="1"/>
  <c r="W588" i="1"/>
  <c r="Z588" i="1" s="1"/>
  <c r="W520" i="1"/>
  <c r="Z520" i="1" s="1"/>
  <c r="W381" i="1"/>
  <c r="Z381" i="1" s="1"/>
  <c r="W562" i="1"/>
  <c r="Z562" i="1" s="1"/>
  <c r="W545" i="1"/>
  <c r="Z545" i="1" s="1"/>
  <c r="W521" i="1"/>
  <c r="Z521" i="1" s="1"/>
  <c r="W535" i="1"/>
  <c r="Z535" i="1" s="1"/>
  <c r="W557" i="1"/>
  <c r="Z557" i="1" s="1"/>
  <c r="W679" i="1"/>
  <c r="Z679" i="1" s="1"/>
  <c r="W680" i="1"/>
  <c r="Z680" i="1" s="1"/>
  <c r="W195" i="1"/>
  <c r="Z195" i="1" s="1"/>
  <c r="W576" i="1"/>
  <c r="Z576" i="1" s="1"/>
  <c r="W530" i="1"/>
  <c r="Z530" i="1" s="1"/>
  <c r="W581" i="1"/>
  <c r="Z581" i="1" s="1"/>
  <c r="W6" i="1"/>
  <c r="Z6" i="1" s="1"/>
  <c r="W4" i="1"/>
  <c r="Z4" i="1" s="1"/>
  <c r="W5" i="1"/>
  <c r="Z5" i="1" s="1"/>
  <c r="W22" i="1"/>
  <c r="Z22" i="1" s="1"/>
  <c r="W27" i="1"/>
  <c r="Z27" i="1" s="1"/>
  <c r="W35" i="1"/>
  <c r="Z35" i="1" s="1"/>
  <c r="W46" i="1"/>
  <c r="Z46" i="1" s="1"/>
  <c r="W49" i="1"/>
  <c r="Z49" i="1" s="1"/>
  <c r="W54" i="1"/>
  <c r="Z54" i="1" s="1"/>
  <c r="W61" i="1"/>
  <c r="Z61" i="1" s="1"/>
  <c r="W66" i="1"/>
  <c r="Z66" i="1" s="1"/>
  <c r="W68" i="1"/>
  <c r="Z68" i="1" s="1"/>
  <c r="W69" i="1"/>
  <c r="Z69" i="1" s="1"/>
  <c r="W70" i="1"/>
  <c r="Z70" i="1" s="1"/>
  <c r="W77" i="1"/>
  <c r="Z77" i="1" s="1"/>
  <c r="W80" i="1"/>
  <c r="Z80" i="1" s="1"/>
  <c r="W81" i="1"/>
  <c r="Z81" i="1" s="1"/>
  <c r="W91" i="1"/>
  <c r="Z91" i="1" s="1"/>
  <c r="W92" i="1"/>
  <c r="Z92" i="1" s="1"/>
  <c r="W101" i="1"/>
  <c r="Z101" i="1" s="1"/>
  <c r="W103" i="1"/>
  <c r="Z103" i="1" s="1"/>
  <c r="W104" i="1"/>
  <c r="Z104" i="1" s="1"/>
  <c r="W106" i="1"/>
  <c r="Z106" i="1" s="1"/>
  <c r="W112" i="1"/>
  <c r="Z112" i="1" s="1"/>
  <c r="W115" i="1"/>
  <c r="Z115" i="1" s="1"/>
  <c r="W120" i="1"/>
  <c r="Z120" i="1" s="1"/>
  <c r="W121" i="1"/>
  <c r="Z121" i="1" s="1"/>
  <c r="W123" i="1"/>
  <c r="Z123" i="1" s="1"/>
  <c r="W124" i="1"/>
  <c r="Z124" i="1" s="1"/>
  <c r="W125" i="1"/>
  <c r="Z125" i="1" s="1"/>
  <c r="W127" i="1"/>
  <c r="Z127" i="1" s="1"/>
  <c r="W130" i="1"/>
  <c r="Z130" i="1" s="1"/>
  <c r="W133" i="1"/>
  <c r="Z133" i="1" s="1"/>
  <c r="W135" i="1"/>
  <c r="Z135" i="1" s="1"/>
  <c r="W137" i="1"/>
  <c r="Z137" i="1" s="1"/>
  <c r="W139" i="1"/>
  <c r="Z139" i="1" s="1"/>
  <c r="W151" i="1"/>
  <c r="Z151" i="1" s="1"/>
  <c r="W152" i="1"/>
  <c r="Z152" i="1" s="1"/>
  <c r="W164" i="1"/>
  <c r="Z164" i="1" s="1"/>
  <c r="W165" i="1"/>
  <c r="Z165" i="1" s="1"/>
  <c r="W166" i="1"/>
  <c r="Z166" i="1" s="1"/>
  <c r="W175" i="1"/>
  <c r="Z175" i="1" s="1"/>
  <c r="W179" i="1"/>
  <c r="Z179" i="1" s="1"/>
  <c r="W182" i="1"/>
  <c r="Z182" i="1" s="1"/>
  <c r="W188" i="1"/>
  <c r="Z188" i="1" s="1"/>
  <c r="W192" i="1"/>
  <c r="Z192" i="1" s="1"/>
  <c r="W197" i="1"/>
  <c r="Z197" i="1" s="1"/>
  <c r="W198" i="1"/>
  <c r="Z198" i="1" s="1"/>
  <c r="W200" i="1"/>
  <c r="Z200" i="1" s="1"/>
  <c r="W214" i="1"/>
  <c r="Z214" i="1" s="1"/>
  <c r="W218" i="1"/>
  <c r="Z218" i="1" s="1"/>
  <c r="W219" i="1"/>
  <c r="Z219" i="1" s="1"/>
  <c r="W220" i="1"/>
  <c r="Z220" i="1" s="1"/>
  <c r="W222" i="1"/>
  <c r="Z222" i="1" s="1"/>
  <c r="W227" i="1"/>
  <c r="Z227" i="1" s="1"/>
  <c r="W236" i="1"/>
  <c r="Z236" i="1" s="1"/>
  <c r="W238" i="1"/>
  <c r="Z238" i="1" s="1"/>
  <c r="W239" i="1"/>
  <c r="Z239" i="1" s="1"/>
  <c r="W264" i="1"/>
  <c r="Z264" i="1" s="1"/>
  <c r="W265" i="1"/>
  <c r="Z265" i="1" s="1"/>
  <c r="W269" i="1"/>
  <c r="Z269" i="1" s="1"/>
  <c r="W270" i="1"/>
  <c r="Z270" i="1" s="1"/>
  <c r="W275" i="1"/>
  <c r="Z275" i="1" s="1"/>
  <c r="W279" i="1"/>
  <c r="Z279" i="1" s="1"/>
  <c r="W287" i="1"/>
  <c r="Z287" i="1" s="1"/>
  <c r="W288" i="1"/>
  <c r="Z288" i="1" s="1"/>
  <c r="W293" i="1"/>
  <c r="Z293" i="1" s="1"/>
  <c r="W294" i="1"/>
  <c r="Z294" i="1" s="1"/>
  <c r="W323" i="1"/>
  <c r="Z323" i="1" s="1"/>
  <c r="W324" i="1"/>
  <c r="Z324" i="1" s="1"/>
  <c r="W325" i="1"/>
  <c r="Z325" i="1" s="1"/>
  <c r="W326" i="1"/>
  <c r="Z326" i="1" s="1"/>
  <c r="W330" i="1"/>
  <c r="Z330" i="1" s="1"/>
  <c r="W331" i="1"/>
  <c r="Z331" i="1" s="1"/>
  <c r="W332" i="1"/>
  <c r="Z332" i="1" s="1"/>
  <c r="W340" i="1"/>
  <c r="Z340" i="1" s="1"/>
  <c r="W345" i="1"/>
  <c r="Z345" i="1" s="1"/>
  <c r="W348" i="1"/>
  <c r="Z348" i="1" s="1"/>
  <c r="W350" i="1"/>
  <c r="Z350" i="1" s="1"/>
  <c r="W353" i="1"/>
  <c r="Z353" i="1" s="1"/>
  <c r="W355" i="1"/>
  <c r="Z355" i="1" s="1"/>
  <c r="W361" i="1"/>
  <c r="Z361" i="1" s="1"/>
  <c r="W362" i="1"/>
  <c r="Z362" i="1" s="1"/>
  <c r="W370" i="1"/>
  <c r="Z370" i="1" s="1"/>
  <c r="W373" i="1"/>
  <c r="Z373" i="1" s="1"/>
  <c r="W417" i="1"/>
  <c r="Z417" i="1" s="1"/>
  <c r="W418" i="1"/>
  <c r="Z418" i="1" s="1"/>
  <c r="W419" i="1"/>
  <c r="Z419" i="1" s="1"/>
  <c r="W421" i="1"/>
  <c r="Z421" i="1" s="1"/>
  <c r="W422" i="1"/>
  <c r="Z422" i="1" s="1"/>
  <c r="W424" i="1"/>
  <c r="Z424" i="1" s="1"/>
  <c r="W425" i="1"/>
  <c r="Z425" i="1" s="1"/>
  <c r="W426" i="1"/>
  <c r="Z426" i="1" s="1"/>
  <c r="W428" i="1"/>
  <c r="Z428" i="1" s="1"/>
  <c r="W433" i="1"/>
  <c r="Z433" i="1" s="1"/>
  <c r="W434" i="1"/>
  <c r="Z434" i="1" s="1"/>
  <c r="W439" i="1"/>
  <c r="Z439" i="1" s="1"/>
  <c r="W440" i="1"/>
  <c r="Z440" i="1" s="1"/>
  <c r="W441" i="1"/>
  <c r="Z441" i="1" s="1"/>
  <c r="W443" i="1"/>
  <c r="Z443" i="1" s="1"/>
  <c r="W444" i="1"/>
  <c r="Z444" i="1" s="1"/>
  <c r="W448" i="1"/>
  <c r="Z448" i="1" s="1"/>
  <c r="W449" i="1"/>
  <c r="Z449" i="1" s="1"/>
  <c r="W452" i="1"/>
  <c r="Z452" i="1" s="1"/>
  <c r="W454" i="1"/>
  <c r="Z454" i="1" s="1"/>
  <c r="W455" i="1"/>
  <c r="Z455" i="1" s="1"/>
  <c r="W457" i="1"/>
  <c r="Z457" i="1" s="1"/>
  <c r="W459" i="1"/>
  <c r="Z459" i="1" s="1"/>
  <c r="W460" i="1"/>
  <c r="Z460" i="1" s="1"/>
  <c r="W461" i="1"/>
  <c r="Z461" i="1" s="1"/>
  <c r="W462" i="1"/>
  <c r="Z462" i="1" s="1"/>
  <c r="W464" i="1"/>
  <c r="Z464" i="1" s="1"/>
  <c r="W465" i="1"/>
  <c r="Z465" i="1" s="1"/>
  <c r="W466" i="1"/>
  <c r="Z466" i="1" s="1"/>
  <c r="W467" i="1"/>
  <c r="Z467" i="1" s="1"/>
  <c r="W468" i="1"/>
  <c r="Z468" i="1" s="1"/>
  <c r="W470" i="1"/>
  <c r="Z470" i="1" s="1"/>
  <c r="W471" i="1"/>
  <c r="Z471" i="1" s="1"/>
  <c r="W475" i="1"/>
  <c r="Z475" i="1" s="1"/>
  <c r="W476" i="1"/>
  <c r="Z476" i="1" s="1"/>
  <c r="W479" i="1"/>
  <c r="Z479" i="1" s="1"/>
  <c r="W480" i="1"/>
  <c r="Z480" i="1" s="1"/>
  <c r="W483" i="1"/>
  <c r="Z483" i="1" s="1"/>
  <c r="W484" i="1"/>
  <c r="Z484" i="1" s="1"/>
  <c r="W488" i="1"/>
  <c r="Z488" i="1" s="1"/>
  <c r="W505" i="1"/>
  <c r="Z505" i="1" s="1"/>
  <c r="W506" i="1"/>
  <c r="Z506" i="1" s="1"/>
  <c r="W507" i="1"/>
  <c r="Z507" i="1" s="1"/>
  <c r="W537" i="1"/>
  <c r="Z537" i="1" s="1"/>
  <c r="W546" i="1"/>
  <c r="Z546" i="1" s="1"/>
  <c r="W547" i="1"/>
  <c r="Z547" i="1" s="1"/>
  <c r="W550" i="1"/>
  <c r="Z550" i="1" s="1"/>
  <c r="W551" i="1"/>
  <c r="Z551" i="1" s="1"/>
  <c r="W559" i="1"/>
  <c r="Z559" i="1" s="1"/>
  <c r="W681" i="1"/>
  <c r="Z681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705" i="1"/>
  <c r="Z705" i="1" s="1"/>
  <c r="W706" i="1"/>
  <c r="Z706" i="1" s="1"/>
  <c r="W707" i="1"/>
  <c r="Z707" i="1" s="1"/>
  <c r="W708" i="1"/>
  <c r="Z708" i="1" s="1"/>
  <c r="W709" i="1"/>
  <c r="Z709" i="1" s="1"/>
  <c r="W710" i="1"/>
  <c r="Z710" i="1" s="1"/>
  <c r="W711" i="1"/>
  <c r="Z711" i="1" s="1"/>
  <c r="W712" i="1"/>
  <c r="Z712" i="1" s="1"/>
  <c r="W713" i="1"/>
  <c r="Z713" i="1" s="1"/>
  <c r="W714" i="1"/>
  <c r="Z714" i="1" s="1"/>
  <c r="W715" i="1"/>
  <c r="Z715" i="1" s="1"/>
  <c r="W716" i="1"/>
  <c r="Z716" i="1" s="1"/>
  <c r="W717" i="1"/>
  <c r="Z717" i="1" s="1"/>
  <c r="W718" i="1"/>
  <c r="Z718" i="1" s="1"/>
  <c r="W719" i="1"/>
  <c r="Z719" i="1" s="1"/>
  <c r="W720" i="1"/>
  <c r="Z720" i="1" s="1"/>
  <c r="W721" i="1"/>
  <c r="Z721" i="1" s="1"/>
  <c r="W722" i="1"/>
  <c r="Z722" i="1" s="1"/>
  <c r="W723" i="1"/>
  <c r="Z723" i="1" s="1"/>
  <c r="W724" i="1"/>
  <c r="Z724" i="1" s="1"/>
  <c r="W725" i="1"/>
  <c r="Z725" i="1" s="1"/>
  <c r="W726" i="1"/>
  <c r="Z726" i="1" s="1"/>
  <c r="W727" i="1"/>
  <c r="Z727" i="1" s="1"/>
  <c r="W728" i="1"/>
  <c r="Z728" i="1" s="1"/>
  <c r="W729" i="1"/>
  <c r="Z729" i="1" s="1"/>
  <c r="W730" i="1"/>
  <c r="Z730" i="1" s="1"/>
  <c r="W731" i="1"/>
  <c r="Z731" i="1" s="1"/>
  <c r="W732" i="1"/>
  <c r="Z732" i="1" s="1"/>
  <c r="W733" i="1"/>
  <c r="Z733" i="1" s="1"/>
  <c r="W734" i="1"/>
  <c r="Z734" i="1" s="1"/>
  <c r="W735" i="1"/>
  <c r="Z735" i="1" s="1"/>
  <c r="W736" i="1"/>
  <c r="Z736" i="1" s="1"/>
  <c r="W737" i="1"/>
  <c r="Z737" i="1" s="1"/>
  <c r="W738" i="1"/>
  <c r="Z738" i="1" s="1"/>
  <c r="W739" i="1"/>
  <c r="Z739" i="1" s="1"/>
  <c r="W740" i="1"/>
  <c r="Z740" i="1" s="1"/>
  <c r="W741" i="1"/>
  <c r="Z741" i="1" s="1"/>
  <c r="W742" i="1"/>
  <c r="Z742" i="1" s="1"/>
  <c r="W743" i="1"/>
  <c r="Z743" i="1" s="1"/>
  <c r="W744" i="1"/>
  <c r="Z744" i="1" s="1"/>
  <c r="W745" i="1"/>
  <c r="Z745" i="1" s="1"/>
  <c r="W746" i="1"/>
  <c r="Z746" i="1" s="1"/>
  <c r="W747" i="1"/>
  <c r="Z747" i="1" s="1"/>
  <c r="W748" i="1"/>
  <c r="Z748" i="1" s="1"/>
  <c r="W749" i="1"/>
  <c r="Z749" i="1" s="1"/>
  <c r="W750" i="1"/>
  <c r="Z750" i="1" s="1"/>
  <c r="W751" i="1"/>
  <c r="Z751" i="1" s="1"/>
  <c r="W752" i="1"/>
  <c r="Z752" i="1" s="1"/>
  <c r="W753" i="1"/>
  <c r="Z753" i="1" s="1"/>
  <c r="W754" i="1"/>
  <c r="Z754" i="1" s="1"/>
  <c r="W755" i="1"/>
  <c r="Z755" i="1" s="1"/>
  <c r="W756" i="1"/>
  <c r="Z756" i="1" s="1"/>
  <c r="W757" i="1"/>
  <c r="Z757" i="1" s="1"/>
  <c r="W758" i="1"/>
  <c r="Z758" i="1" s="1"/>
  <c r="W759" i="1"/>
  <c r="Z759" i="1" s="1"/>
  <c r="W760" i="1"/>
  <c r="Z760" i="1" s="1"/>
  <c r="W761" i="1"/>
  <c r="Z761" i="1" s="1"/>
  <c r="W762" i="1"/>
  <c r="Z762" i="1" s="1"/>
  <c r="W763" i="1"/>
  <c r="Z763" i="1" s="1"/>
  <c r="W764" i="1"/>
  <c r="Z764" i="1" s="1"/>
  <c r="W765" i="1"/>
  <c r="Z765" i="1" s="1"/>
  <c r="W766" i="1"/>
  <c r="Z766" i="1" s="1"/>
  <c r="W767" i="1"/>
  <c r="Z767" i="1" s="1"/>
  <c r="W768" i="1"/>
  <c r="Z768" i="1" s="1"/>
  <c r="W769" i="1"/>
  <c r="Z769" i="1" s="1"/>
  <c r="W770" i="1"/>
  <c r="Z770" i="1" s="1"/>
  <c r="W771" i="1"/>
  <c r="Z771" i="1" s="1"/>
  <c r="W772" i="1"/>
  <c r="Z772" i="1" s="1"/>
  <c r="W773" i="1"/>
  <c r="Z773" i="1" s="1"/>
  <c r="W774" i="1"/>
  <c r="Z774" i="1" s="1"/>
  <c r="W775" i="1"/>
  <c r="Z775" i="1" s="1"/>
  <c r="W776" i="1"/>
  <c r="Z776" i="1" s="1"/>
  <c r="W777" i="1"/>
  <c r="Z777" i="1" s="1"/>
  <c r="W778" i="1"/>
  <c r="Z778" i="1" s="1"/>
  <c r="W779" i="1"/>
  <c r="Z779" i="1" s="1"/>
  <c r="W780" i="1"/>
  <c r="Z780" i="1" s="1"/>
  <c r="W781" i="1"/>
  <c r="Z781" i="1" s="1"/>
  <c r="W782" i="1"/>
  <c r="Z782" i="1" s="1"/>
  <c r="W783" i="1"/>
  <c r="Z783" i="1" s="1"/>
  <c r="W784" i="1"/>
  <c r="Z784" i="1" s="1"/>
  <c r="W785" i="1"/>
  <c r="Z785" i="1" s="1"/>
  <c r="W786" i="1"/>
  <c r="Z786" i="1" s="1"/>
  <c r="W787" i="1"/>
  <c r="Z787" i="1" s="1"/>
  <c r="W788" i="1"/>
  <c r="Z788" i="1" s="1"/>
  <c r="W789" i="1"/>
  <c r="Z789" i="1" s="1"/>
  <c r="W790" i="1"/>
  <c r="Z790" i="1" s="1"/>
  <c r="W791" i="1"/>
  <c r="Z791" i="1" s="1"/>
  <c r="W792" i="1"/>
  <c r="Z792" i="1" s="1"/>
  <c r="W793" i="1"/>
  <c r="Z793" i="1" s="1"/>
  <c r="W794" i="1"/>
  <c r="Z794" i="1" s="1"/>
  <c r="W795" i="1"/>
  <c r="Z795" i="1" s="1"/>
  <c r="W796" i="1"/>
  <c r="Z796" i="1" s="1"/>
  <c r="W797" i="1"/>
  <c r="Z797" i="1" s="1"/>
  <c r="W798" i="1"/>
  <c r="Z798" i="1" s="1"/>
  <c r="W799" i="1"/>
  <c r="Z799" i="1" s="1"/>
  <c r="W800" i="1"/>
  <c r="Z800" i="1" s="1"/>
  <c r="W801" i="1"/>
  <c r="Z801" i="1" s="1"/>
  <c r="W802" i="1"/>
  <c r="Z802" i="1" s="1"/>
  <c r="W803" i="1"/>
  <c r="Z803" i="1" s="1"/>
  <c r="W804" i="1"/>
  <c r="Z804" i="1" s="1"/>
  <c r="W805" i="1"/>
  <c r="Z805" i="1" s="1"/>
  <c r="W806" i="1"/>
  <c r="Z806" i="1" s="1"/>
  <c r="W807" i="1"/>
  <c r="Z807" i="1" s="1"/>
  <c r="W808" i="1"/>
  <c r="Z808" i="1" s="1"/>
  <c r="W809" i="1"/>
  <c r="Z809" i="1" s="1"/>
  <c r="W810" i="1"/>
  <c r="Z810" i="1" s="1"/>
  <c r="W811" i="1"/>
  <c r="Z811" i="1" s="1"/>
  <c r="W812" i="1"/>
  <c r="Z812" i="1" s="1"/>
  <c r="W813" i="1"/>
  <c r="Z813" i="1" s="1"/>
  <c r="W814" i="1"/>
  <c r="Z81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34" i="1"/>
  <c r="Z834" i="1" s="1"/>
  <c r="W835" i="1"/>
  <c r="Z835" i="1" s="1"/>
  <c r="W836" i="1"/>
  <c r="Z836" i="1" s="1"/>
  <c r="W837" i="1"/>
  <c r="Z837" i="1" s="1"/>
  <c r="W838" i="1"/>
  <c r="Z838" i="1" s="1"/>
  <c r="W839" i="1"/>
  <c r="Z839" i="1" s="1"/>
  <c r="W840" i="1"/>
  <c r="Z840" i="1" s="1"/>
  <c r="W841" i="1"/>
  <c r="Z841" i="1" s="1"/>
  <c r="W842" i="1"/>
  <c r="Z842" i="1" s="1"/>
  <c r="W843" i="1"/>
  <c r="Z843" i="1" s="1"/>
  <c r="W844" i="1"/>
  <c r="Z844" i="1" s="1"/>
  <c r="W845" i="1"/>
  <c r="Z845" i="1" s="1"/>
  <c r="W846" i="1"/>
  <c r="Z846" i="1" s="1"/>
  <c r="W847" i="1"/>
  <c r="Z847" i="1" s="1"/>
  <c r="W848" i="1"/>
  <c r="Z848" i="1" s="1"/>
  <c r="W849" i="1"/>
  <c r="Z849" i="1" s="1"/>
  <c r="W850" i="1"/>
  <c r="Z850" i="1" s="1"/>
  <c r="W851" i="1"/>
  <c r="Z851" i="1" s="1"/>
  <c r="W852" i="1"/>
  <c r="Z852" i="1" s="1"/>
  <c r="W853" i="1"/>
  <c r="Z853" i="1" s="1"/>
  <c r="W854" i="1"/>
  <c r="Z854" i="1" s="1"/>
  <c r="W855" i="1"/>
  <c r="Z855" i="1" s="1"/>
  <c r="W856" i="1"/>
  <c r="Z856" i="1" s="1"/>
  <c r="W857" i="1"/>
  <c r="Z857" i="1" s="1"/>
  <c r="W858" i="1"/>
  <c r="Z858" i="1" s="1"/>
  <c r="W859" i="1"/>
  <c r="Z859" i="1" s="1"/>
  <c r="W860" i="1"/>
  <c r="Z860" i="1" s="1"/>
  <c r="W861" i="1"/>
  <c r="Z861" i="1" s="1"/>
  <c r="W862" i="1"/>
  <c r="Z862" i="1" s="1"/>
  <c r="W863" i="1"/>
  <c r="Z863" i="1" s="1"/>
  <c r="W864" i="1"/>
  <c r="Z864" i="1" s="1"/>
  <c r="W865" i="1"/>
  <c r="Z865" i="1" s="1"/>
  <c r="W866" i="1"/>
  <c r="Z866" i="1" s="1"/>
  <c r="W867" i="1"/>
  <c r="Z867" i="1" s="1"/>
  <c r="W868" i="1"/>
  <c r="Z868" i="1" s="1"/>
  <c r="W869" i="1"/>
  <c r="Z869" i="1" s="1"/>
  <c r="W870" i="1"/>
  <c r="Z870" i="1" s="1"/>
  <c r="W871" i="1"/>
  <c r="Z871" i="1" s="1"/>
  <c r="W872" i="1"/>
  <c r="Z872" i="1" s="1"/>
  <c r="W873" i="1"/>
  <c r="Z873" i="1" s="1"/>
  <c r="W874" i="1"/>
  <c r="Z874" i="1" s="1"/>
  <c r="W875" i="1"/>
  <c r="Z875" i="1" s="1"/>
  <c r="W876" i="1"/>
  <c r="Z876" i="1" s="1"/>
  <c r="W877" i="1"/>
  <c r="Z877" i="1" s="1"/>
  <c r="W878" i="1"/>
  <c r="Z878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899" i="1"/>
  <c r="Z899" i="1" s="1"/>
  <c r="W900" i="1"/>
  <c r="Z900" i="1" s="1"/>
  <c r="W901" i="1"/>
  <c r="Z901" i="1" s="1"/>
  <c r="W902" i="1"/>
  <c r="Z902" i="1" s="1"/>
  <c r="W903" i="1"/>
  <c r="Z903" i="1" s="1"/>
  <c r="W904" i="1"/>
  <c r="Z904" i="1" s="1"/>
  <c r="W905" i="1"/>
  <c r="Z905" i="1" s="1"/>
  <c r="W906" i="1"/>
  <c r="Z906" i="1" s="1"/>
  <c r="W907" i="1"/>
  <c r="Z907" i="1" s="1"/>
  <c r="W908" i="1"/>
  <c r="Z908" i="1" s="1"/>
  <c r="W909" i="1"/>
  <c r="Z909" i="1" s="1"/>
  <c r="W910" i="1"/>
  <c r="Z910" i="1" s="1"/>
  <c r="W911" i="1"/>
  <c r="Z911" i="1" s="1"/>
  <c r="W912" i="1"/>
  <c r="Z912" i="1" s="1"/>
  <c r="W913" i="1"/>
  <c r="Z913" i="1" s="1"/>
  <c r="W914" i="1"/>
  <c r="Z914" i="1" s="1"/>
  <c r="W915" i="1"/>
  <c r="Z915" i="1" s="1"/>
  <c r="W916" i="1"/>
  <c r="Z916" i="1" s="1"/>
  <c r="W917" i="1"/>
  <c r="Z917" i="1" s="1"/>
  <c r="W918" i="1"/>
  <c r="Z918" i="1" s="1"/>
  <c r="W919" i="1"/>
  <c r="Z919" i="1" s="1"/>
  <c r="W920" i="1"/>
  <c r="Z920" i="1" s="1"/>
  <c r="W921" i="1"/>
  <c r="Z921" i="1" s="1"/>
  <c r="W922" i="1"/>
  <c r="Z922" i="1" s="1"/>
  <c r="W923" i="1"/>
  <c r="Z923" i="1" s="1"/>
  <c r="W924" i="1"/>
  <c r="Z924" i="1" s="1"/>
  <c r="W925" i="1"/>
  <c r="Z925" i="1" s="1"/>
  <c r="W926" i="1"/>
  <c r="Z926" i="1" s="1"/>
  <c r="W927" i="1"/>
  <c r="Z927" i="1" s="1"/>
  <c r="W928" i="1"/>
  <c r="Z928" i="1" s="1"/>
  <c r="W929" i="1"/>
  <c r="Z929" i="1" s="1"/>
  <c r="W930" i="1"/>
  <c r="Z930" i="1" s="1"/>
  <c r="W931" i="1"/>
  <c r="Z931" i="1" s="1"/>
  <c r="W932" i="1"/>
  <c r="Z932" i="1" s="1"/>
  <c r="W933" i="1"/>
  <c r="Z933" i="1" s="1"/>
  <c r="W934" i="1"/>
  <c r="Z934" i="1" s="1"/>
  <c r="W935" i="1"/>
  <c r="Z935" i="1" s="1"/>
  <c r="W936" i="1"/>
  <c r="Z936" i="1" s="1"/>
  <c r="W937" i="1"/>
  <c r="Z937" i="1" s="1"/>
  <c r="W938" i="1"/>
  <c r="Z938" i="1" s="1"/>
  <c r="W939" i="1"/>
  <c r="Z939" i="1" s="1"/>
  <c r="W940" i="1"/>
  <c r="Z940" i="1" s="1"/>
  <c r="W941" i="1"/>
  <c r="Z941" i="1" s="1"/>
  <c r="W942" i="1"/>
  <c r="Z942" i="1" s="1"/>
  <c r="W943" i="1"/>
  <c r="Z943" i="1" s="1"/>
  <c r="W944" i="1"/>
  <c r="Z944" i="1" s="1"/>
  <c r="W945" i="1"/>
  <c r="Z945" i="1" s="1"/>
  <c r="W946" i="1"/>
  <c r="Z946" i="1" s="1"/>
  <c r="W947" i="1"/>
  <c r="Z947" i="1" s="1"/>
  <c r="W948" i="1"/>
  <c r="Z948" i="1" s="1"/>
  <c r="W949" i="1"/>
  <c r="Z949" i="1" s="1"/>
  <c r="W950" i="1"/>
  <c r="Z950" i="1" s="1"/>
  <c r="W951" i="1"/>
  <c r="Z951" i="1" s="1"/>
  <c r="W952" i="1"/>
  <c r="Z952" i="1" s="1"/>
  <c r="W953" i="1"/>
  <c r="Z953" i="1" s="1"/>
  <c r="W954" i="1"/>
  <c r="Z954" i="1" s="1"/>
  <c r="W955" i="1"/>
  <c r="Z955" i="1" s="1"/>
  <c r="W956" i="1"/>
  <c r="Z956" i="1" s="1"/>
  <c r="W957" i="1"/>
  <c r="Z957" i="1" s="1"/>
  <c r="W958" i="1"/>
  <c r="Z958" i="1" s="1"/>
  <c r="W959" i="1"/>
  <c r="Z959" i="1" s="1"/>
  <c r="W960" i="1"/>
  <c r="Z960" i="1" s="1"/>
  <c r="W961" i="1"/>
  <c r="Z961" i="1" s="1"/>
  <c r="W962" i="1"/>
  <c r="Z962" i="1" s="1"/>
  <c r="W963" i="1"/>
  <c r="Z963" i="1" s="1"/>
  <c r="W964" i="1"/>
  <c r="Z964" i="1" s="1"/>
  <c r="W965" i="1"/>
  <c r="Z965" i="1" s="1"/>
  <c r="W966" i="1"/>
  <c r="Z966" i="1" s="1"/>
  <c r="W967" i="1"/>
  <c r="Z967" i="1" s="1"/>
  <c r="W968" i="1"/>
  <c r="Z968" i="1" s="1"/>
  <c r="W969" i="1"/>
  <c r="Z969" i="1" s="1"/>
  <c r="W970" i="1"/>
  <c r="Z970" i="1" s="1"/>
  <c r="W971" i="1"/>
  <c r="Z971" i="1" s="1"/>
  <c r="W972" i="1"/>
  <c r="Z972" i="1" s="1"/>
  <c r="W973" i="1"/>
  <c r="Z973" i="1" s="1"/>
  <c r="W974" i="1"/>
  <c r="Z974" i="1" s="1"/>
  <c r="W975" i="1"/>
  <c r="Z975" i="1" s="1"/>
  <c r="W976" i="1"/>
  <c r="Z976" i="1" s="1"/>
  <c r="W977" i="1"/>
  <c r="Z977" i="1" s="1"/>
  <c r="W978" i="1"/>
  <c r="Z978" i="1" s="1"/>
  <c r="W979" i="1"/>
  <c r="Z979" i="1" s="1"/>
  <c r="W980" i="1"/>
  <c r="Z980" i="1" s="1"/>
  <c r="W981" i="1"/>
  <c r="Z981" i="1" s="1"/>
  <c r="W982" i="1"/>
  <c r="Z982" i="1" s="1"/>
  <c r="W983" i="1"/>
  <c r="Z983" i="1" s="1"/>
  <c r="W984" i="1"/>
  <c r="Z984" i="1" s="1"/>
  <c r="W985" i="1"/>
  <c r="Z985" i="1" s="1"/>
  <c r="W986" i="1"/>
  <c r="Z986" i="1" s="1"/>
  <c r="W987" i="1"/>
  <c r="Z987" i="1" s="1"/>
  <c r="W988" i="1"/>
  <c r="Z988" i="1" s="1"/>
  <c r="W989" i="1"/>
  <c r="Z989" i="1" s="1"/>
  <c r="W990" i="1"/>
  <c r="Z990" i="1" s="1"/>
  <c r="W991" i="1"/>
  <c r="Z991" i="1" s="1"/>
  <c r="W992" i="1"/>
  <c r="Z992" i="1" s="1"/>
  <c r="W993" i="1"/>
  <c r="Z993" i="1" s="1"/>
  <c r="W994" i="1"/>
  <c r="Z994" i="1" s="1"/>
  <c r="W995" i="1"/>
  <c r="Z995" i="1" s="1"/>
  <c r="W996" i="1"/>
  <c r="Z996" i="1" s="1"/>
  <c r="W997" i="1"/>
  <c r="Z997" i="1" s="1"/>
  <c r="W998" i="1"/>
  <c r="Z998" i="1" s="1"/>
  <c r="W999" i="1"/>
  <c r="Z999" i="1" s="1"/>
  <c r="W1000" i="1"/>
  <c r="Z1000" i="1" s="1"/>
  <c r="W1001" i="1"/>
  <c r="Z1001" i="1" s="1"/>
  <c r="W1002" i="1"/>
  <c r="Z1002" i="1" s="1"/>
  <c r="W1003" i="1"/>
  <c r="Z1003" i="1" s="1"/>
  <c r="W1004" i="1"/>
  <c r="Z1004" i="1" s="1"/>
  <c r="W1005" i="1"/>
  <c r="Z1005" i="1" s="1"/>
  <c r="W1006" i="1"/>
  <c r="Z1006" i="1" s="1"/>
  <c r="W1007" i="1"/>
  <c r="Z1007" i="1" s="1"/>
  <c r="W1008" i="1"/>
  <c r="Z1008" i="1" s="1"/>
  <c r="W1009" i="1"/>
  <c r="Z1009" i="1" s="1"/>
  <c r="W1010" i="1"/>
  <c r="Z1010" i="1" s="1"/>
  <c r="W1011" i="1"/>
  <c r="Z1011" i="1" s="1"/>
  <c r="W1012" i="1"/>
  <c r="Z1012" i="1" s="1"/>
  <c r="W1013" i="1"/>
  <c r="Z1013" i="1" s="1"/>
  <c r="W1014" i="1"/>
  <c r="Z1014" i="1" s="1"/>
  <c r="W1015" i="1"/>
  <c r="Z1015" i="1" s="1"/>
  <c r="W1016" i="1"/>
  <c r="Z1016" i="1" s="1"/>
  <c r="W1017" i="1"/>
  <c r="Z1017" i="1" s="1"/>
  <c r="W1018" i="1"/>
  <c r="Z1018" i="1" s="1"/>
  <c r="W1019" i="1"/>
  <c r="Z1019" i="1" s="1"/>
  <c r="W1020" i="1"/>
  <c r="Z1020" i="1" s="1"/>
  <c r="W1021" i="1"/>
  <c r="Z1021" i="1" s="1"/>
  <c r="W1022" i="1"/>
  <c r="Z1022" i="1" s="1"/>
  <c r="W1023" i="1"/>
  <c r="Z1023" i="1" s="1"/>
  <c r="W1024" i="1"/>
  <c r="Z1024" i="1" s="1"/>
  <c r="W1025" i="1"/>
  <c r="Z1025" i="1" s="1"/>
  <c r="W1026" i="1"/>
  <c r="Z1026" i="1" s="1"/>
  <c r="W1027" i="1"/>
  <c r="Z1027" i="1" s="1"/>
  <c r="W1028" i="1"/>
  <c r="Z1028" i="1" s="1"/>
  <c r="W1029" i="1"/>
  <c r="Z1029" i="1" s="1"/>
  <c r="W1030" i="1"/>
  <c r="Z1030" i="1" s="1"/>
  <c r="W1031" i="1"/>
  <c r="Z1031" i="1" s="1"/>
  <c r="W1032" i="1"/>
  <c r="Z1032" i="1" s="1"/>
  <c r="W1033" i="1"/>
  <c r="Z1033" i="1" s="1"/>
  <c r="W1034" i="1"/>
  <c r="Z1034" i="1" s="1"/>
  <c r="W1035" i="1"/>
  <c r="Z1035" i="1" s="1"/>
  <c r="W1036" i="1"/>
  <c r="Z1036" i="1" s="1"/>
  <c r="W1037" i="1"/>
  <c r="Z1037" i="1" s="1"/>
  <c r="W1038" i="1"/>
  <c r="Z1038" i="1" s="1"/>
  <c r="W1039" i="1"/>
  <c r="Z1039" i="1" s="1"/>
  <c r="W1040" i="1"/>
  <c r="Z1040" i="1" s="1"/>
  <c r="W1041" i="1"/>
  <c r="Z1041" i="1" s="1"/>
  <c r="W1042" i="1"/>
  <c r="Z1042" i="1" s="1"/>
  <c r="W1043" i="1"/>
  <c r="Z1043" i="1" s="1"/>
  <c r="W1044" i="1"/>
  <c r="Z1044" i="1" s="1"/>
  <c r="W1045" i="1"/>
  <c r="Z1045" i="1" s="1"/>
  <c r="W1046" i="1"/>
  <c r="Z1046" i="1" s="1"/>
  <c r="W1047" i="1"/>
  <c r="Z1047" i="1" s="1"/>
  <c r="W1048" i="1"/>
  <c r="Z1048" i="1" s="1"/>
  <c r="W1049" i="1"/>
  <c r="Z1049" i="1" s="1"/>
  <c r="W1050" i="1"/>
  <c r="Z1050" i="1" s="1"/>
  <c r="W1051" i="1"/>
  <c r="Z1051" i="1" s="1"/>
  <c r="W1052" i="1"/>
  <c r="Z1052" i="1" s="1"/>
  <c r="W1053" i="1"/>
  <c r="Z1053" i="1" s="1"/>
  <c r="W1054" i="1"/>
  <c r="Z1054" i="1" s="1"/>
  <c r="W1055" i="1"/>
  <c r="Z1055" i="1" s="1"/>
  <c r="W1056" i="1"/>
  <c r="Z1056" i="1" s="1"/>
  <c r="W1057" i="1"/>
  <c r="Z1057" i="1" s="1"/>
  <c r="W1058" i="1"/>
  <c r="Z1058" i="1" s="1"/>
  <c r="W1059" i="1"/>
  <c r="Z1059" i="1" s="1"/>
  <c r="W1060" i="1"/>
  <c r="Z1060" i="1" s="1"/>
  <c r="W1061" i="1"/>
  <c r="Z1061" i="1" s="1"/>
  <c r="W1062" i="1"/>
  <c r="Z1062" i="1" s="1"/>
  <c r="W1063" i="1"/>
  <c r="Z1063" i="1" s="1"/>
  <c r="W1064" i="1"/>
  <c r="Z1064" i="1" s="1"/>
  <c r="W1065" i="1"/>
  <c r="Z1065" i="1" s="1"/>
  <c r="W1066" i="1"/>
  <c r="Z1066" i="1" s="1"/>
  <c r="W1067" i="1"/>
  <c r="Z1067" i="1" s="1"/>
  <c r="W1068" i="1"/>
  <c r="Z1068" i="1" s="1"/>
  <c r="W1069" i="1"/>
  <c r="Z1069" i="1" s="1"/>
  <c r="W1070" i="1"/>
  <c r="Z1070" i="1" s="1"/>
  <c r="W1071" i="1"/>
  <c r="Z1071" i="1" s="1"/>
  <c r="W1072" i="1"/>
  <c r="Z1072" i="1" s="1"/>
  <c r="W1073" i="1"/>
  <c r="Z1073" i="1" s="1"/>
  <c r="W1074" i="1"/>
  <c r="Z1074" i="1" s="1"/>
  <c r="W1075" i="1"/>
  <c r="Z1075" i="1" s="1"/>
  <c r="W1076" i="1"/>
  <c r="Z1076" i="1" s="1"/>
  <c r="W1077" i="1"/>
  <c r="Z1077" i="1" s="1"/>
  <c r="W1078" i="1"/>
  <c r="Z1078" i="1" s="1"/>
  <c r="W1079" i="1"/>
  <c r="Z1079" i="1" s="1"/>
  <c r="W1080" i="1"/>
  <c r="Z1080" i="1" s="1"/>
  <c r="W1081" i="1"/>
  <c r="Z1081" i="1" s="1"/>
  <c r="W1082" i="1"/>
  <c r="Z1082" i="1" s="1"/>
  <c r="W1083" i="1"/>
  <c r="Z1083" i="1" s="1"/>
  <c r="W1084" i="1"/>
  <c r="Z1084" i="1" s="1"/>
  <c r="W1085" i="1"/>
  <c r="Z1085" i="1" s="1"/>
  <c r="W1086" i="1"/>
  <c r="Z1086" i="1" s="1"/>
  <c r="W1087" i="1"/>
  <c r="Z1087" i="1" s="1"/>
  <c r="W1088" i="1"/>
  <c r="Z1088" i="1" s="1"/>
  <c r="W1089" i="1"/>
  <c r="Z1089" i="1" s="1"/>
  <c r="W1090" i="1"/>
  <c r="Z1090" i="1" s="1"/>
  <c r="W1091" i="1"/>
  <c r="Z1091" i="1" s="1"/>
  <c r="W1092" i="1"/>
  <c r="Z1092" i="1" s="1"/>
  <c r="W1093" i="1"/>
  <c r="Z1093" i="1" s="1"/>
  <c r="W1094" i="1"/>
  <c r="Z1094" i="1" s="1"/>
  <c r="W1095" i="1"/>
  <c r="Z1095" i="1" s="1"/>
  <c r="W1096" i="1"/>
  <c r="Z1096" i="1" s="1"/>
  <c r="W1097" i="1"/>
  <c r="Z1097" i="1" s="1"/>
  <c r="W1098" i="1"/>
  <c r="Z1098" i="1" s="1"/>
  <c r="W1099" i="1"/>
  <c r="Z1099" i="1" s="1"/>
  <c r="W1100" i="1"/>
  <c r="Z1100" i="1" s="1"/>
  <c r="W1101" i="1"/>
  <c r="Z1101" i="1" s="1"/>
  <c r="W1102" i="1"/>
  <c r="Z1102" i="1" s="1"/>
  <c r="W1103" i="1"/>
  <c r="Z1103" i="1" s="1"/>
  <c r="W1104" i="1"/>
  <c r="Z1104" i="1" s="1"/>
  <c r="W1105" i="1"/>
  <c r="Z1105" i="1" s="1"/>
  <c r="W1106" i="1"/>
  <c r="Z1106" i="1" s="1"/>
  <c r="W1107" i="1"/>
  <c r="Z1107" i="1" s="1"/>
  <c r="W1108" i="1"/>
  <c r="Z1108" i="1" s="1"/>
  <c r="W1109" i="1"/>
  <c r="Z1109" i="1" s="1"/>
  <c r="W1110" i="1"/>
  <c r="Z1110" i="1" s="1"/>
  <c r="W1111" i="1"/>
  <c r="Z1111" i="1" s="1"/>
  <c r="W1112" i="1"/>
  <c r="Z1112" i="1" s="1"/>
  <c r="W1113" i="1"/>
  <c r="Z1113" i="1" s="1"/>
  <c r="W1114" i="1"/>
  <c r="Z1114" i="1" s="1"/>
  <c r="W1115" i="1"/>
  <c r="Z1115" i="1" s="1"/>
  <c r="W1116" i="1"/>
  <c r="Z1116" i="1" s="1"/>
  <c r="W1117" i="1"/>
  <c r="Z1117" i="1" s="1"/>
  <c r="W1118" i="1"/>
  <c r="Z1118" i="1" s="1"/>
  <c r="W1119" i="1"/>
  <c r="Z1119" i="1" s="1"/>
  <c r="W1120" i="1"/>
  <c r="Z1120" i="1" s="1"/>
  <c r="W1121" i="1"/>
  <c r="Z1121" i="1" s="1"/>
  <c r="W1122" i="1"/>
  <c r="Z1122" i="1" s="1"/>
  <c r="W1123" i="1"/>
  <c r="Z1123" i="1" s="1"/>
  <c r="W1124" i="1"/>
  <c r="Z1124" i="1" s="1"/>
  <c r="W1125" i="1"/>
  <c r="Z1125" i="1" s="1"/>
  <c r="W1126" i="1"/>
  <c r="Z1126" i="1" s="1"/>
  <c r="W1127" i="1"/>
  <c r="Z1127" i="1" s="1"/>
  <c r="W1128" i="1"/>
  <c r="Z1128" i="1" s="1"/>
  <c r="W1129" i="1"/>
  <c r="Z1129" i="1" s="1"/>
  <c r="W1130" i="1"/>
  <c r="Z1130" i="1" s="1"/>
  <c r="W1131" i="1"/>
  <c r="Z1131" i="1" s="1"/>
  <c r="W1132" i="1"/>
  <c r="Z1132" i="1" s="1"/>
  <c r="W1133" i="1"/>
  <c r="Z1133" i="1" s="1"/>
  <c r="W1134" i="1"/>
  <c r="Z1134" i="1" s="1"/>
  <c r="W1135" i="1"/>
  <c r="Z1135" i="1" s="1"/>
  <c r="W1136" i="1"/>
  <c r="Z1136" i="1" s="1"/>
  <c r="W1137" i="1"/>
  <c r="Z1137" i="1" s="1"/>
  <c r="W1138" i="1"/>
  <c r="Z1138" i="1" s="1"/>
  <c r="W1139" i="1"/>
  <c r="Z1139" i="1" s="1"/>
  <c r="W1140" i="1"/>
  <c r="Z1140" i="1" s="1"/>
  <c r="W1141" i="1"/>
  <c r="Z1141" i="1" s="1"/>
  <c r="W1142" i="1"/>
  <c r="Z1142" i="1" s="1"/>
  <c r="W1143" i="1"/>
  <c r="Z1143" i="1" s="1"/>
  <c r="W1144" i="1"/>
  <c r="Z1144" i="1" s="1"/>
  <c r="W1145" i="1"/>
  <c r="Z1145" i="1" s="1"/>
  <c r="W1146" i="1"/>
  <c r="Z1146" i="1" s="1"/>
  <c r="W1147" i="1"/>
  <c r="Z1147" i="1" s="1"/>
  <c r="W1148" i="1"/>
  <c r="Z1148" i="1" s="1"/>
  <c r="W1149" i="1"/>
  <c r="Z1149" i="1" s="1"/>
  <c r="W1150" i="1"/>
  <c r="Z1150" i="1" s="1"/>
  <c r="W1151" i="1"/>
  <c r="Z1151" i="1" s="1"/>
  <c r="W1152" i="1"/>
  <c r="Z1152" i="1" s="1"/>
  <c r="W1153" i="1"/>
  <c r="Z1153" i="1" s="1"/>
  <c r="W1154" i="1"/>
  <c r="Z1154" i="1" s="1"/>
  <c r="W1155" i="1"/>
  <c r="Z1155" i="1" s="1"/>
  <c r="W1156" i="1"/>
  <c r="Z1156" i="1" s="1"/>
  <c r="W1157" i="1"/>
  <c r="Z1157" i="1" s="1"/>
  <c r="W1158" i="1"/>
  <c r="Z1158" i="1" s="1"/>
  <c r="W1159" i="1"/>
  <c r="Z1159" i="1" s="1"/>
  <c r="W1160" i="1"/>
  <c r="Z1160" i="1" s="1"/>
  <c r="W1161" i="1"/>
  <c r="Z1161" i="1" s="1"/>
  <c r="W1162" i="1"/>
  <c r="Z1162" i="1" s="1"/>
  <c r="W1163" i="1"/>
  <c r="Z1163" i="1" s="1"/>
  <c r="W1164" i="1"/>
  <c r="Z1164" i="1" s="1"/>
  <c r="W1165" i="1"/>
  <c r="Z1165" i="1" s="1"/>
  <c r="W1166" i="1"/>
  <c r="Z1166" i="1" s="1"/>
  <c r="W1167" i="1"/>
  <c r="Z1167" i="1" s="1"/>
  <c r="W1168" i="1"/>
  <c r="Z1168" i="1" s="1"/>
  <c r="W1169" i="1"/>
  <c r="Z1169" i="1" s="1"/>
  <c r="W1170" i="1"/>
  <c r="Z1170" i="1" s="1"/>
  <c r="W1171" i="1"/>
  <c r="Z1171" i="1" s="1"/>
  <c r="W1172" i="1"/>
  <c r="Z1172" i="1" s="1"/>
  <c r="W1173" i="1"/>
  <c r="Z1173" i="1" s="1"/>
  <c r="W1174" i="1"/>
  <c r="Z1174" i="1" s="1"/>
  <c r="W1175" i="1"/>
  <c r="Z1175" i="1" s="1"/>
  <c r="W1176" i="1"/>
  <c r="Z1176" i="1" s="1"/>
  <c r="W1177" i="1"/>
  <c r="Z1177" i="1" s="1"/>
  <c r="W1178" i="1"/>
  <c r="Z1178" i="1" s="1"/>
  <c r="W1179" i="1"/>
  <c r="Z1179" i="1" s="1"/>
  <c r="W1180" i="1"/>
  <c r="Z1180" i="1" s="1"/>
  <c r="W1181" i="1"/>
  <c r="Z1181" i="1" s="1"/>
  <c r="W1182" i="1"/>
  <c r="Z1182" i="1" s="1"/>
  <c r="W1183" i="1"/>
  <c r="Z1183" i="1" s="1"/>
  <c r="W1184" i="1"/>
  <c r="Z1184" i="1" s="1"/>
  <c r="W1185" i="1"/>
  <c r="Z1185" i="1" s="1"/>
  <c r="W1186" i="1"/>
  <c r="Z1186" i="1" s="1"/>
  <c r="W1187" i="1"/>
  <c r="Z1187" i="1" s="1"/>
  <c r="W1188" i="1"/>
  <c r="Z1188" i="1" s="1"/>
  <c r="W1189" i="1"/>
  <c r="Z1189" i="1" s="1"/>
  <c r="W1190" i="1"/>
  <c r="Z1190" i="1" s="1"/>
  <c r="W1191" i="1"/>
  <c r="Z1191" i="1" s="1"/>
  <c r="W1192" i="1"/>
  <c r="Z1192" i="1" s="1"/>
  <c r="W1193" i="1"/>
  <c r="Z1193" i="1" s="1"/>
  <c r="W1194" i="1"/>
  <c r="Z1194" i="1" s="1"/>
  <c r="W1195" i="1"/>
  <c r="Z1195" i="1" s="1"/>
  <c r="W1196" i="1"/>
  <c r="Z1196" i="1" s="1"/>
  <c r="W1197" i="1"/>
  <c r="Z1197" i="1" s="1"/>
  <c r="W1198" i="1"/>
  <c r="Z1198" i="1" s="1"/>
  <c r="W1199" i="1"/>
  <c r="Z1199" i="1" s="1"/>
  <c r="W1200" i="1"/>
  <c r="Z1200" i="1" s="1"/>
  <c r="W1201" i="1"/>
  <c r="Z1201" i="1" s="1"/>
  <c r="W1202" i="1"/>
  <c r="Z1202" i="1" s="1"/>
  <c r="W1203" i="1"/>
  <c r="Z1203" i="1" s="1"/>
  <c r="W1204" i="1"/>
  <c r="Z1204" i="1" s="1"/>
  <c r="W1205" i="1"/>
  <c r="Z1205" i="1" s="1"/>
  <c r="W1206" i="1"/>
  <c r="Z1206" i="1" s="1"/>
  <c r="W1207" i="1"/>
  <c r="Z1207" i="1" s="1"/>
  <c r="W1208" i="1"/>
  <c r="Z1208" i="1" s="1"/>
  <c r="W1209" i="1"/>
  <c r="Z1209" i="1" s="1"/>
  <c r="W1210" i="1"/>
  <c r="Z1210" i="1" s="1"/>
  <c r="W1211" i="1"/>
  <c r="Z1211" i="1" s="1"/>
  <c r="W1212" i="1"/>
  <c r="Z1212" i="1" s="1"/>
  <c r="W1213" i="1"/>
  <c r="Z1213" i="1" s="1"/>
  <c r="W1214" i="1"/>
  <c r="Z1214" i="1" s="1"/>
  <c r="W1215" i="1"/>
  <c r="Z1215" i="1" s="1"/>
  <c r="W1216" i="1"/>
  <c r="Z1216" i="1" s="1"/>
  <c r="W1217" i="1"/>
  <c r="Z1217" i="1" s="1"/>
  <c r="W1218" i="1"/>
  <c r="Z1218" i="1" s="1"/>
  <c r="W1219" i="1"/>
  <c r="Z1219" i="1" s="1"/>
  <c r="W1220" i="1"/>
  <c r="Z1220" i="1" s="1"/>
  <c r="W1221" i="1"/>
  <c r="Z1221" i="1" s="1"/>
  <c r="W1222" i="1"/>
  <c r="Z1222" i="1" s="1"/>
  <c r="W1223" i="1"/>
  <c r="Z1223" i="1" s="1"/>
  <c r="W1224" i="1"/>
  <c r="Z1224" i="1" s="1"/>
  <c r="W1225" i="1"/>
  <c r="Z1225" i="1" s="1"/>
  <c r="W1226" i="1"/>
  <c r="Z1226" i="1" s="1"/>
  <c r="W1227" i="1"/>
  <c r="Z1227" i="1" s="1"/>
  <c r="W1228" i="1"/>
  <c r="Z1228" i="1" s="1"/>
  <c r="W1229" i="1"/>
  <c r="Z1229" i="1" s="1"/>
  <c r="W1230" i="1"/>
  <c r="Z1230" i="1" s="1"/>
  <c r="W1231" i="1"/>
  <c r="Z1231" i="1" s="1"/>
  <c r="W1232" i="1"/>
  <c r="Z1232" i="1" s="1"/>
  <c r="W1233" i="1"/>
  <c r="Z1233" i="1" s="1"/>
  <c r="W1234" i="1"/>
  <c r="Z1234" i="1" s="1"/>
  <c r="W1235" i="1"/>
  <c r="Z1235" i="1" s="1"/>
  <c r="W1236" i="1"/>
  <c r="Z1236" i="1" s="1"/>
  <c r="W1237" i="1"/>
  <c r="Z1237" i="1" s="1"/>
  <c r="W1238" i="1"/>
  <c r="Z1238" i="1" s="1"/>
  <c r="W1239" i="1"/>
  <c r="Z1239" i="1" s="1"/>
  <c r="W1240" i="1"/>
  <c r="Z1240" i="1" s="1"/>
  <c r="W1241" i="1"/>
  <c r="Z1241" i="1" s="1"/>
  <c r="W1242" i="1"/>
  <c r="Z1242" i="1" s="1"/>
  <c r="W1243" i="1"/>
  <c r="Z1243" i="1" s="1"/>
  <c r="W1244" i="1"/>
  <c r="Z1244" i="1" s="1"/>
  <c r="W1245" i="1"/>
  <c r="Z1245" i="1" s="1"/>
  <c r="W1246" i="1"/>
  <c r="Z1246" i="1" s="1"/>
  <c r="W1247" i="1"/>
  <c r="Z1247" i="1" s="1"/>
  <c r="W1248" i="1"/>
  <c r="Z1248" i="1" s="1"/>
  <c r="W1249" i="1"/>
  <c r="Z1249" i="1" s="1"/>
  <c r="W1250" i="1"/>
  <c r="Z1250" i="1" s="1"/>
  <c r="W1251" i="1"/>
  <c r="Z1251" i="1" s="1"/>
  <c r="W1252" i="1"/>
  <c r="Z1252" i="1" s="1"/>
  <c r="W1253" i="1"/>
  <c r="Z1253" i="1" s="1"/>
  <c r="W1254" i="1"/>
  <c r="Z1254" i="1" s="1"/>
  <c r="W1255" i="1"/>
  <c r="Z1255" i="1" s="1"/>
  <c r="W1256" i="1"/>
  <c r="Z1256" i="1" s="1"/>
  <c r="W1257" i="1"/>
  <c r="Z1257" i="1" s="1"/>
  <c r="W1258" i="1"/>
  <c r="Z1258" i="1" s="1"/>
  <c r="W1259" i="1"/>
  <c r="Z1259" i="1" s="1"/>
  <c r="W1260" i="1"/>
  <c r="Z1260" i="1" s="1"/>
  <c r="W1261" i="1"/>
  <c r="Z1261" i="1" s="1"/>
  <c r="W1262" i="1"/>
  <c r="Z1262" i="1" s="1"/>
  <c r="W1263" i="1"/>
  <c r="Z1263" i="1" s="1"/>
  <c r="W1264" i="1"/>
  <c r="Z1264" i="1" s="1"/>
  <c r="W1265" i="1"/>
  <c r="Z1265" i="1" s="1"/>
  <c r="W1266" i="1"/>
  <c r="Z1266" i="1" s="1"/>
  <c r="W1267" i="1"/>
  <c r="Z1267" i="1" s="1"/>
  <c r="W1268" i="1"/>
  <c r="Z1268" i="1" s="1"/>
  <c r="W1269" i="1"/>
  <c r="Z1269" i="1" s="1"/>
  <c r="W1270" i="1"/>
  <c r="Z1270" i="1" s="1"/>
  <c r="W1271" i="1"/>
  <c r="Z1271" i="1" s="1"/>
  <c r="W1272" i="1"/>
  <c r="Z1272" i="1" s="1"/>
  <c r="W1273" i="1"/>
  <c r="Z1273" i="1" s="1"/>
  <c r="W1274" i="1"/>
  <c r="Z1274" i="1" s="1"/>
  <c r="W1275" i="1"/>
  <c r="Z1275" i="1" s="1"/>
  <c r="W1276" i="1"/>
  <c r="Z1276" i="1" s="1"/>
  <c r="W1277" i="1"/>
  <c r="Z1277" i="1" s="1"/>
  <c r="W1278" i="1"/>
  <c r="Z1278" i="1" s="1"/>
  <c r="W1279" i="1"/>
  <c r="Z1279" i="1" s="1"/>
  <c r="W1280" i="1"/>
  <c r="Z1280" i="1" s="1"/>
  <c r="W1281" i="1"/>
  <c r="Z1281" i="1" s="1"/>
  <c r="W1282" i="1"/>
  <c r="Z1282" i="1" s="1"/>
  <c r="W1283" i="1"/>
  <c r="Z1283" i="1" s="1"/>
  <c r="W1284" i="1"/>
  <c r="Z1284" i="1" s="1"/>
  <c r="W1285" i="1"/>
  <c r="Z1285" i="1" s="1"/>
  <c r="W1286" i="1"/>
  <c r="Z1286" i="1" s="1"/>
  <c r="W1287" i="1"/>
  <c r="Z1287" i="1" s="1"/>
  <c r="W1288" i="1"/>
  <c r="Z1288" i="1" s="1"/>
  <c r="W1289" i="1"/>
  <c r="Z1289" i="1" s="1"/>
  <c r="W1290" i="1"/>
  <c r="Z1290" i="1" s="1"/>
  <c r="W1291" i="1"/>
  <c r="Z1291" i="1" s="1"/>
  <c r="W1292" i="1"/>
  <c r="Z1292" i="1" s="1"/>
  <c r="W1293" i="1"/>
  <c r="Z1293" i="1" s="1"/>
  <c r="W1294" i="1"/>
  <c r="Z1294" i="1" s="1"/>
  <c r="W1295" i="1"/>
  <c r="Z1295" i="1" s="1"/>
  <c r="W1296" i="1"/>
  <c r="Z1296" i="1" s="1"/>
  <c r="W1297" i="1"/>
  <c r="Z1297" i="1" s="1"/>
  <c r="W1298" i="1"/>
  <c r="Z1298" i="1" s="1"/>
  <c r="W1299" i="1"/>
  <c r="Z1299" i="1" s="1"/>
  <c r="W1300" i="1"/>
  <c r="Z1300" i="1" s="1"/>
  <c r="W1301" i="1"/>
  <c r="Z1301" i="1" s="1"/>
  <c r="W1302" i="1"/>
  <c r="Z1302" i="1" s="1"/>
  <c r="W1303" i="1"/>
  <c r="Z1303" i="1" s="1"/>
  <c r="W1304" i="1"/>
  <c r="Z1304" i="1" s="1"/>
  <c r="W1305" i="1"/>
  <c r="Z1305" i="1" s="1"/>
  <c r="W1306" i="1"/>
  <c r="Z1306" i="1" s="1"/>
  <c r="W1307" i="1"/>
  <c r="Z1307" i="1" s="1"/>
  <c r="W1308" i="1"/>
  <c r="Z1308" i="1" s="1"/>
  <c r="W1309" i="1"/>
  <c r="Z1309" i="1" s="1"/>
  <c r="W1310" i="1"/>
  <c r="Z1310" i="1" s="1"/>
  <c r="W1311" i="1"/>
  <c r="Z1311" i="1" s="1"/>
  <c r="W1312" i="1"/>
  <c r="Z1312" i="1" s="1"/>
  <c r="W1313" i="1"/>
  <c r="Z1313" i="1" s="1"/>
  <c r="W1314" i="1"/>
  <c r="Z1314" i="1" s="1"/>
  <c r="W1315" i="1"/>
  <c r="Z1315" i="1" s="1"/>
  <c r="W1316" i="1"/>
  <c r="Z1316" i="1" s="1"/>
  <c r="W1317" i="1"/>
  <c r="Z1317" i="1" s="1"/>
  <c r="W1318" i="1"/>
  <c r="Z1318" i="1" s="1"/>
  <c r="W1319" i="1"/>
  <c r="Z1319" i="1" s="1"/>
  <c r="W1320" i="1"/>
  <c r="Z1320" i="1" s="1"/>
  <c r="W1321" i="1"/>
  <c r="Z1321" i="1" s="1"/>
  <c r="W1322" i="1"/>
  <c r="Z1322" i="1" s="1"/>
  <c r="W1323" i="1"/>
  <c r="Z1323" i="1" s="1"/>
  <c r="W1324" i="1"/>
  <c r="Z1324" i="1" s="1"/>
  <c r="W1325" i="1"/>
  <c r="Z1325" i="1" s="1"/>
  <c r="W1326" i="1"/>
  <c r="Z1326" i="1" s="1"/>
  <c r="W1327" i="1"/>
  <c r="Z1327" i="1" s="1"/>
  <c r="W1328" i="1"/>
  <c r="Z1328" i="1" s="1"/>
  <c r="W1329" i="1"/>
  <c r="Z1329" i="1" s="1"/>
  <c r="W1330" i="1"/>
  <c r="Z1330" i="1" s="1"/>
  <c r="W1331" i="1"/>
  <c r="Z1331" i="1" s="1"/>
  <c r="W1332" i="1"/>
  <c r="Z1332" i="1" s="1"/>
  <c r="W1333" i="1"/>
  <c r="Z1333" i="1" s="1"/>
  <c r="W1334" i="1"/>
  <c r="Z1334" i="1" s="1"/>
  <c r="W1335" i="1"/>
  <c r="Z1335" i="1" s="1"/>
  <c r="W1336" i="1"/>
  <c r="Z1336" i="1" s="1"/>
  <c r="W1337" i="1"/>
  <c r="Z1337" i="1" s="1"/>
  <c r="W1338" i="1"/>
  <c r="Z1338" i="1" s="1"/>
  <c r="W1339" i="1"/>
  <c r="Z1339" i="1" s="1"/>
  <c r="W1340" i="1"/>
  <c r="Z1340" i="1" s="1"/>
  <c r="W1341" i="1"/>
  <c r="Z1341" i="1" s="1"/>
  <c r="W1342" i="1"/>
  <c r="Z1342" i="1" s="1"/>
  <c r="W1343" i="1"/>
  <c r="Z1343" i="1" s="1"/>
  <c r="W1344" i="1"/>
  <c r="Z1344" i="1" s="1"/>
  <c r="W1345" i="1"/>
  <c r="Z1345" i="1" s="1"/>
  <c r="W1346" i="1"/>
  <c r="Z1346" i="1" s="1"/>
  <c r="W1347" i="1"/>
  <c r="Z1347" i="1" s="1"/>
  <c r="W1348" i="1"/>
  <c r="Z1348" i="1" s="1"/>
  <c r="W1349" i="1"/>
  <c r="Z1349" i="1" s="1"/>
  <c r="W1350" i="1"/>
  <c r="Z1350" i="1" s="1"/>
  <c r="W1351" i="1"/>
  <c r="Z1351" i="1" s="1"/>
  <c r="W1352" i="1"/>
  <c r="Z1352" i="1" s="1"/>
  <c r="W1353" i="1"/>
  <c r="Z1353" i="1" s="1"/>
  <c r="W1354" i="1"/>
  <c r="Z1354" i="1" s="1"/>
  <c r="W1355" i="1"/>
  <c r="Z1355" i="1" s="1"/>
  <c r="W1356" i="1"/>
  <c r="Z1356" i="1" s="1"/>
  <c r="W1357" i="1"/>
  <c r="Z1357" i="1" s="1"/>
  <c r="W1358" i="1"/>
  <c r="Z1358" i="1" s="1"/>
  <c r="W1359" i="1"/>
  <c r="Z1359" i="1" s="1"/>
  <c r="W1360" i="1"/>
  <c r="Z1360" i="1" s="1"/>
  <c r="W1361" i="1"/>
  <c r="Z1361" i="1" s="1"/>
  <c r="W1362" i="1"/>
  <c r="Z1362" i="1" s="1"/>
  <c r="W1363" i="1"/>
  <c r="Z1363" i="1" s="1"/>
  <c r="W1364" i="1"/>
  <c r="Z1364" i="1" s="1"/>
  <c r="W1365" i="1"/>
  <c r="Z1365" i="1" s="1"/>
  <c r="W1366" i="1"/>
  <c r="Z1366" i="1" s="1"/>
  <c r="W1367" i="1"/>
  <c r="Z1367" i="1" s="1"/>
  <c r="W1368" i="1"/>
  <c r="Z1368" i="1" s="1"/>
  <c r="W1369" i="1"/>
  <c r="Z1369" i="1" s="1"/>
  <c r="W1370" i="1"/>
  <c r="Z1370" i="1" s="1"/>
  <c r="W1371" i="1"/>
  <c r="Z1371" i="1" s="1"/>
  <c r="W1372" i="1"/>
  <c r="Z1372" i="1" s="1"/>
  <c r="W1373" i="1"/>
  <c r="Z1373" i="1" s="1"/>
  <c r="W1374" i="1"/>
  <c r="Z1374" i="1" s="1"/>
  <c r="W1375" i="1"/>
  <c r="Z1375" i="1" s="1"/>
  <c r="W1376" i="1"/>
  <c r="Z1376" i="1" s="1"/>
  <c r="W1377" i="1"/>
  <c r="Z1377" i="1" s="1"/>
  <c r="W1378" i="1"/>
  <c r="Z1378" i="1" s="1"/>
  <c r="W1379" i="1"/>
  <c r="Z1379" i="1" s="1"/>
  <c r="W1380" i="1"/>
  <c r="Z1380" i="1" s="1"/>
  <c r="W1381" i="1"/>
  <c r="Z1381" i="1" s="1"/>
  <c r="W1382" i="1"/>
  <c r="Z1382" i="1" s="1"/>
  <c r="W1383" i="1"/>
  <c r="Z1383" i="1" s="1"/>
  <c r="W1384" i="1"/>
  <c r="Z1384" i="1" s="1"/>
  <c r="W1385" i="1"/>
  <c r="Z1385" i="1" s="1"/>
  <c r="W1386" i="1"/>
  <c r="Z1386" i="1" s="1"/>
  <c r="W1387" i="1"/>
  <c r="Z1387" i="1" s="1"/>
  <c r="W1388" i="1"/>
  <c r="Z1388" i="1" s="1"/>
  <c r="W1389" i="1"/>
  <c r="Z1389" i="1" s="1"/>
  <c r="W1390" i="1"/>
  <c r="Z1390" i="1" s="1"/>
  <c r="W1391" i="1"/>
  <c r="Z1391" i="1" s="1"/>
  <c r="W1392" i="1"/>
  <c r="Z1392" i="1" s="1"/>
  <c r="W1393" i="1"/>
  <c r="Z1393" i="1" s="1"/>
  <c r="W1394" i="1"/>
  <c r="Z1394" i="1" s="1"/>
  <c r="W1395" i="1"/>
  <c r="Z1395" i="1" s="1"/>
  <c r="W1396" i="1"/>
  <c r="Z1396" i="1" s="1"/>
  <c r="W1397" i="1"/>
  <c r="Z1397" i="1" s="1"/>
  <c r="W1398" i="1"/>
  <c r="Z1398" i="1" s="1"/>
  <c r="W1399" i="1"/>
  <c r="Z1399" i="1" s="1"/>
  <c r="W1400" i="1"/>
  <c r="Z1400" i="1" s="1"/>
  <c r="W1401" i="1"/>
  <c r="Z1401" i="1" s="1"/>
  <c r="W1402" i="1"/>
  <c r="Z1402" i="1" s="1"/>
  <c r="W1403" i="1"/>
  <c r="Z1403" i="1" s="1"/>
  <c r="W1404" i="1"/>
  <c r="Z1404" i="1" s="1"/>
  <c r="W1405" i="1"/>
  <c r="Z1405" i="1" s="1"/>
  <c r="W1406" i="1"/>
  <c r="Z1406" i="1" s="1"/>
  <c r="W1407" i="1"/>
  <c r="Z1407" i="1" s="1"/>
  <c r="W1408" i="1"/>
  <c r="Z1408" i="1" s="1"/>
  <c r="W1409" i="1"/>
  <c r="Z1409" i="1" s="1"/>
  <c r="W1410" i="1"/>
  <c r="Z1410" i="1" s="1"/>
  <c r="W1411" i="1"/>
  <c r="Z1411" i="1" s="1"/>
  <c r="W1412" i="1"/>
  <c r="Z1412" i="1" s="1"/>
  <c r="W1413" i="1"/>
  <c r="Z1413" i="1" s="1"/>
  <c r="W1414" i="1"/>
  <c r="Z1414" i="1" s="1"/>
  <c r="W1415" i="1"/>
  <c r="Z1415" i="1" s="1"/>
  <c r="W1416" i="1"/>
  <c r="Z1416" i="1" s="1"/>
  <c r="W1417" i="1"/>
  <c r="Z1417" i="1" s="1"/>
  <c r="W1418" i="1"/>
  <c r="Z1418" i="1" s="1"/>
  <c r="W1419" i="1"/>
  <c r="Z1419" i="1" s="1"/>
  <c r="W1420" i="1"/>
  <c r="Z1420" i="1" s="1"/>
  <c r="W1421" i="1"/>
  <c r="Z1421" i="1" s="1"/>
  <c r="W1422" i="1"/>
  <c r="Z1422" i="1" s="1"/>
  <c r="W1423" i="1"/>
  <c r="Z1423" i="1" s="1"/>
  <c r="W1424" i="1"/>
  <c r="Z1424" i="1" s="1"/>
  <c r="W1425" i="1"/>
  <c r="Z1425" i="1" s="1"/>
  <c r="W1426" i="1"/>
  <c r="Z1426" i="1" s="1"/>
  <c r="W1427" i="1"/>
  <c r="Z1427" i="1" s="1"/>
  <c r="W1428" i="1"/>
  <c r="Z1428" i="1" s="1"/>
  <c r="W1429" i="1"/>
  <c r="Z1429" i="1" s="1"/>
  <c r="W1430" i="1"/>
  <c r="Z1430" i="1" s="1"/>
  <c r="W1431" i="1"/>
  <c r="Z1431" i="1" s="1"/>
  <c r="W1432" i="1"/>
  <c r="Z1432" i="1" s="1"/>
  <c r="W1433" i="1"/>
  <c r="Z1433" i="1" s="1"/>
  <c r="W1434" i="1"/>
  <c r="Z1434" i="1" s="1"/>
  <c r="W1435" i="1"/>
  <c r="Z1435" i="1" s="1"/>
  <c r="W1436" i="1"/>
  <c r="Z1436" i="1" s="1"/>
  <c r="W1437" i="1"/>
  <c r="Z1437" i="1" s="1"/>
  <c r="W1438" i="1"/>
  <c r="Z1438" i="1" s="1"/>
  <c r="W1439" i="1"/>
  <c r="Z1439" i="1" s="1"/>
  <c r="W1440" i="1"/>
  <c r="Z1440" i="1" s="1"/>
  <c r="W1441" i="1"/>
  <c r="Z1441" i="1" s="1"/>
  <c r="W1442" i="1"/>
  <c r="Z1442" i="1" s="1"/>
  <c r="W1443" i="1"/>
  <c r="Z1443" i="1" s="1"/>
  <c r="W1444" i="1"/>
  <c r="Z1444" i="1" s="1"/>
  <c r="W1445" i="1"/>
  <c r="Z1445" i="1" s="1"/>
  <c r="W1446" i="1"/>
  <c r="Z1446" i="1" s="1"/>
  <c r="W1447" i="1"/>
  <c r="Z1447" i="1" s="1"/>
  <c r="W1448" i="1"/>
  <c r="Z1448" i="1" s="1"/>
  <c r="W1449" i="1"/>
  <c r="Z1449" i="1" s="1"/>
  <c r="W1450" i="1"/>
  <c r="Z1450" i="1" s="1"/>
  <c r="W1451" i="1"/>
  <c r="Z1451" i="1" s="1"/>
  <c r="W1452" i="1"/>
  <c r="Z1452" i="1" s="1"/>
  <c r="W1453" i="1"/>
  <c r="Z1453" i="1" s="1"/>
  <c r="W1454" i="1"/>
  <c r="Z1454" i="1" s="1"/>
  <c r="W1455" i="1"/>
  <c r="Z1455" i="1" s="1"/>
  <c r="W1456" i="1"/>
  <c r="Z1456" i="1" s="1"/>
  <c r="W1457" i="1"/>
  <c r="Z1457" i="1" s="1"/>
  <c r="W1458" i="1"/>
  <c r="Z1458" i="1" s="1"/>
  <c r="W1459" i="1"/>
  <c r="Z1459" i="1" s="1"/>
  <c r="W1460" i="1"/>
  <c r="Z1460" i="1" s="1"/>
  <c r="W1461" i="1"/>
  <c r="Z1461" i="1" s="1"/>
  <c r="W1462" i="1"/>
  <c r="Z1462" i="1" s="1"/>
  <c r="W1463" i="1"/>
  <c r="Z1463" i="1" s="1"/>
  <c r="W1464" i="1"/>
  <c r="Z1464" i="1" s="1"/>
  <c r="W1465" i="1"/>
  <c r="Z1465" i="1" s="1"/>
  <c r="W1466" i="1"/>
  <c r="Z1466" i="1" s="1"/>
  <c r="W1467" i="1"/>
  <c r="Z1467" i="1" s="1"/>
  <c r="W1468" i="1"/>
  <c r="Z1468" i="1" s="1"/>
  <c r="W1469" i="1"/>
  <c r="Z1469" i="1" s="1"/>
  <c r="W1470" i="1"/>
  <c r="Z1470" i="1" s="1"/>
  <c r="W1471" i="1"/>
  <c r="Z1471" i="1" s="1"/>
  <c r="W1472" i="1"/>
  <c r="Z1472" i="1" s="1"/>
  <c r="W1473" i="1"/>
  <c r="Z1473" i="1" s="1"/>
  <c r="W1474" i="1"/>
  <c r="Z1474" i="1" s="1"/>
  <c r="W1475" i="1"/>
  <c r="Z1475" i="1" s="1"/>
  <c r="W1476" i="1"/>
  <c r="Z1476" i="1" s="1"/>
  <c r="W1477" i="1"/>
  <c r="Z1477" i="1" s="1"/>
  <c r="W1478" i="1"/>
  <c r="Z1478" i="1" s="1"/>
  <c r="W1479" i="1"/>
  <c r="Z1479" i="1" s="1"/>
  <c r="W1480" i="1"/>
  <c r="Z1480" i="1" s="1"/>
  <c r="W1481" i="1"/>
  <c r="Z1481" i="1" s="1"/>
  <c r="W1482" i="1"/>
  <c r="Z1482" i="1" s="1"/>
  <c r="W1483" i="1"/>
  <c r="Z1483" i="1" s="1"/>
  <c r="W1484" i="1"/>
  <c r="Z1484" i="1" s="1"/>
  <c r="W1485" i="1"/>
  <c r="Z1485" i="1" s="1"/>
  <c r="W1486" i="1"/>
  <c r="Z1486" i="1" s="1"/>
  <c r="W1487" i="1"/>
  <c r="Z1487" i="1" s="1"/>
  <c r="W1488" i="1"/>
  <c r="Z1488" i="1" s="1"/>
  <c r="W1489" i="1"/>
  <c r="Z1489" i="1" s="1"/>
  <c r="W1490" i="1"/>
  <c r="Z1490" i="1" s="1"/>
  <c r="W1491" i="1"/>
  <c r="Z1491" i="1" s="1"/>
  <c r="W1492" i="1"/>
  <c r="Z1492" i="1" s="1"/>
  <c r="W1493" i="1"/>
  <c r="Z1493" i="1" s="1"/>
  <c r="W1494" i="1"/>
  <c r="Z1494" i="1" s="1"/>
  <c r="W1495" i="1"/>
  <c r="Z1495" i="1" s="1"/>
  <c r="W1496" i="1"/>
  <c r="Z1496" i="1" s="1"/>
  <c r="W1497" i="1"/>
  <c r="Z1497" i="1" s="1"/>
  <c r="W1498" i="1"/>
  <c r="Z1498" i="1" s="1"/>
  <c r="W1499" i="1"/>
  <c r="Z1499" i="1" s="1"/>
  <c r="W1500" i="1"/>
  <c r="Z1500" i="1" s="1"/>
  <c r="W1501" i="1"/>
  <c r="Z1501" i="1" s="1"/>
  <c r="W589" i="1"/>
  <c r="Z589" i="1" s="1"/>
  <c r="V589" i="1"/>
  <c r="V590" i="1"/>
  <c r="V344" i="1"/>
  <c r="V12" i="1"/>
  <c r="V95" i="1"/>
  <c r="V2" i="1"/>
  <c r="V383" i="1"/>
  <c r="V319" i="1"/>
  <c r="V25" i="1"/>
  <c r="V243" i="1"/>
  <c r="V11" i="1"/>
  <c r="V33" i="1"/>
  <c r="V183" i="1"/>
  <c r="V534" i="1"/>
  <c r="V8" i="1"/>
  <c r="V87" i="1"/>
  <c r="V30" i="1"/>
  <c r="V301" i="1"/>
  <c r="V569" i="1"/>
  <c r="V376" i="1"/>
  <c r="V591" i="1"/>
  <c r="V204" i="1"/>
  <c r="V44" i="1"/>
  <c r="V7" i="1"/>
  <c r="V149" i="1"/>
  <c r="V368" i="1"/>
  <c r="V64" i="1"/>
  <c r="V148" i="1"/>
  <c r="V205" i="1"/>
  <c r="V202" i="1"/>
  <c r="V567" i="1"/>
  <c r="V76" i="1"/>
  <c r="V556" i="1"/>
  <c r="V297" i="1"/>
  <c r="V592" i="1"/>
  <c r="V515" i="1"/>
  <c r="V334" i="1"/>
  <c r="V132" i="1"/>
  <c r="V63" i="1"/>
  <c r="V19" i="1"/>
  <c r="V60" i="1"/>
  <c r="V40" i="1"/>
  <c r="V302" i="1"/>
  <c r="V365" i="1"/>
  <c r="V55" i="1"/>
  <c r="V96" i="1"/>
  <c r="V93" i="1"/>
  <c r="V190" i="1"/>
  <c r="V235" i="1"/>
  <c r="V38" i="1"/>
  <c r="V206" i="1"/>
  <c r="V16" i="1"/>
  <c r="V14" i="1"/>
  <c r="V78" i="1"/>
  <c r="V71" i="1"/>
  <c r="V32" i="1"/>
  <c r="V100" i="1"/>
  <c r="V385" i="1"/>
  <c r="V196" i="1"/>
  <c r="V34" i="1"/>
  <c r="V423" i="1"/>
  <c r="V207" i="1"/>
  <c r="V47" i="1"/>
  <c r="V29" i="1"/>
  <c r="V74" i="1"/>
  <c r="V339" i="1"/>
  <c r="V593" i="1"/>
  <c r="V39" i="1"/>
  <c r="V107" i="1"/>
  <c r="V176" i="1"/>
  <c r="V41" i="1"/>
  <c r="V558" i="1"/>
  <c r="V474" i="1"/>
  <c r="V155" i="1"/>
  <c r="V31" i="1"/>
  <c r="V142" i="1"/>
  <c r="V541" i="1"/>
  <c r="V13" i="1"/>
  <c r="V594" i="1"/>
  <c r="V290" i="1"/>
  <c r="V88" i="1"/>
  <c r="V327" i="1"/>
  <c r="V89" i="1"/>
  <c r="V584" i="1"/>
  <c r="V595" i="1"/>
  <c r="V504" i="1"/>
  <c r="V158" i="1"/>
  <c r="V596" i="1"/>
  <c r="V386" i="1"/>
  <c r="V296" i="1"/>
  <c r="V159" i="1"/>
  <c r="V28" i="1"/>
  <c r="V15" i="1"/>
  <c r="V82" i="1"/>
  <c r="V129" i="1"/>
  <c r="V524" i="1"/>
  <c r="V43" i="1"/>
  <c r="V244" i="1"/>
  <c r="V597" i="1"/>
  <c r="V203" i="1"/>
  <c r="V146" i="1"/>
  <c r="V51" i="1"/>
  <c r="V48" i="1"/>
  <c r="V349" i="1"/>
  <c r="V99" i="1"/>
  <c r="V97" i="1"/>
  <c r="V126" i="1"/>
  <c r="V598" i="1"/>
  <c r="V65" i="1"/>
  <c r="V303" i="1"/>
  <c r="V300" i="1"/>
  <c r="V359" i="1"/>
  <c r="V512" i="1"/>
  <c r="V10" i="1"/>
  <c r="V56" i="1"/>
  <c r="V246" i="1"/>
  <c r="V247" i="1"/>
  <c r="V599" i="1"/>
  <c r="V453" i="1"/>
  <c r="V304" i="1"/>
  <c r="V105" i="1"/>
  <c r="V387" i="1"/>
  <c r="V160" i="1"/>
  <c r="V156" i="1"/>
  <c r="V18" i="1"/>
  <c r="V52" i="1"/>
  <c r="V128" i="1"/>
  <c r="V432" i="1"/>
  <c r="V263" i="1"/>
  <c r="V271" i="1"/>
  <c r="V388" i="1"/>
  <c r="V371" i="1"/>
  <c r="V131" i="1"/>
  <c r="V199" i="1"/>
  <c r="V285" i="1"/>
  <c r="V360" i="1"/>
  <c r="V108" i="1"/>
  <c r="V286" i="1"/>
  <c r="V527" i="1"/>
  <c r="V389" i="1"/>
  <c r="V585" i="1"/>
  <c r="V259" i="1"/>
  <c r="V110" i="1"/>
  <c r="V305" i="1"/>
  <c r="V84" i="1"/>
  <c r="V282" i="1"/>
  <c r="V116" i="1"/>
  <c r="V306" i="1"/>
  <c r="V571" i="1"/>
  <c r="V201" i="1"/>
  <c r="V143" i="1"/>
  <c r="V378" i="1"/>
  <c r="V113" i="1"/>
  <c r="V600" i="1"/>
  <c r="V601" i="1"/>
  <c r="V45" i="1"/>
  <c r="V602" i="1"/>
  <c r="V161" i="1"/>
  <c r="V431" i="1"/>
  <c r="V366" i="1"/>
  <c r="V248" i="1"/>
  <c r="V62" i="1"/>
  <c r="V458" i="1"/>
  <c r="V119" i="1"/>
  <c r="V266" i="1"/>
  <c r="V42" i="1"/>
  <c r="V221" i="1"/>
  <c r="V249" i="1"/>
  <c r="V118" i="1"/>
  <c r="V208" i="1"/>
  <c r="V75" i="1"/>
  <c r="V147" i="1"/>
  <c r="V390" i="1"/>
  <c r="V281" i="1"/>
  <c r="V320" i="1"/>
  <c r="V307" i="1"/>
  <c r="V50" i="1"/>
  <c r="V193" i="1"/>
  <c r="V231" i="1"/>
  <c r="V603" i="1"/>
  <c r="V94" i="1"/>
  <c r="V604" i="1"/>
  <c r="V261" i="1"/>
  <c r="V174" i="1"/>
  <c r="V372" i="1"/>
  <c r="V522" i="1"/>
  <c r="V329" i="1"/>
  <c r="V191" i="1"/>
  <c r="V223" i="1"/>
  <c r="V209" i="1"/>
  <c r="V539" i="1"/>
  <c r="V427" i="1"/>
  <c r="V272" i="1"/>
  <c r="V605" i="1"/>
  <c r="V138" i="1"/>
  <c r="V53" i="1"/>
  <c r="V184" i="1"/>
  <c r="V514" i="1"/>
  <c r="V606" i="1"/>
  <c r="V144" i="1"/>
  <c r="V90" i="1"/>
  <c r="V217" i="1"/>
  <c r="V224" i="1"/>
  <c r="V102" i="1"/>
  <c r="V180" i="1"/>
  <c r="V242" i="1"/>
  <c r="V499" i="1"/>
  <c r="V162" i="1"/>
  <c r="V607" i="1"/>
  <c r="V245" i="1"/>
  <c r="V560" i="1"/>
  <c r="V528" i="1"/>
  <c r="V430" i="1"/>
  <c r="V20" i="1"/>
  <c r="V122" i="1"/>
  <c r="V517" i="1"/>
  <c r="V450" i="1"/>
  <c r="V542" i="1"/>
  <c r="V36" i="1"/>
  <c r="V391" i="1"/>
  <c r="V169" i="1"/>
  <c r="V79" i="1"/>
  <c r="V342" i="1"/>
  <c r="V529" i="1"/>
  <c r="V17" i="1"/>
  <c r="V170" i="1"/>
  <c r="V548" i="1"/>
  <c r="V308" i="1"/>
  <c r="V3" i="1"/>
  <c r="V608" i="1"/>
  <c r="V140" i="1"/>
  <c r="V111" i="1"/>
  <c r="V392" i="1"/>
  <c r="V58" i="1"/>
  <c r="V309" i="1"/>
  <c r="V456" i="1"/>
  <c r="V67" i="1"/>
  <c r="V609" i="1"/>
  <c r="V610" i="1"/>
  <c r="V384" i="1"/>
  <c r="V611" i="1"/>
  <c r="V612" i="1"/>
  <c r="V582" i="1"/>
  <c r="V587" i="1"/>
  <c r="V150" i="1"/>
  <c r="V153" i="1"/>
  <c r="V117" i="1"/>
  <c r="V298" i="1"/>
  <c r="V310" i="1"/>
  <c r="V59" i="1"/>
  <c r="V210" i="1"/>
  <c r="V613" i="1"/>
  <c r="V73" i="1"/>
  <c r="V523" i="1"/>
  <c r="V171" i="1"/>
  <c r="V614" i="1"/>
  <c r="V375" i="1"/>
  <c r="V250" i="1"/>
  <c r="V21" i="1"/>
  <c r="V86" i="1"/>
  <c r="V109" i="1"/>
  <c r="V251" i="1"/>
  <c r="V393" i="1"/>
  <c r="V394" i="1"/>
  <c r="V377" i="1"/>
  <c r="V141" i="1"/>
  <c r="V157" i="1"/>
  <c r="V346" i="1"/>
  <c r="V615" i="1"/>
  <c r="V311" i="1"/>
  <c r="V616" i="1"/>
  <c r="V617" i="1"/>
  <c r="V492" i="1"/>
  <c r="V291" i="1"/>
  <c r="V252" i="1"/>
  <c r="V618" i="1"/>
  <c r="V98" i="1"/>
  <c r="V577" i="1"/>
  <c r="V469" i="1"/>
  <c r="V395" i="1"/>
  <c r="V554" i="1"/>
  <c r="V163" i="1"/>
  <c r="V312" i="1"/>
  <c r="V313" i="1"/>
  <c r="V619" i="1"/>
  <c r="V277" i="1"/>
  <c r="V379" i="1"/>
  <c r="V396" i="1"/>
  <c r="V233" i="1"/>
  <c r="V356" i="1"/>
  <c r="V500" i="1"/>
  <c r="V490" i="1"/>
  <c r="V185" i="1"/>
  <c r="V172" i="1"/>
  <c r="V397" i="1"/>
  <c r="V519" i="1"/>
  <c r="V229" i="1"/>
  <c r="V23" i="1"/>
  <c r="V620" i="1"/>
  <c r="V145" i="1"/>
  <c r="V262" i="1"/>
  <c r="V563" i="1"/>
  <c r="V621" i="1"/>
  <c r="V622" i="1"/>
  <c r="V564" i="1"/>
  <c r="V173" i="1"/>
  <c r="V154" i="1"/>
  <c r="V178" i="1"/>
  <c r="V226" i="1"/>
  <c r="V398" i="1"/>
  <c r="V463" i="1"/>
  <c r="V399" i="1"/>
  <c r="V211" i="1"/>
  <c r="V400" i="1"/>
  <c r="V401" i="1"/>
  <c r="V501" i="1"/>
  <c r="V623" i="1"/>
  <c r="V57" i="1"/>
  <c r="V295" i="1"/>
  <c r="V321" i="1"/>
  <c r="V363" i="1"/>
  <c r="V624" i="1"/>
  <c r="V578" i="1"/>
  <c r="V253" i="1"/>
  <c r="V538" i="1"/>
  <c r="V625" i="1"/>
  <c r="V186" i="1"/>
  <c r="V626" i="1"/>
  <c r="V225" i="1"/>
  <c r="V338" i="1"/>
  <c r="V627" i="1"/>
  <c r="V628" i="1"/>
  <c r="V254" i="1"/>
  <c r="V181" i="1"/>
  <c r="V536" i="1"/>
  <c r="V367" i="1"/>
  <c r="V629" i="1"/>
  <c r="V83" i="1"/>
  <c r="V336" i="1"/>
  <c r="V168" i="1"/>
  <c r="V314" i="1"/>
  <c r="V402" i="1"/>
  <c r="V299" i="1"/>
  <c r="V494" i="1"/>
  <c r="V630" i="1"/>
  <c r="V631" i="1"/>
  <c r="V283" i="1"/>
  <c r="V337" i="1"/>
  <c r="V274" i="1"/>
  <c r="V194" i="1"/>
  <c r="V518" i="1"/>
  <c r="V403" i="1"/>
  <c r="V486" i="1"/>
  <c r="V374" i="1"/>
  <c r="V473" i="1"/>
  <c r="V215" i="1"/>
  <c r="V315" i="1"/>
  <c r="V555" i="1"/>
  <c r="V212" i="1"/>
  <c r="V72" i="1"/>
  <c r="V632" i="1"/>
  <c r="V268" i="1"/>
  <c r="V404" i="1"/>
  <c r="V85" i="1"/>
  <c r="V357" i="1"/>
  <c r="V255" i="1"/>
  <c r="V633" i="1"/>
  <c r="V167" i="1"/>
  <c r="V634" i="1"/>
  <c r="V216" i="1"/>
  <c r="V241" i="1"/>
  <c r="V477" i="1"/>
  <c r="V405" i="1"/>
  <c r="V26" i="1"/>
  <c r="V406" i="1"/>
  <c r="V407" i="1"/>
  <c r="V9" i="1"/>
  <c r="V408" i="1"/>
  <c r="V37" i="1"/>
  <c r="V409" i="1"/>
  <c r="V136" i="1"/>
  <c r="V580" i="1"/>
  <c r="V240" i="1"/>
  <c r="V213" i="1"/>
  <c r="V472" i="1"/>
  <c r="V322" i="1"/>
  <c r="V341" i="1"/>
  <c r="V187" i="1"/>
  <c r="V493" i="1"/>
  <c r="V276" i="1"/>
  <c r="V316" i="1"/>
  <c r="V635" i="1"/>
  <c r="V134" i="1"/>
  <c r="V531" i="1"/>
  <c r="V278" i="1"/>
  <c r="V230" i="1"/>
  <c r="V335" i="1"/>
  <c r="V482" i="1"/>
  <c r="V525" i="1"/>
  <c r="V438" i="1"/>
  <c r="V636" i="1"/>
  <c r="V114" i="1"/>
  <c r="V637" i="1"/>
  <c r="V485" i="1"/>
  <c r="V352" i="1"/>
  <c r="V574" i="1"/>
  <c r="V410" i="1"/>
  <c r="V343" i="1"/>
  <c r="V511" i="1"/>
  <c r="V256" i="1"/>
  <c r="V638" i="1"/>
  <c r="V411" i="1"/>
  <c r="V639" i="1"/>
  <c r="V234" i="1"/>
  <c r="V640" i="1"/>
  <c r="V641" i="1"/>
  <c r="V481" i="1"/>
  <c r="V232" i="1"/>
  <c r="V292" i="1"/>
  <c r="V642" i="1"/>
  <c r="V445" i="1"/>
  <c r="V540" i="1"/>
  <c r="V333" i="1"/>
  <c r="V643" i="1"/>
  <c r="V260" i="1"/>
  <c r="V532" i="1"/>
  <c r="V257" i="1"/>
  <c r="V451" i="1"/>
  <c r="V447" i="1"/>
  <c r="V237" i="1"/>
  <c r="V267" i="1"/>
  <c r="V644" i="1"/>
  <c r="V645" i="1"/>
  <c r="V354" i="1"/>
  <c r="V561" i="1"/>
  <c r="V646" i="1"/>
  <c r="V280" i="1"/>
  <c r="V568" i="1"/>
  <c r="V647" i="1"/>
  <c r="V648" i="1"/>
  <c r="V572" i="1"/>
  <c r="V412" i="1"/>
  <c r="V382" i="1"/>
  <c r="V369" i="1"/>
  <c r="V436" i="1"/>
  <c r="V549" i="1"/>
  <c r="V649" i="1"/>
  <c r="V510" i="1"/>
  <c r="V435" i="1"/>
  <c r="V650" i="1"/>
  <c r="V347" i="1"/>
  <c r="V575" i="1"/>
  <c r="V651" i="1"/>
  <c r="V652" i="1"/>
  <c r="V544" i="1"/>
  <c r="V533" i="1"/>
  <c r="V284" i="1"/>
  <c r="V653" i="1"/>
  <c r="V654" i="1"/>
  <c r="V586" i="1"/>
  <c r="V513" i="1"/>
  <c r="V508" i="1"/>
  <c r="V579" i="1"/>
  <c r="V655" i="1"/>
  <c r="V358" i="1"/>
  <c r="V656" i="1"/>
  <c r="V491" i="1"/>
  <c r="V657" i="1"/>
  <c r="V429" i="1"/>
  <c r="V658" i="1"/>
  <c r="V516" i="1"/>
  <c r="V317" i="1"/>
  <c r="V566" i="1"/>
  <c r="V380" i="1"/>
  <c r="V659" i="1"/>
  <c r="V509" i="1"/>
  <c r="V442" i="1"/>
  <c r="V660" i="1"/>
  <c r="V351" i="1"/>
  <c r="V661" i="1"/>
  <c r="V437" i="1"/>
  <c r="V478" i="1"/>
  <c r="V662" i="1"/>
  <c r="V663" i="1"/>
  <c r="V664" i="1"/>
  <c r="V665" i="1"/>
  <c r="V498" i="1"/>
  <c r="V413" i="1"/>
  <c r="V318" i="1"/>
  <c r="V24" i="1"/>
  <c r="V497" i="1"/>
  <c r="V289" i="1"/>
  <c r="V666" i="1"/>
  <c r="V565" i="1"/>
  <c r="V667" i="1"/>
  <c r="V668" i="1"/>
  <c r="V489" i="1"/>
  <c r="V553" i="1"/>
  <c r="V570" i="1"/>
  <c r="V669" i="1"/>
  <c r="V670" i="1"/>
  <c r="V671" i="1"/>
  <c r="V273" i="1"/>
  <c r="V672" i="1"/>
  <c r="V414" i="1"/>
  <c r="V543" i="1"/>
  <c r="V573" i="1"/>
  <c r="V673" i="1"/>
  <c r="V674" i="1"/>
  <c r="V675" i="1"/>
  <c r="V526" i="1"/>
  <c r="V328" i="1"/>
  <c r="V446" i="1"/>
  <c r="V177" i="1"/>
  <c r="V503" i="1"/>
  <c r="V415" i="1"/>
  <c r="V416" i="1"/>
  <c r="V676" i="1"/>
  <c r="V487" i="1"/>
  <c r="V583" i="1"/>
  <c r="V502" i="1"/>
  <c r="V495" i="1"/>
  <c r="V189" i="1"/>
  <c r="V552" i="1"/>
  <c r="V677" i="1"/>
  <c r="V364" i="1"/>
  <c r="V678" i="1"/>
  <c r="V258" i="1"/>
  <c r="V496" i="1"/>
  <c r="V420" i="1"/>
  <c r="V228" i="1"/>
  <c r="V588" i="1"/>
  <c r="V520" i="1"/>
  <c r="V381" i="1"/>
  <c r="V562" i="1"/>
  <c r="V545" i="1"/>
  <c r="V521" i="1"/>
  <c r="V535" i="1"/>
  <c r="V557" i="1"/>
  <c r="V679" i="1"/>
  <c r="V680" i="1"/>
  <c r="V195" i="1"/>
  <c r="V576" i="1"/>
  <c r="V530" i="1"/>
  <c r="V581" i="1"/>
  <c r="V6" i="1"/>
  <c r="V4" i="1"/>
  <c r="V5" i="1"/>
  <c r="V22" i="1"/>
  <c r="V27" i="1"/>
  <c r="V35" i="1"/>
  <c r="V46" i="1"/>
  <c r="V49" i="1"/>
  <c r="V54" i="1"/>
  <c r="V61" i="1"/>
  <c r="V66" i="1"/>
  <c r="V68" i="1"/>
  <c r="V69" i="1"/>
  <c r="V70" i="1"/>
  <c r="V77" i="1"/>
  <c r="V80" i="1"/>
  <c r="V81" i="1"/>
  <c r="V91" i="1"/>
  <c r="V92" i="1"/>
  <c r="V101" i="1"/>
  <c r="V103" i="1"/>
  <c r="V104" i="1"/>
  <c r="V106" i="1"/>
  <c r="V112" i="1"/>
  <c r="V115" i="1"/>
  <c r="V120" i="1"/>
  <c r="V121" i="1"/>
  <c r="V123" i="1"/>
  <c r="V124" i="1"/>
  <c r="V125" i="1"/>
  <c r="V127" i="1"/>
  <c r="V130" i="1"/>
  <c r="V133" i="1"/>
  <c r="V135" i="1"/>
  <c r="V137" i="1"/>
  <c r="V139" i="1"/>
  <c r="V151" i="1"/>
  <c r="V152" i="1"/>
  <c r="V164" i="1"/>
  <c r="V165" i="1"/>
  <c r="V166" i="1"/>
  <c r="V175" i="1"/>
  <c r="V179" i="1"/>
  <c r="V182" i="1"/>
  <c r="V188" i="1"/>
  <c r="V192" i="1"/>
  <c r="V197" i="1"/>
  <c r="V198" i="1"/>
  <c r="V200" i="1"/>
  <c r="V214" i="1"/>
  <c r="V218" i="1"/>
  <c r="V219" i="1"/>
  <c r="V220" i="1"/>
  <c r="V222" i="1"/>
  <c r="V227" i="1"/>
  <c r="V236" i="1"/>
  <c r="V238" i="1"/>
  <c r="V239" i="1"/>
  <c r="V264" i="1"/>
  <c r="V265" i="1"/>
  <c r="V269" i="1"/>
  <c r="V270" i="1"/>
  <c r="V275" i="1"/>
  <c r="V279" i="1"/>
  <c r="V287" i="1"/>
  <c r="V288" i="1"/>
  <c r="V293" i="1"/>
  <c r="V294" i="1"/>
  <c r="V323" i="1"/>
  <c r="V324" i="1"/>
  <c r="V325" i="1"/>
  <c r="V326" i="1"/>
  <c r="V330" i="1"/>
  <c r="V331" i="1"/>
  <c r="V332" i="1"/>
  <c r="V340" i="1"/>
  <c r="V345" i="1"/>
  <c r="V348" i="1"/>
  <c r="V350" i="1"/>
  <c r="V353" i="1"/>
  <c r="V355" i="1"/>
  <c r="V361" i="1"/>
  <c r="V362" i="1"/>
  <c r="V370" i="1"/>
  <c r="V373" i="1"/>
  <c r="V417" i="1"/>
  <c r="V418" i="1"/>
  <c r="V419" i="1"/>
  <c r="V421" i="1"/>
  <c r="V422" i="1"/>
  <c r="V424" i="1"/>
  <c r="V425" i="1"/>
  <c r="V426" i="1"/>
  <c r="V428" i="1"/>
  <c r="V433" i="1"/>
  <c r="V434" i="1"/>
  <c r="V439" i="1"/>
  <c r="V440" i="1"/>
  <c r="V441" i="1"/>
  <c r="V443" i="1"/>
  <c r="V444" i="1"/>
  <c r="V448" i="1"/>
  <c r="V449" i="1"/>
  <c r="V452" i="1"/>
  <c r="V454" i="1"/>
  <c r="V455" i="1"/>
  <c r="V457" i="1"/>
  <c r="V459" i="1"/>
  <c r="V460" i="1"/>
  <c r="V461" i="1"/>
  <c r="V462" i="1"/>
  <c r="V464" i="1"/>
  <c r="V465" i="1"/>
  <c r="V466" i="1"/>
  <c r="V467" i="1"/>
  <c r="V468" i="1"/>
  <c r="V470" i="1"/>
  <c r="V471" i="1"/>
  <c r="V475" i="1"/>
  <c r="V476" i="1"/>
  <c r="V479" i="1"/>
  <c r="V480" i="1"/>
  <c r="V483" i="1"/>
  <c r="V484" i="1"/>
  <c r="V488" i="1"/>
  <c r="V505" i="1"/>
  <c r="V506" i="1"/>
  <c r="V507" i="1"/>
  <c r="V537" i="1"/>
  <c r="V546" i="1"/>
  <c r="V547" i="1"/>
  <c r="V550" i="1"/>
  <c r="V551" i="1"/>
  <c r="V559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2" i="1"/>
  <c r="I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2" i="1"/>
  <c r="I2" i="1" l="1"/>
  <c r="F997" i="1"/>
  <c r="F1004" i="1"/>
  <c r="F1005" i="1"/>
  <c r="F1006" i="1"/>
  <c r="F1013" i="1"/>
  <c r="F1023" i="1"/>
  <c r="F1024" i="1"/>
  <c r="F1031" i="1"/>
  <c r="F1032" i="1"/>
  <c r="F1033" i="1"/>
  <c r="F1049" i="1"/>
  <c r="F1051" i="1"/>
  <c r="F1052" i="1"/>
  <c r="F1059" i="1"/>
  <c r="F1060" i="1"/>
  <c r="F1070" i="1"/>
  <c r="F1077" i="1"/>
  <c r="F1078" i="1"/>
  <c r="F1079" i="1"/>
  <c r="F1086" i="1"/>
  <c r="F1096" i="1"/>
  <c r="F1097" i="1"/>
  <c r="F1104" i="1"/>
  <c r="F1105" i="1"/>
  <c r="F1107" i="1"/>
  <c r="F1122" i="1"/>
  <c r="F1123" i="1"/>
  <c r="F1124" i="1"/>
  <c r="F1129" i="1"/>
  <c r="F1130" i="1"/>
  <c r="F1138" i="1"/>
  <c r="F1139" i="1"/>
  <c r="F1140" i="1"/>
  <c r="F1145" i="1"/>
  <c r="F1146" i="1"/>
  <c r="F1154" i="1"/>
  <c r="F1155" i="1"/>
  <c r="F1156" i="1"/>
  <c r="F1161" i="1"/>
  <c r="F1162" i="1"/>
  <c r="F1170" i="1"/>
  <c r="F1171" i="1"/>
  <c r="F1172" i="1"/>
  <c r="F1177" i="1"/>
  <c r="F1178" i="1"/>
  <c r="F1186" i="1"/>
  <c r="F1187" i="1"/>
  <c r="F1188" i="1"/>
  <c r="F1193" i="1"/>
  <c r="F1194" i="1"/>
  <c r="F1202" i="1"/>
  <c r="F1203" i="1"/>
  <c r="F1204" i="1"/>
  <c r="F1209" i="1"/>
  <c r="F1210" i="1"/>
  <c r="F1218" i="1"/>
  <c r="F1219" i="1"/>
  <c r="F1220" i="1"/>
  <c r="F1225" i="1"/>
  <c r="F1226" i="1"/>
  <c r="F1234" i="1"/>
  <c r="F1235" i="1"/>
  <c r="F1236" i="1"/>
  <c r="F1241" i="1"/>
  <c r="F1242" i="1"/>
  <c r="F1250" i="1"/>
  <c r="F1251" i="1"/>
  <c r="F1252" i="1"/>
  <c r="F1257" i="1"/>
  <c r="F1258" i="1"/>
  <c r="F1266" i="1"/>
  <c r="F1267" i="1"/>
  <c r="F1268" i="1"/>
  <c r="F1273" i="1"/>
  <c r="F1274" i="1"/>
  <c r="F1282" i="1"/>
  <c r="F1283" i="1"/>
  <c r="F1284" i="1"/>
  <c r="F1289" i="1"/>
  <c r="F1290" i="1"/>
  <c r="I1" i="1"/>
  <c r="F78" i="1" s="1"/>
  <c r="F1281" i="1" l="1"/>
  <c r="G1281" i="1" s="1"/>
  <c r="F1265" i="1"/>
  <c r="G1265" i="1" s="1"/>
  <c r="F1249" i="1"/>
  <c r="G1249" i="1" s="1"/>
  <c r="F1233" i="1"/>
  <c r="F1217" i="1"/>
  <c r="F1201" i="1"/>
  <c r="F1185" i="1"/>
  <c r="G1185" i="1" s="1"/>
  <c r="F1169" i="1"/>
  <c r="F1153" i="1"/>
  <c r="F1137" i="1"/>
  <c r="G1137" i="1" s="1"/>
  <c r="F1116" i="1"/>
  <c r="F1095" i="1"/>
  <c r="G1095" i="1" s="1"/>
  <c r="F1069" i="1"/>
  <c r="F1043" i="1"/>
  <c r="F1022" i="1"/>
  <c r="F996" i="1"/>
  <c r="F1292" i="1"/>
  <c r="F1276" i="1"/>
  <c r="F1260" i="1"/>
  <c r="G1260" i="1" s="1"/>
  <c r="F1244" i="1"/>
  <c r="F1228" i="1"/>
  <c r="F1212" i="1"/>
  <c r="F1196" i="1"/>
  <c r="G1196" i="1" s="1"/>
  <c r="F1180" i="1"/>
  <c r="F1164" i="1"/>
  <c r="F1148" i="1"/>
  <c r="F1132" i="1"/>
  <c r="F1115" i="1"/>
  <c r="G1115" i="1" s="1"/>
  <c r="F1088" i="1"/>
  <c r="F1068" i="1"/>
  <c r="F1041" i="1"/>
  <c r="G1041" i="1" s="1"/>
  <c r="F1015" i="1"/>
  <c r="G31" i="1"/>
  <c r="G95" i="1"/>
  <c r="G159" i="1"/>
  <c r="G53" i="1"/>
  <c r="G117" i="1"/>
  <c r="G172" i="1"/>
  <c r="G181" i="1"/>
  <c r="G376" i="1"/>
  <c r="G392" i="1"/>
  <c r="G968" i="1"/>
  <c r="G1024" i="1"/>
  <c r="G1032" i="1"/>
  <c r="G1088" i="1"/>
  <c r="G1096" i="1"/>
  <c r="G1104" i="1"/>
  <c r="G1160" i="1"/>
  <c r="G1208" i="1"/>
  <c r="G1224" i="1"/>
  <c r="G1288" i="1"/>
  <c r="G27" i="1"/>
  <c r="G100" i="1"/>
  <c r="G305" i="1"/>
  <c r="G433" i="1"/>
  <c r="G561" i="1"/>
  <c r="G689" i="1"/>
  <c r="G817" i="1"/>
  <c r="G969" i="1"/>
  <c r="G1033" i="1"/>
  <c r="G1049" i="1"/>
  <c r="G1097" i="1"/>
  <c r="G1105" i="1"/>
  <c r="G1129" i="1"/>
  <c r="G1145" i="1"/>
  <c r="G1153" i="1"/>
  <c r="G1161" i="1"/>
  <c r="G1169" i="1"/>
  <c r="G1177" i="1"/>
  <c r="G1193" i="1"/>
  <c r="G1201" i="1"/>
  <c r="G1209" i="1"/>
  <c r="G1217" i="1"/>
  <c r="G1225" i="1"/>
  <c r="G1233" i="1"/>
  <c r="G1241" i="1"/>
  <c r="G1257" i="1"/>
  <c r="G1273" i="1"/>
  <c r="G1289" i="1"/>
  <c r="G33" i="1"/>
  <c r="G214" i="1"/>
  <c r="G374" i="1"/>
  <c r="G450" i="1"/>
  <c r="G460" i="1"/>
  <c r="G940" i="1"/>
  <c r="G950" i="1"/>
  <c r="G972" i="1"/>
  <c r="G1004" i="1"/>
  <c r="G1014" i="1"/>
  <c r="G1046" i="1"/>
  <c r="G1068" i="1"/>
  <c r="G1078" i="1"/>
  <c r="G1122" i="1"/>
  <c r="G1132" i="1"/>
  <c r="G1154" i="1"/>
  <c r="G1164" i="1"/>
  <c r="G1186" i="1"/>
  <c r="G1218" i="1"/>
  <c r="G1228" i="1"/>
  <c r="G1250" i="1"/>
  <c r="G1282" i="1"/>
  <c r="G1292" i="1"/>
  <c r="G22" i="1"/>
  <c r="G121" i="1"/>
  <c r="G194" i="1"/>
  <c r="G663" i="1"/>
  <c r="G749" i="1"/>
  <c r="G973" i="1"/>
  <c r="G983" i="1"/>
  <c r="G1005" i="1"/>
  <c r="G1015" i="1"/>
  <c r="G1059" i="1"/>
  <c r="G1069" i="1"/>
  <c r="G1079" i="1"/>
  <c r="G1123" i="1"/>
  <c r="G1155" i="1"/>
  <c r="G1187" i="1"/>
  <c r="G1219" i="1"/>
  <c r="G1251" i="1"/>
  <c r="G1261" i="1"/>
  <c r="G1283" i="1"/>
  <c r="G24" i="1"/>
  <c r="G97" i="1"/>
  <c r="G133" i="1"/>
  <c r="G324" i="1"/>
  <c r="G462" i="1"/>
  <c r="G484" i="1"/>
  <c r="G494" i="1"/>
  <c r="G602" i="1"/>
  <c r="G612" i="1"/>
  <c r="G730" i="1"/>
  <c r="G782" i="1"/>
  <c r="G794" i="1"/>
  <c r="G804" i="1"/>
  <c r="G868" i="1"/>
  <c r="G986" i="1"/>
  <c r="G1006" i="1"/>
  <c r="G1028" i="1"/>
  <c r="G1050" i="1"/>
  <c r="G1070" i="1"/>
  <c r="G1146" i="1"/>
  <c r="G1178" i="1"/>
  <c r="G1220" i="1"/>
  <c r="G1252" i="1"/>
  <c r="G1284" i="1"/>
  <c r="G922" i="1"/>
  <c r="G1060" i="1"/>
  <c r="G1124" i="1"/>
  <c r="G1210" i="1"/>
  <c r="G292" i="1"/>
  <c r="G996" i="1"/>
  <c r="G1134" i="1"/>
  <c r="G1156" i="1"/>
  <c r="G1188" i="1"/>
  <c r="G1242" i="1"/>
  <c r="G1274" i="1"/>
  <c r="G222" i="1"/>
  <c r="G242" i="1"/>
  <c r="G478" i="1"/>
  <c r="G498" i="1"/>
  <c r="G511" i="1"/>
  <c r="G597" i="1"/>
  <c r="G734" i="1"/>
  <c r="G787" i="1"/>
  <c r="G871" i="1"/>
  <c r="G891" i="1"/>
  <c r="G1010" i="1"/>
  <c r="G1023" i="1"/>
  <c r="G1043" i="1"/>
  <c r="G1061" i="1"/>
  <c r="G1147" i="1"/>
  <c r="G1162" i="1"/>
  <c r="G1180" i="1"/>
  <c r="G1266" i="1"/>
  <c r="G874" i="1"/>
  <c r="G1077" i="1"/>
  <c r="G1148" i="1"/>
  <c r="G1181" i="1"/>
  <c r="G1267" i="1"/>
  <c r="G114" i="1"/>
  <c r="G152" i="1"/>
  <c r="G330" i="1"/>
  <c r="G551" i="1"/>
  <c r="G655" i="1"/>
  <c r="G774" i="1"/>
  <c r="G827" i="1"/>
  <c r="G926" i="1"/>
  <c r="G1045" i="1"/>
  <c r="G1116" i="1"/>
  <c r="G1131" i="1"/>
  <c r="G1202" i="1"/>
  <c r="G1235" i="1"/>
  <c r="G1268" i="1"/>
  <c r="G1013" i="1"/>
  <c r="G1051" i="1"/>
  <c r="G1170" i="1"/>
  <c r="G78" i="1"/>
  <c r="G101" i="1"/>
  <c r="G139" i="1"/>
  <c r="G370" i="1"/>
  <c r="G639" i="1"/>
  <c r="G763" i="1"/>
  <c r="G862" i="1"/>
  <c r="G948" i="1"/>
  <c r="G1138" i="1"/>
  <c r="G1171" i="1"/>
  <c r="G1222" i="1"/>
  <c r="G1275" i="1"/>
  <c r="G130" i="1"/>
  <c r="G171" i="1"/>
  <c r="G210" i="1"/>
  <c r="G347" i="1"/>
  <c r="G380" i="1"/>
  <c r="G413" i="1"/>
  <c r="G550" i="1"/>
  <c r="G687" i="1"/>
  <c r="G702" i="1"/>
  <c r="G788" i="1"/>
  <c r="G907" i="1"/>
  <c r="G1130" i="1"/>
  <c r="G1234" i="1"/>
  <c r="G16" i="1"/>
  <c r="G244" i="1"/>
  <c r="G434" i="1"/>
  <c r="G604" i="1"/>
  <c r="G690" i="1"/>
  <c r="G842" i="1"/>
  <c r="G875" i="1"/>
  <c r="G911" i="1"/>
  <c r="G997" i="1"/>
  <c r="G1098" i="1"/>
  <c r="G1215" i="1"/>
  <c r="G196" i="1"/>
  <c r="G245" i="1"/>
  <c r="G316" i="1"/>
  <c r="G349" i="1"/>
  <c r="G519" i="1"/>
  <c r="G742" i="1"/>
  <c r="G894" i="1"/>
  <c r="G947" i="1"/>
  <c r="G1183" i="1"/>
  <c r="G1236" i="1"/>
  <c r="G213" i="1"/>
  <c r="G266" i="1"/>
  <c r="G522" i="1"/>
  <c r="G555" i="1"/>
  <c r="G778" i="1"/>
  <c r="G847" i="1"/>
  <c r="G933" i="1"/>
  <c r="G1019" i="1"/>
  <c r="G1052" i="1"/>
  <c r="G1151" i="1"/>
  <c r="G1204" i="1"/>
  <c r="G1290" i="1"/>
  <c r="G140" i="1"/>
  <c r="G161" i="1"/>
  <c r="G178" i="1"/>
  <c r="G1031" i="1"/>
  <c r="G1203" i="1"/>
  <c r="G2" i="1"/>
  <c r="G57" i="1"/>
  <c r="G98" i="1"/>
  <c r="G115" i="1"/>
  <c r="G50" i="1"/>
  <c r="G203" i="1"/>
  <c r="G267" i="1"/>
  <c r="G444" i="1"/>
  <c r="G491" i="1"/>
  <c r="G581" i="1"/>
  <c r="G628" i="1"/>
  <c r="G852" i="1"/>
  <c r="G1086" i="1"/>
  <c r="G1126" i="1"/>
  <c r="G319" i="1"/>
  <c r="G411" i="1"/>
  <c r="G682" i="1"/>
  <c r="G779" i="1"/>
  <c r="G1093" i="1"/>
  <c r="G235" i="1"/>
  <c r="G372" i="1"/>
  <c r="G870" i="1"/>
  <c r="G88" i="1"/>
  <c r="G562" i="1"/>
  <c r="G746" i="1"/>
  <c r="G923" i="1"/>
  <c r="G1244" i="1"/>
  <c r="G28" i="1"/>
  <c r="G389" i="1"/>
  <c r="G884" i="1"/>
  <c r="G934" i="1"/>
  <c r="G1021" i="1"/>
  <c r="G1022" i="1"/>
  <c r="G1258" i="1"/>
  <c r="G66" i="1"/>
  <c r="G141" i="1"/>
  <c r="G358" i="1"/>
  <c r="G405" i="1"/>
  <c r="G495" i="1"/>
  <c r="G542" i="1"/>
  <c r="G594" i="1"/>
  <c r="G863" i="1"/>
  <c r="G955" i="1"/>
  <c r="G1139" i="1"/>
  <c r="G1179" i="1"/>
  <c r="G1226" i="1"/>
  <c r="G1276" i="1"/>
  <c r="G458" i="1"/>
  <c r="G595" i="1"/>
  <c r="G916" i="1"/>
  <c r="G1140" i="1"/>
  <c r="G509" i="1"/>
  <c r="G693" i="1"/>
  <c r="G1278" i="1"/>
  <c r="G165" i="1"/>
  <c r="G338" i="1"/>
  <c r="G510" i="1"/>
  <c r="G607" i="1"/>
  <c r="G699" i="1"/>
  <c r="G1107" i="1"/>
  <c r="G1194" i="1"/>
  <c r="G563" i="1"/>
  <c r="G971" i="1"/>
  <c r="G1158" i="1"/>
  <c r="G29" i="1"/>
  <c r="G303" i="1"/>
  <c r="G437" i="1"/>
  <c r="G477" i="1"/>
  <c r="G574" i="1"/>
  <c r="G614" i="1"/>
  <c r="G987" i="1"/>
  <c r="G1119" i="1"/>
  <c r="G1211" i="1"/>
  <c r="G1074" i="1"/>
  <c r="G325" i="1"/>
  <c r="G43" i="1"/>
  <c r="G124" i="1"/>
  <c r="G306" i="1"/>
  <c r="G443" i="1"/>
  <c r="G575" i="1"/>
  <c r="G1212" i="1"/>
  <c r="G747" i="1"/>
  <c r="G1108" i="1"/>
  <c r="G530" i="1"/>
  <c r="G901" i="1"/>
  <c r="G1075" i="1"/>
  <c r="G1172" i="1"/>
  <c r="G1259" i="1"/>
  <c r="F1291" i="1"/>
  <c r="G1291" i="1" s="1"/>
  <c r="F1275" i="1"/>
  <c r="F1259" i="1"/>
  <c r="F1243" i="1"/>
  <c r="G1243" i="1" s="1"/>
  <c r="F1227" i="1"/>
  <c r="G1227" i="1" s="1"/>
  <c r="F1211" i="1"/>
  <c r="F1195" i="1"/>
  <c r="G1195" i="1" s="1"/>
  <c r="F1179" i="1"/>
  <c r="F1163" i="1"/>
  <c r="G1163" i="1" s="1"/>
  <c r="F1147" i="1"/>
  <c r="F1131" i="1"/>
  <c r="F1113" i="1"/>
  <c r="G1113" i="1" s="1"/>
  <c r="F1087" i="1"/>
  <c r="G1087" i="1" s="1"/>
  <c r="F1061" i="1"/>
  <c r="F1040" i="1"/>
  <c r="G1040" i="1" s="1"/>
  <c r="F1014" i="1"/>
  <c r="F988" i="1"/>
  <c r="G988" i="1" s="1"/>
  <c r="F979" i="1"/>
  <c r="G979" i="1" s="1"/>
  <c r="F969" i="1"/>
  <c r="F960" i="1"/>
  <c r="G960" i="1" s="1"/>
  <c r="F951" i="1"/>
  <c r="G951" i="1" s="1"/>
  <c r="F942" i="1"/>
  <c r="G942" i="1" s="1"/>
  <c r="F933" i="1"/>
  <c r="F918" i="1"/>
  <c r="G918" i="1" s="1"/>
  <c r="F902" i="1"/>
  <c r="G902" i="1" s="1"/>
  <c r="F886" i="1"/>
  <c r="G886" i="1" s="1"/>
  <c r="F870" i="1"/>
  <c r="F854" i="1"/>
  <c r="G854" i="1" s="1"/>
  <c r="F838" i="1"/>
  <c r="G838" i="1" s="1"/>
  <c r="F822" i="1"/>
  <c r="G822" i="1" s="1"/>
  <c r="F806" i="1"/>
  <c r="G806" i="1" s="1"/>
  <c r="F790" i="1"/>
  <c r="G790" i="1" s="1"/>
  <c r="F774" i="1"/>
  <c r="F758" i="1"/>
  <c r="G758" i="1" s="1"/>
  <c r="F742" i="1"/>
  <c r="F726" i="1"/>
  <c r="G726" i="1" s="1"/>
  <c r="F710" i="1"/>
  <c r="G710" i="1" s="1"/>
  <c r="F694" i="1"/>
  <c r="G694" i="1" s="1"/>
  <c r="F677" i="1"/>
  <c r="G677" i="1" s="1"/>
  <c r="F659" i="1"/>
  <c r="G659" i="1" s="1"/>
  <c r="F640" i="1"/>
  <c r="G640" i="1" s="1"/>
  <c r="F622" i="1"/>
  <c r="G622" i="1" s="1"/>
  <c r="F604" i="1"/>
  <c r="F583" i="1"/>
  <c r="G583" i="1" s="1"/>
  <c r="F563" i="1"/>
  <c r="F531" i="1"/>
  <c r="G531" i="1" s="1"/>
  <c r="F455" i="1"/>
  <c r="G455" i="1" s="1"/>
  <c r="F371" i="1"/>
  <c r="G371" i="1" s="1"/>
  <c r="F284" i="1"/>
  <c r="G284" i="1" s="1"/>
  <c r="F163" i="1"/>
  <c r="G163" i="1" s="1"/>
  <c r="F987" i="1"/>
  <c r="F977" i="1"/>
  <c r="G977" i="1" s="1"/>
  <c r="F968" i="1"/>
  <c r="F959" i="1"/>
  <c r="G959" i="1" s="1"/>
  <c r="F950" i="1"/>
  <c r="F941" i="1"/>
  <c r="G941" i="1" s="1"/>
  <c r="F929" i="1"/>
  <c r="G929" i="1" s="1"/>
  <c r="F917" i="1"/>
  <c r="G917" i="1" s="1"/>
  <c r="F901" i="1"/>
  <c r="F885" i="1"/>
  <c r="G885" i="1" s="1"/>
  <c r="F869" i="1"/>
  <c r="G869" i="1" s="1"/>
  <c r="F853" i="1"/>
  <c r="G853" i="1" s="1"/>
  <c r="F837" i="1"/>
  <c r="G837" i="1" s="1"/>
  <c r="F821" i="1"/>
  <c r="G821" i="1" s="1"/>
  <c r="F805" i="1"/>
  <c r="G805" i="1" s="1"/>
  <c r="F789" i="1"/>
  <c r="G789" i="1" s="1"/>
  <c r="F773" i="1"/>
  <c r="G773" i="1" s="1"/>
  <c r="F757" i="1"/>
  <c r="G757" i="1" s="1"/>
  <c r="F741" i="1"/>
  <c r="G741" i="1" s="1"/>
  <c r="F725" i="1"/>
  <c r="G725" i="1" s="1"/>
  <c r="F709" i="1"/>
  <c r="G709" i="1" s="1"/>
  <c r="F693" i="1"/>
  <c r="F676" i="1"/>
  <c r="G676" i="1" s="1"/>
  <c r="F658" i="1"/>
  <c r="G658" i="1" s="1"/>
  <c r="F639" i="1"/>
  <c r="F621" i="1"/>
  <c r="G621" i="1" s="1"/>
  <c r="F603" i="1"/>
  <c r="G603" i="1" s="1"/>
  <c r="F582" i="1"/>
  <c r="G582" i="1" s="1"/>
  <c r="F560" i="1"/>
  <c r="G560" i="1" s="1"/>
  <c r="F528" i="1"/>
  <c r="G528" i="1" s="1"/>
  <c r="F445" i="1"/>
  <c r="G445" i="1" s="1"/>
  <c r="F359" i="1"/>
  <c r="G359" i="1" s="1"/>
  <c r="F271" i="1"/>
  <c r="G271" i="1" s="1"/>
  <c r="F142" i="1"/>
  <c r="G142" i="1" s="1"/>
  <c r="F995" i="1"/>
  <c r="G995" i="1" s="1"/>
  <c r="F985" i="1"/>
  <c r="G985" i="1" s="1"/>
  <c r="F976" i="1"/>
  <c r="G976" i="1" s="1"/>
  <c r="F967" i="1"/>
  <c r="G967" i="1" s="1"/>
  <c r="F958" i="1"/>
  <c r="G958" i="1" s="1"/>
  <c r="F949" i="1"/>
  <c r="G949" i="1" s="1"/>
  <c r="F940" i="1"/>
  <c r="F928" i="1"/>
  <c r="G928" i="1" s="1"/>
  <c r="F913" i="1"/>
  <c r="G913" i="1" s="1"/>
  <c r="F897" i="1"/>
  <c r="G897" i="1" s="1"/>
  <c r="F881" i="1"/>
  <c r="G881" i="1" s="1"/>
  <c r="F865" i="1"/>
  <c r="G865" i="1" s="1"/>
  <c r="F849" i="1"/>
  <c r="G849" i="1" s="1"/>
  <c r="F833" i="1"/>
  <c r="G833" i="1" s="1"/>
  <c r="F817" i="1"/>
  <c r="F801" i="1"/>
  <c r="G801" i="1" s="1"/>
  <c r="F785" i="1"/>
  <c r="G785" i="1" s="1"/>
  <c r="F769" i="1"/>
  <c r="G769" i="1" s="1"/>
  <c r="F753" i="1"/>
  <c r="G753" i="1" s="1"/>
  <c r="F737" i="1"/>
  <c r="G737" i="1" s="1"/>
  <c r="F721" i="1"/>
  <c r="G721" i="1" s="1"/>
  <c r="F705" i="1"/>
  <c r="G705" i="1" s="1"/>
  <c r="F689" i="1"/>
  <c r="F671" i="1"/>
  <c r="G671" i="1" s="1"/>
  <c r="F653" i="1"/>
  <c r="G653" i="1" s="1"/>
  <c r="F635" i="1"/>
  <c r="G635" i="1" s="1"/>
  <c r="F616" i="1"/>
  <c r="G616" i="1" s="1"/>
  <c r="F598" i="1"/>
  <c r="G598" i="1" s="1"/>
  <c r="F576" i="1"/>
  <c r="G576" i="1" s="1"/>
  <c r="F556" i="1"/>
  <c r="G556" i="1" s="1"/>
  <c r="F519" i="1"/>
  <c r="F435" i="1"/>
  <c r="G435" i="1" s="1"/>
  <c r="F349" i="1"/>
  <c r="F259" i="1"/>
  <c r="G259" i="1" s="1"/>
  <c r="F120" i="1"/>
  <c r="G120" i="1" s="1"/>
  <c r="F1103" i="1"/>
  <c r="G1103" i="1" s="1"/>
  <c r="F1057" i="1"/>
  <c r="G1057" i="1" s="1"/>
  <c r="F1039" i="1"/>
  <c r="G1039" i="1" s="1"/>
  <c r="F993" i="1"/>
  <c r="G993" i="1" s="1"/>
  <c r="F966" i="1"/>
  <c r="G966" i="1" s="1"/>
  <c r="F911" i="1"/>
  <c r="F879" i="1"/>
  <c r="G879" i="1" s="1"/>
  <c r="F863" i="1"/>
  <c r="F831" i="1"/>
  <c r="G831" i="1" s="1"/>
  <c r="F783" i="1"/>
  <c r="G783" i="1" s="1"/>
  <c r="F767" i="1"/>
  <c r="G767" i="1" s="1"/>
  <c r="F751" i="1"/>
  <c r="G751" i="1" s="1"/>
  <c r="F735" i="1"/>
  <c r="G735" i="1" s="1"/>
  <c r="F719" i="1"/>
  <c r="G719" i="1" s="1"/>
  <c r="F703" i="1"/>
  <c r="G703" i="1" s="1"/>
  <c r="F687" i="1"/>
  <c r="F669" i="1"/>
  <c r="G669" i="1" s="1"/>
  <c r="F651" i="1"/>
  <c r="G651" i="1" s="1"/>
  <c r="F632" i="1"/>
  <c r="G632" i="1" s="1"/>
  <c r="F614" i="1"/>
  <c r="F596" i="1"/>
  <c r="G596" i="1" s="1"/>
  <c r="F574" i="1"/>
  <c r="F552" i="1"/>
  <c r="G552" i="1" s="1"/>
  <c r="F509" i="1"/>
  <c r="F423" i="1"/>
  <c r="G423" i="1" s="1"/>
  <c r="F339" i="1"/>
  <c r="G339" i="1" s="1"/>
  <c r="F243" i="1"/>
  <c r="G243" i="1" s="1"/>
  <c r="F100" i="1"/>
  <c r="F1121" i="1"/>
  <c r="G1121" i="1" s="1"/>
  <c r="F1112" i="1"/>
  <c r="G1112" i="1" s="1"/>
  <c r="F1094" i="1"/>
  <c r="G1094" i="1" s="1"/>
  <c r="F1067" i="1"/>
  <c r="G1067" i="1" s="1"/>
  <c r="F1048" i="1"/>
  <c r="G1048" i="1" s="1"/>
  <c r="F1021" i="1"/>
  <c r="F1003" i="1"/>
  <c r="G1003" i="1" s="1"/>
  <c r="F984" i="1"/>
  <c r="G984" i="1" s="1"/>
  <c r="F975" i="1"/>
  <c r="G975" i="1" s="1"/>
  <c r="F957" i="1"/>
  <c r="G957" i="1" s="1"/>
  <c r="F948" i="1"/>
  <c r="F939" i="1"/>
  <c r="G939" i="1" s="1"/>
  <c r="F927" i="1"/>
  <c r="G927" i="1" s="1"/>
  <c r="F895" i="1"/>
  <c r="G895" i="1" s="1"/>
  <c r="F799" i="1"/>
  <c r="G799" i="1" s="1"/>
  <c r="F1288" i="1"/>
  <c r="F1280" i="1"/>
  <c r="G1280" i="1" s="1"/>
  <c r="F1272" i="1"/>
  <c r="G1272" i="1" s="1"/>
  <c r="F1264" i="1"/>
  <c r="G1264" i="1" s="1"/>
  <c r="F1256" i="1"/>
  <c r="G1256" i="1" s="1"/>
  <c r="F1248" i="1"/>
  <c r="G1248" i="1" s="1"/>
  <c r="F1240" i="1"/>
  <c r="G1240" i="1" s="1"/>
  <c r="F1232" i="1"/>
  <c r="G1232" i="1" s="1"/>
  <c r="F1224" i="1"/>
  <c r="F1216" i="1"/>
  <c r="G1216" i="1" s="1"/>
  <c r="F1208" i="1"/>
  <c r="F1200" i="1"/>
  <c r="G1200" i="1" s="1"/>
  <c r="F1192" i="1"/>
  <c r="G1192" i="1" s="1"/>
  <c r="F1184" i="1"/>
  <c r="G1184" i="1" s="1"/>
  <c r="F1176" i="1"/>
  <c r="G1176" i="1" s="1"/>
  <c r="F1168" i="1"/>
  <c r="G1168" i="1" s="1"/>
  <c r="F1160" i="1"/>
  <c r="F1152" i="1"/>
  <c r="G1152" i="1" s="1"/>
  <c r="F1144" i="1"/>
  <c r="G1144" i="1" s="1"/>
  <c r="F1136" i="1"/>
  <c r="G1136" i="1" s="1"/>
  <c r="F1128" i="1"/>
  <c r="G1128" i="1" s="1"/>
  <c r="F1120" i="1"/>
  <c r="G1120" i="1" s="1"/>
  <c r="F1111" i="1"/>
  <c r="G1111" i="1" s="1"/>
  <c r="F1102" i="1"/>
  <c r="G1102" i="1" s="1"/>
  <c r="F1093" i="1"/>
  <c r="F1084" i="1"/>
  <c r="G1084" i="1" s="1"/>
  <c r="F1075" i="1"/>
  <c r="F1065" i="1"/>
  <c r="G1065" i="1" s="1"/>
  <c r="F1056" i="1"/>
  <c r="G1056" i="1" s="1"/>
  <c r="F1047" i="1"/>
  <c r="G1047" i="1" s="1"/>
  <c r="F1038" i="1"/>
  <c r="G1038" i="1" s="1"/>
  <c r="F1029" i="1"/>
  <c r="G1029" i="1" s="1"/>
  <c r="F1020" i="1"/>
  <c r="G1020" i="1" s="1"/>
  <c r="F1011" i="1"/>
  <c r="G1011" i="1" s="1"/>
  <c r="F1001" i="1"/>
  <c r="G1001" i="1" s="1"/>
  <c r="F992" i="1"/>
  <c r="G992" i="1" s="1"/>
  <c r="F983" i="1"/>
  <c r="F974" i="1"/>
  <c r="G974" i="1" s="1"/>
  <c r="F965" i="1"/>
  <c r="G965" i="1" s="1"/>
  <c r="F956" i="1"/>
  <c r="G956" i="1" s="1"/>
  <c r="F947" i="1"/>
  <c r="F937" i="1"/>
  <c r="G937" i="1" s="1"/>
  <c r="F926" i="1"/>
  <c r="F910" i="1"/>
  <c r="G910" i="1" s="1"/>
  <c r="F894" i="1"/>
  <c r="F878" i="1"/>
  <c r="G878" i="1" s="1"/>
  <c r="F862" i="1"/>
  <c r="F846" i="1"/>
  <c r="G846" i="1" s="1"/>
  <c r="F830" i="1"/>
  <c r="G830" i="1" s="1"/>
  <c r="F814" i="1"/>
  <c r="G814" i="1" s="1"/>
  <c r="F798" i="1"/>
  <c r="G798" i="1" s="1"/>
  <c r="F782" i="1"/>
  <c r="F766" i="1"/>
  <c r="G766" i="1" s="1"/>
  <c r="F750" i="1"/>
  <c r="G750" i="1" s="1"/>
  <c r="F734" i="1"/>
  <c r="F718" i="1"/>
  <c r="G718" i="1" s="1"/>
  <c r="F702" i="1"/>
  <c r="F686" i="1"/>
  <c r="G686" i="1" s="1"/>
  <c r="F668" i="1"/>
  <c r="G668" i="1" s="1"/>
  <c r="F650" i="1"/>
  <c r="G650" i="1" s="1"/>
  <c r="F631" i="1"/>
  <c r="G631" i="1" s="1"/>
  <c r="F613" i="1"/>
  <c r="G613" i="1" s="1"/>
  <c r="F595" i="1"/>
  <c r="F573" i="1"/>
  <c r="G573" i="1" s="1"/>
  <c r="F551" i="1"/>
  <c r="F499" i="1"/>
  <c r="G499" i="1" s="1"/>
  <c r="F413" i="1"/>
  <c r="F327" i="1"/>
  <c r="G327" i="1" s="1"/>
  <c r="F227" i="1"/>
  <c r="G227" i="1" s="1"/>
  <c r="F9" i="1"/>
  <c r="G9" i="1" s="1"/>
  <c r="F17" i="1"/>
  <c r="G17" i="1" s="1"/>
  <c r="F25" i="1"/>
  <c r="G25" i="1" s="1"/>
  <c r="F33" i="1"/>
  <c r="F41" i="1"/>
  <c r="G41" i="1" s="1"/>
  <c r="F49" i="1"/>
  <c r="G49" i="1" s="1"/>
  <c r="F57" i="1"/>
  <c r="F65" i="1"/>
  <c r="G65" i="1" s="1"/>
  <c r="F73" i="1"/>
  <c r="G73" i="1" s="1"/>
  <c r="F81" i="1"/>
  <c r="G81" i="1" s="1"/>
  <c r="F89" i="1"/>
  <c r="G89" i="1" s="1"/>
  <c r="F97" i="1"/>
  <c r="F105" i="1"/>
  <c r="G105" i="1" s="1"/>
  <c r="F113" i="1"/>
  <c r="G113" i="1" s="1"/>
  <c r="F121" i="1"/>
  <c r="F129" i="1"/>
  <c r="G129" i="1" s="1"/>
  <c r="F137" i="1"/>
  <c r="G137" i="1" s="1"/>
  <c r="F145" i="1"/>
  <c r="G145" i="1" s="1"/>
  <c r="F153" i="1"/>
  <c r="G153" i="1" s="1"/>
  <c r="F161" i="1"/>
  <c r="F169" i="1"/>
  <c r="G169" i="1" s="1"/>
  <c r="F177" i="1"/>
  <c r="G177" i="1" s="1"/>
  <c r="F185" i="1"/>
  <c r="G185" i="1" s="1"/>
  <c r="F193" i="1"/>
  <c r="G193" i="1" s="1"/>
  <c r="F201" i="1"/>
  <c r="G201" i="1" s="1"/>
  <c r="F209" i="1"/>
  <c r="G209" i="1" s="1"/>
  <c r="F217" i="1"/>
  <c r="G217" i="1" s="1"/>
  <c r="F225" i="1"/>
  <c r="G225" i="1" s="1"/>
  <c r="F233" i="1"/>
  <c r="G233" i="1" s="1"/>
  <c r="F241" i="1"/>
  <c r="G241" i="1" s="1"/>
  <c r="F249" i="1"/>
  <c r="G249" i="1" s="1"/>
  <c r="F257" i="1"/>
  <c r="G257" i="1" s="1"/>
  <c r="F265" i="1"/>
  <c r="G265" i="1" s="1"/>
  <c r="F273" i="1"/>
  <c r="G273" i="1" s="1"/>
  <c r="F281" i="1"/>
  <c r="G281" i="1" s="1"/>
  <c r="F289" i="1"/>
  <c r="G289" i="1" s="1"/>
  <c r="F297" i="1"/>
  <c r="G297" i="1" s="1"/>
  <c r="F305" i="1"/>
  <c r="F313" i="1"/>
  <c r="G313" i="1" s="1"/>
  <c r="F321" i="1"/>
  <c r="G321" i="1" s="1"/>
  <c r="F329" i="1"/>
  <c r="G329" i="1" s="1"/>
  <c r="F337" i="1"/>
  <c r="G337" i="1" s="1"/>
  <c r="F345" i="1"/>
  <c r="G345" i="1" s="1"/>
  <c r="F353" i="1"/>
  <c r="G353" i="1" s="1"/>
  <c r="F361" i="1"/>
  <c r="G361" i="1" s="1"/>
  <c r="F369" i="1"/>
  <c r="G369" i="1" s="1"/>
  <c r="F377" i="1"/>
  <c r="G377" i="1" s="1"/>
  <c r="F385" i="1"/>
  <c r="G385" i="1" s="1"/>
  <c r="F393" i="1"/>
  <c r="G393" i="1" s="1"/>
  <c r="F401" i="1"/>
  <c r="G401" i="1" s="1"/>
  <c r="F409" i="1"/>
  <c r="G409" i="1" s="1"/>
  <c r="F417" i="1"/>
  <c r="G417" i="1" s="1"/>
  <c r="F425" i="1"/>
  <c r="G425" i="1" s="1"/>
  <c r="F433" i="1"/>
  <c r="F441" i="1"/>
  <c r="G441" i="1" s="1"/>
  <c r="F449" i="1"/>
  <c r="G449" i="1" s="1"/>
  <c r="F457" i="1"/>
  <c r="G457" i="1" s="1"/>
  <c r="F465" i="1"/>
  <c r="G465" i="1" s="1"/>
  <c r="F473" i="1"/>
  <c r="G473" i="1" s="1"/>
  <c r="F481" i="1"/>
  <c r="G481" i="1" s="1"/>
  <c r="F489" i="1"/>
  <c r="G489" i="1" s="1"/>
  <c r="F497" i="1"/>
  <c r="G497" i="1" s="1"/>
  <c r="F505" i="1"/>
  <c r="G505" i="1" s="1"/>
  <c r="F513" i="1"/>
  <c r="G513" i="1" s="1"/>
  <c r="F521" i="1"/>
  <c r="G521" i="1" s="1"/>
  <c r="F529" i="1"/>
  <c r="G529" i="1" s="1"/>
  <c r="F537" i="1"/>
  <c r="G537" i="1" s="1"/>
  <c r="F545" i="1"/>
  <c r="G545" i="1" s="1"/>
  <c r="F553" i="1"/>
  <c r="G553" i="1" s="1"/>
  <c r="F561" i="1"/>
  <c r="F569" i="1"/>
  <c r="G569" i="1" s="1"/>
  <c r="F577" i="1"/>
  <c r="G577" i="1" s="1"/>
  <c r="F585" i="1"/>
  <c r="G585" i="1" s="1"/>
  <c r="F593" i="1"/>
  <c r="G593" i="1" s="1"/>
  <c r="F601" i="1"/>
  <c r="G601" i="1" s="1"/>
  <c r="F609" i="1"/>
  <c r="G609" i="1" s="1"/>
  <c r="F617" i="1"/>
  <c r="G617" i="1" s="1"/>
  <c r="F625" i="1"/>
  <c r="G625" i="1" s="1"/>
  <c r="F633" i="1"/>
  <c r="G633" i="1" s="1"/>
  <c r="F641" i="1"/>
  <c r="G641" i="1" s="1"/>
  <c r="F649" i="1"/>
  <c r="G649" i="1" s="1"/>
  <c r="F657" i="1"/>
  <c r="G657" i="1" s="1"/>
  <c r="F665" i="1"/>
  <c r="G665" i="1" s="1"/>
  <c r="F673" i="1"/>
  <c r="G673" i="1" s="1"/>
  <c r="F681" i="1"/>
  <c r="G681" i="1" s="1"/>
  <c r="F2" i="1"/>
  <c r="F10" i="1"/>
  <c r="G10" i="1" s="1"/>
  <c r="F18" i="1"/>
  <c r="G18" i="1" s="1"/>
  <c r="F26" i="1"/>
  <c r="G26" i="1" s="1"/>
  <c r="F34" i="1"/>
  <c r="G34" i="1" s="1"/>
  <c r="F42" i="1"/>
  <c r="G42" i="1" s="1"/>
  <c r="F50" i="1"/>
  <c r="F58" i="1"/>
  <c r="G58" i="1" s="1"/>
  <c r="F66" i="1"/>
  <c r="F74" i="1"/>
  <c r="G74" i="1" s="1"/>
  <c r="F82" i="1"/>
  <c r="G82" i="1" s="1"/>
  <c r="F90" i="1"/>
  <c r="G90" i="1" s="1"/>
  <c r="F98" i="1"/>
  <c r="F106" i="1"/>
  <c r="G106" i="1" s="1"/>
  <c r="F114" i="1"/>
  <c r="F122" i="1"/>
  <c r="G122" i="1" s="1"/>
  <c r="F130" i="1"/>
  <c r="F138" i="1"/>
  <c r="G138" i="1" s="1"/>
  <c r="F146" i="1"/>
  <c r="G146" i="1" s="1"/>
  <c r="F154" i="1"/>
  <c r="G154" i="1" s="1"/>
  <c r="F162" i="1"/>
  <c r="G162" i="1" s="1"/>
  <c r="F170" i="1"/>
  <c r="G170" i="1" s="1"/>
  <c r="F178" i="1"/>
  <c r="F186" i="1"/>
  <c r="G186" i="1" s="1"/>
  <c r="F194" i="1"/>
  <c r="F202" i="1"/>
  <c r="G202" i="1" s="1"/>
  <c r="F210" i="1"/>
  <c r="F218" i="1"/>
  <c r="G218" i="1" s="1"/>
  <c r="F226" i="1"/>
  <c r="G226" i="1" s="1"/>
  <c r="F234" i="1"/>
  <c r="G234" i="1" s="1"/>
  <c r="F242" i="1"/>
  <c r="F250" i="1"/>
  <c r="G250" i="1" s="1"/>
  <c r="F258" i="1"/>
  <c r="G258" i="1" s="1"/>
  <c r="F266" i="1"/>
  <c r="F274" i="1"/>
  <c r="G274" i="1" s="1"/>
  <c r="F282" i="1"/>
  <c r="G282" i="1" s="1"/>
  <c r="F290" i="1"/>
  <c r="G290" i="1" s="1"/>
  <c r="F298" i="1"/>
  <c r="G298" i="1" s="1"/>
  <c r="F306" i="1"/>
  <c r="F314" i="1"/>
  <c r="G314" i="1" s="1"/>
  <c r="F322" i="1"/>
  <c r="G322" i="1" s="1"/>
  <c r="F330" i="1"/>
  <c r="F338" i="1"/>
  <c r="F346" i="1"/>
  <c r="G346" i="1" s="1"/>
  <c r="F354" i="1"/>
  <c r="G354" i="1" s="1"/>
  <c r="F362" i="1"/>
  <c r="G362" i="1" s="1"/>
  <c r="F370" i="1"/>
  <c r="F378" i="1"/>
  <c r="G378" i="1" s="1"/>
  <c r="F386" i="1"/>
  <c r="G386" i="1" s="1"/>
  <c r="F394" i="1"/>
  <c r="G394" i="1" s="1"/>
  <c r="F402" i="1"/>
  <c r="G402" i="1" s="1"/>
  <c r="F410" i="1"/>
  <c r="G410" i="1" s="1"/>
  <c r="F418" i="1"/>
  <c r="G418" i="1" s="1"/>
  <c r="F426" i="1"/>
  <c r="G426" i="1" s="1"/>
  <c r="F434" i="1"/>
  <c r="F442" i="1"/>
  <c r="G442" i="1" s="1"/>
  <c r="F450" i="1"/>
  <c r="F458" i="1"/>
  <c r="F466" i="1"/>
  <c r="G466" i="1" s="1"/>
  <c r="F474" i="1"/>
  <c r="G474" i="1" s="1"/>
  <c r="F482" i="1"/>
  <c r="G482" i="1" s="1"/>
  <c r="F490" i="1"/>
  <c r="G490" i="1" s="1"/>
  <c r="F498" i="1"/>
  <c r="F506" i="1"/>
  <c r="G506" i="1" s="1"/>
  <c r="F514" i="1"/>
  <c r="G514" i="1" s="1"/>
  <c r="F522" i="1"/>
  <c r="F530" i="1"/>
  <c r="F538" i="1"/>
  <c r="G538" i="1" s="1"/>
  <c r="F546" i="1"/>
  <c r="G546" i="1" s="1"/>
  <c r="F554" i="1"/>
  <c r="G554" i="1" s="1"/>
  <c r="F562" i="1"/>
  <c r="F570" i="1"/>
  <c r="G570" i="1" s="1"/>
  <c r="F578" i="1"/>
  <c r="G578" i="1" s="1"/>
  <c r="F586" i="1"/>
  <c r="G586" i="1" s="1"/>
  <c r="F594" i="1"/>
  <c r="F3" i="1"/>
  <c r="G3" i="1" s="1"/>
  <c r="F11" i="1"/>
  <c r="G11" i="1" s="1"/>
  <c r="F19" i="1"/>
  <c r="G19" i="1" s="1"/>
  <c r="F27" i="1"/>
  <c r="F35" i="1"/>
  <c r="G35" i="1" s="1"/>
  <c r="F43" i="1"/>
  <c r="F51" i="1"/>
  <c r="G51" i="1" s="1"/>
  <c r="F59" i="1"/>
  <c r="G59" i="1" s="1"/>
  <c r="F67" i="1"/>
  <c r="G67" i="1" s="1"/>
  <c r="F75" i="1"/>
  <c r="G75" i="1" s="1"/>
  <c r="F83" i="1"/>
  <c r="G83" i="1" s="1"/>
  <c r="F91" i="1"/>
  <c r="G91" i="1" s="1"/>
  <c r="F99" i="1"/>
  <c r="G99" i="1" s="1"/>
  <c r="F107" i="1"/>
  <c r="G107" i="1" s="1"/>
  <c r="F115" i="1"/>
  <c r="F123" i="1"/>
  <c r="G123" i="1" s="1"/>
  <c r="F131" i="1"/>
  <c r="G131" i="1" s="1"/>
  <c r="F139" i="1"/>
  <c r="F147" i="1"/>
  <c r="G147" i="1" s="1"/>
  <c r="F155" i="1"/>
  <c r="G155" i="1" s="1"/>
  <c r="F4" i="1"/>
  <c r="G4" i="1" s="1"/>
  <c r="F5" i="1"/>
  <c r="G5" i="1" s="1"/>
  <c r="F13" i="1"/>
  <c r="G13" i="1" s="1"/>
  <c r="F21" i="1"/>
  <c r="G21" i="1" s="1"/>
  <c r="F29" i="1"/>
  <c r="F37" i="1"/>
  <c r="G37" i="1" s="1"/>
  <c r="F45" i="1"/>
  <c r="G45" i="1" s="1"/>
  <c r="F53" i="1"/>
  <c r="F61" i="1"/>
  <c r="G61" i="1" s="1"/>
  <c r="F69" i="1"/>
  <c r="G69" i="1" s="1"/>
  <c r="F77" i="1"/>
  <c r="G77" i="1" s="1"/>
  <c r="F85" i="1"/>
  <c r="G85" i="1" s="1"/>
  <c r="F93" i="1"/>
  <c r="G93" i="1" s="1"/>
  <c r="F101" i="1"/>
  <c r="F109" i="1"/>
  <c r="G109" i="1" s="1"/>
  <c r="F117" i="1"/>
  <c r="F125" i="1"/>
  <c r="G125" i="1" s="1"/>
  <c r="F133" i="1"/>
  <c r="F141" i="1"/>
  <c r="F149" i="1"/>
  <c r="G149" i="1" s="1"/>
  <c r="F157" i="1"/>
  <c r="G157" i="1" s="1"/>
  <c r="F165" i="1"/>
  <c r="F173" i="1"/>
  <c r="G173" i="1" s="1"/>
  <c r="F181" i="1"/>
  <c r="F189" i="1"/>
  <c r="G189" i="1" s="1"/>
  <c r="F197" i="1"/>
  <c r="G197" i="1" s="1"/>
  <c r="F205" i="1"/>
  <c r="G205" i="1" s="1"/>
  <c r="F213" i="1"/>
  <c r="F221" i="1"/>
  <c r="G221" i="1" s="1"/>
  <c r="F229" i="1"/>
  <c r="G229" i="1" s="1"/>
  <c r="F237" i="1"/>
  <c r="G237" i="1" s="1"/>
  <c r="F245" i="1"/>
  <c r="F253" i="1"/>
  <c r="G253" i="1" s="1"/>
  <c r="F261" i="1"/>
  <c r="G261" i="1" s="1"/>
  <c r="F269" i="1"/>
  <c r="G269" i="1" s="1"/>
  <c r="F277" i="1"/>
  <c r="G277" i="1" s="1"/>
  <c r="F285" i="1"/>
  <c r="G285" i="1" s="1"/>
  <c r="F6" i="1"/>
  <c r="G6" i="1" s="1"/>
  <c r="F14" i="1"/>
  <c r="G14" i="1" s="1"/>
  <c r="F22" i="1"/>
  <c r="F30" i="1"/>
  <c r="G30" i="1" s="1"/>
  <c r="F38" i="1"/>
  <c r="G38" i="1" s="1"/>
  <c r="F46" i="1"/>
  <c r="G46" i="1" s="1"/>
  <c r="F54" i="1"/>
  <c r="G54" i="1" s="1"/>
  <c r="F7" i="1"/>
  <c r="G7" i="1" s="1"/>
  <c r="F15" i="1"/>
  <c r="G15" i="1" s="1"/>
  <c r="F23" i="1"/>
  <c r="G23" i="1" s="1"/>
  <c r="F31" i="1"/>
  <c r="F39" i="1"/>
  <c r="G39" i="1" s="1"/>
  <c r="F47" i="1"/>
  <c r="G47" i="1" s="1"/>
  <c r="F55" i="1"/>
  <c r="G55" i="1" s="1"/>
  <c r="F63" i="1"/>
  <c r="G63" i="1" s="1"/>
  <c r="F71" i="1"/>
  <c r="G71" i="1" s="1"/>
  <c r="F79" i="1"/>
  <c r="G79" i="1" s="1"/>
  <c r="F87" i="1"/>
  <c r="G87" i="1" s="1"/>
  <c r="F95" i="1"/>
  <c r="F103" i="1"/>
  <c r="G103" i="1" s="1"/>
  <c r="F111" i="1"/>
  <c r="G111" i="1" s="1"/>
  <c r="F119" i="1"/>
  <c r="G119" i="1" s="1"/>
  <c r="F127" i="1"/>
  <c r="G127" i="1" s="1"/>
  <c r="F135" i="1"/>
  <c r="G135" i="1" s="1"/>
  <c r="F143" i="1"/>
  <c r="G143" i="1" s="1"/>
  <c r="F151" i="1"/>
  <c r="G151" i="1" s="1"/>
  <c r="F159" i="1"/>
  <c r="F167" i="1"/>
  <c r="G167" i="1" s="1"/>
  <c r="F175" i="1"/>
  <c r="G175" i="1" s="1"/>
  <c r="F183" i="1"/>
  <c r="G183" i="1" s="1"/>
  <c r="F191" i="1"/>
  <c r="G191" i="1" s="1"/>
  <c r="F199" i="1"/>
  <c r="G199" i="1" s="1"/>
  <c r="F207" i="1"/>
  <c r="G207" i="1" s="1"/>
  <c r="F215" i="1"/>
  <c r="G215" i="1" s="1"/>
  <c r="F223" i="1"/>
  <c r="G223" i="1" s="1"/>
  <c r="F231" i="1"/>
  <c r="G231" i="1" s="1"/>
  <c r="F239" i="1"/>
  <c r="G239" i="1" s="1"/>
  <c r="F247" i="1"/>
  <c r="G247" i="1" s="1"/>
  <c r="F255" i="1"/>
  <c r="G255" i="1" s="1"/>
  <c r="F8" i="1"/>
  <c r="G8" i="1" s="1"/>
  <c r="F40" i="1"/>
  <c r="G40" i="1" s="1"/>
  <c r="F68" i="1"/>
  <c r="G68" i="1" s="1"/>
  <c r="F88" i="1"/>
  <c r="F110" i="1"/>
  <c r="G110" i="1" s="1"/>
  <c r="F132" i="1"/>
  <c r="G132" i="1" s="1"/>
  <c r="F152" i="1"/>
  <c r="F171" i="1"/>
  <c r="F187" i="1"/>
  <c r="G187" i="1" s="1"/>
  <c r="F203" i="1"/>
  <c r="F219" i="1"/>
  <c r="G219" i="1" s="1"/>
  <c r="F235" i="1"/>
  <c r="F251" i="1"/>
  <c r="G251" i="1" s="1"/>
  <c r="F264" i="1"/>
  <c r="G264" i="1" s="1"/>
  <c r="F278" i="1"/>
  <c r="G278" i="1" s="1"/>
  <c r="F291" i="1"/>
  <c r="G291" i="1" s="1"/>
  <c r="F301" i="1"/>
  <c r="G301" i="1" s="1"/>
  <c r="F311" i="1"/>
  <c r="G311" i="1" s="1"/>
  <c r="F323" i="1"/>
  <c r="G323" i="1" s="1"/>
  <c r="F333" i="1"/>
  <c r="G333" i="1" s="1"/>
  <c r="F343" i="1"/>
  <c r="G343" i="1" s="1"/>
  <c r="F355" i="1"/>
  <c r="G355" i="1" s="1"/>
  <c r="F365" i="1"/>
  <c r="G365" i="1" s="1"/>
  <c r="F375" i="1"/>
  <c r="G375" i="1" s="1"/>
  <c r="F387" i="1"/>
  <c r="G387" i="1" s="1"/>
  <c r="F397" i="1"/>
  <c r="G397" i="1" s="1"/>
  <c r="F407" i="1"/>
  <c r="G407" i="1" s="1"/>
  <c r="F419" i="1"/>
  <c r="G419" i="1" s="1"/>
  <c r="F429" i="1"/>
  <c r="G429" i="1" s="1"/>
  <c r="F439" i="1"/>
  <c r="G439" i="1" s="1"/>
  <c r="F451" i="1"/>
  <c r="G451" i="1" s="1"/>
  <c r="F461" i="1"/>
  <c r="G461" i="1" s="1"/>
  <c r="F471" i="1"/>
  <c r="G471" i="1" s="1"/>
  <c r="F483" i="1"/>
  <c r="G483" i="1" s="1"/>
  <c r="F493" i="1"/>
  <c r="G493" i="1" s="1"/>
  <c r="F503" i="1"/>
  <c r="G503" i="1" s="1"/>
  <c r="F515" i="1"/>
  <c r="G515" i="1" s="1"/>
  <c r="F525" i="1"/>
  <c r="G525" i="1" s="1"/>
  <c r="F535" i="1"/>
  <c r="G535" i="1" s="1"/>
  <c r="F547" i="1"/>
  <c r="G547" i="1" s="1"/>
  <c r="F557" i="1"/>
  <c r="G557" i="1" s="1"/>
  <c r="F567" i="1"/>
  <c r="G567" i="1" s="1"/>
  <c r="F579" i="1"/>
  <c r="G579" i="1" s="1"/>
  <c r="F589" i="1"/>
  <c r="G589" i="1" s="1"/>
  <c r="F599" i="1"/>
  <c r="G599" i="1" s="1"/>
  <c r="F608" i="1"/>
  <c r="G608" i="1" s="1"/>
  <c r="F618" i="1"/>
  <c r="G618" i="1" s="1"/>
  <c r="F627" i="1"/>
  <c r="G627" i="1" s="1"/>
  <c r="F636" i="1"/>
  <c r="G636" i="1" s="1"/>
  <c r="F645" i="1"/>
  <c r="G645" i="1" s="1"/>
  <c r="F654" i="1"/>
  <c r="G654" i="1" s="1"/>
  <c r="F663" i="1"/>
  <c r="F672" i="1"/>
  <c r="G672" i="1" s="1"/>
  <c r="F682" i="1"/>
  <c r="F690" i="1"/>
  <c r="F698" i="1"/>
  <c r="G698" i="1" s="1"/>
  <c r="F706" i="1"/>
  <c r="G706" i="1" s="1"/>
  <c r="F714" i="1"/>
  <c r="G714" i="1" s="1"/>
  <c r="F722" i="1"/>
  <c r="G722" i="1" s="1"/>
  <c r="F730" i="1"/>
  <c r="F738" i="1"/>
  <c r="G738" i="1" s="1"/>
  <c r="F746" i="1"/>
  <c r="F754" i="1"/>
  <c r="G754" i="1" s="1"/>
  <c r="F762" i="1"/>
  <c r="G762" i="1" s="1"/>
  <c r="F770" i="1"/>
  <c r="G770" i="1" s="1"/>
  <c r="F778" i="1"/>
  <c r="F786" i="1"/>
  <c r="G786" i="1" s="1"/>
  <c r="F794" i="1"/>
  <c r="F802" i="1"/>
  <c r="G802" i="1" s="1"/>
  <c r="F810" i="1"/>
  <c r="G810" i="1" s="1"/>
  <c r="F818" i="1"/>
  <c r="G818" i="1" s="1"/>
  <c r="F826" i="1"/>
  <c r="G826" i="1" s="1"/>
  <c r="F834" i="1"/>
  <c r="G834" i="1" s="1"/>
  <c r="F842" i="1"/>
  <c r="F850" i="1"/>
  <c r="G850" i="1" s="1"/>
  <c r="F858" i="1"/>
  <c r="G858" i="1" s="1"/>
  <c r="F866" i="1"/>
  <c r="G866" i="1" s="1"/>
  <c r="F874" i="1"/>
  <c r="F882" i="1"/>
  <c r="G882" i="1" s="1"/>
  <c r="F890" i="1"/>
  <c r="G890" i="1" s="1"/>
  <c r="F898" i="1"/>
  <c r="G898" i="1" s="1"/>
  <c r="F906" i="1"/>
  <c r="G906" i="1" s="1"/>
  <c r="F914" i="1"/>
  <c r="G914" i="1" s="1"/>
  <c r="F922" i="1"/>
  <c r="F930" i="1"/>
  <c r="G930" i="1" s="1"/>
  <c r="F938" i="1"/>
  <c r="G938" i="1" s="1"/>
  <c r="F946" i="1"/>
  <c r="G946" i="1" s="1"/>
  <c r="F954" i="1"/>
  <c r="G954" i="1" s="1"/>
  <c r="F962" i="1"/>
  <c r="G962" i="1" s="1"/>
  <c r="F970" i="1"/>
  <c r="G970" i="1" s="1"/>
  <c r="F978" i="1"/>
  <c r="G978" i="1" s="1"/>
  <c r="F986" i="1"/>
  <c r="F994" i="1"/>
  <c r="G994" i="1" s="1"/>
  <c r="F1002" i="1"/>
  <c r="G1002" i="1" s="1"/>
  <c r="F1010" i="1"/>
  <c r="F1018" i="1"/>
  <c r="G1018" i="1" s="1"/>
  <c r="F1026" i="1"/>
  <c r="G1026" i="1" s="1"/>
  <c r="F1034" i="1"/>
  <c r="G1034" i="1" s="1"/>
  <c r="F1042" i="1"/>
  <c r="G1042" i="1" s="1"/>
  <c r="F1050" i="1"/>
  <c r="F1058" i="1"/>
  <c r="G1058" i="1" s="1"/>
  <c r="F1066" i="1"/>
  <c r="G1066" i="1" s="1"/>
  <c r="F1074" i="1"/>
  <c r="F1082" i="1"/>
  <c r="G1082" i="1" s="1"/>
  <c r="F1090" i="1"/>
  <c r="G1090" i="1" s="1"/>
  <c r="F1098" i="1"/>
  <c r="F1106" i="1"/>
  <c r="G1106" i="1" s="1"/>
  <c r="F1114" i="1"/>
  <c r="G1114" i="1" s="1"/>
  <c r="F12" i="1"/>
  <c r="G12" i="1" s="1"/>
  <c r="F44" i="1"/>
  <c r="G44" i="1" s="1"/>
  <c r="F70" i="1"/>
  <c r="G70" i="1" s="1"/>
  <c r="F92" i="1"/>
  <c r="G92" i="1" s="1"/>
  <c r="F112" i="1"/>
  <c r="G112" i="1" s="1"/>
  <c r="F134" i="1"/>
  <c r="G134" i="1" s="1"/>
  <c r="F156" i="1"/>
  <c r="G156" i="1" s="1"/>
  <c r="F172" i="1"/>
  <c r="F188" i="1"/>
  <c r="G188" i="1" s="1"/>
  <c r="F204" i="1"/>
  <c r="G204" i="1" s="1"/>
  <c r="F220" i="1"/>
  <c r="G220" i="1" s="1"/>
  <c r="F236" i="1"/>
  <c r="G236" i="1" s="1"/>
  <c r="F252" i="1"/>
  <c r="G252" i="1" s="1"/>
  <c r="F267" i="1"/>
  <c r="F279" i="1"/>
  <c r="G279" i="1" s="1"/>
  <c r="F292" i="1"/>
  <c r="F302" i="1"/>
  <c r="G302" i="1" s="1"/>
  <c r="F312" i="1"/>
  <c r="G312" i="1" s="1"/>
  <c r="F324" i="1"/>
  <c r="F334" i="1"/>
  <c r="G334" i="1" s="1"/>
  <c r="F344" i="1"/>
  <c r="G344" i="1" s="1"/>
  <c r="F356" i="1"/>
  <c r="G356" i="1" s="1"/>
  <c r="F366" i="1"/>
  <c r="G366" i="1" s="1"/>
  <c r="F376" i="1"/>
  <c r="F388" i="1"/>
  <c r="G388" i="1" s="1"/>
  <c r="F398" i="1"/>
  <c r="G398" i="1" s="1"/>
  <c r="F408" i="1"/>
  <c r="G408" i="1" s="1"/>
  <c r="F420" i="1"/>
  <c r="G420" i="1" s="1"/>
  <c r="F430" i="1"/>
  <c r="G430" i="1" s="1"/>
  <c r="F440" i="1"/>
  <c r="G440" i="1" s="1"/>
  <c r="F452" i="1"/>
  <c r="G452" i="1" s="1"/>
  <c r="F462" i="1"/>
  <c r="F472" i="1"/>
  <c r="G472" i="1" s="1"/>
  <c r="F484" i="1"/>
  <c r="F494" i="1"/>
  <c r="F504" i="1"/>
  <c r="G504" i="1" s="1"/>
  <c r="F516" i="1"/>
  <c r="G516" i="1" s="1"/>
  <c r="F526" i="1"/>
  <c r="G526" i="1" s="1"/>
  <c r="F536" i="1"/>
  <c r="G536" i="1" s="1"/>
  <c r="F548" i="1"/>
  <c r="G548" i="1" s="1"/>
  <c r="F558" i="1"/>
  <c r="G558" i="1" s="1"/>
  <c r="F568" i="1"/>
  <c r="G568" i="1" s="1"/>
  <c r="F580" i="1"/>
  <c r="G580" i="1" s="1"/>
  <c r="F590" i="1"/>
  <c r="G590" i="1" s="1"/>
  <c r="F600" i="1"/>
  <c r="G600" i="1" s="1"/>
  <c r="F610" i="1"/>
  <c r="G610" i="1" s="1"/>
  <c r="F619" i="1"/>
  <c r="G619" i="1" s="1"/>
  <c r="F628" i="1"/>
  <c r="F637" i="1"/>
  <c r="G637" i="1" s="1"/>
  <c r="F646" i="1"/>
  <c r="G646" i="1" s="1"/>
  <c r="F655" i="1"/>
  <c r="F664" i="1"/>
  <c r="G664" i="1" s="1"/>
  <c r="F674" i="1"/>
  <c r="G674" i="1" s="1"/>
  <c r="F683" i="1"/>
  <c r="G683" i="1" s="1"/>
  <c r="F691" i="1"/>
  <c r="G691" i="1" s="1"/>
  <c r="F699" i="1"/>
  <c r="F707" i="1"/>
  <c r="G707" i="1" s="1"/>
  <c r="F715" i="1"/>
  <c r="G715" i="1" s="1"/>
  <c r="F723" i="1"/>
  <c r="G723" i="1" s="1"/>
  <c r="F731" i="1"/>
  <c r="G731" i="1" s="1"/>
  <c r="F739" i="1"/>
  <c r="G739" i="1" s="1"/>
  <c r="F747" i="1"/>
  <c r="F755" i="1"/>
  <c r="G755" i="1" s="1"/>
  <c r="F763" i="1"/>
  <c r="F771" i="1"/>
  <c r="G771" i="1" s="1"/>
  <c r="F779" i="1"/>
  <c r="F787" i="1"/>
  <c r="F795" i="1"/>
  <c r="G795" i="1" s="1"/>
  <c r="F803" i="1"/>
  <c r="G803" i="1" s="1"/>
  <c r="F811" i="1"/>
  <c r="G811" i="1" s="1"/>
  <c r="F819" i="1"/>
  <c r="G819" i="1" s="1"/>
  <c r="F827" i="1"/>
  <c r="F835" i="1"/>
  <c r="G835" i="1" s="1"/>
  <c r="F843" i="1"/>
  <c r="G843" i="1" s="1"/>
  <c r="F851" i="1"/>
  <c r="G851" i="1" s="1"/>
  <c r="F859" i="1"/>
  <c r="G859" i="1" s="1"/>
  <c r="F867" i="1"/>
  <c r="G867" i="1" s="1"/>
  <c r="F875" i="1"/>
  <c r="F883" i="1"/>
  <c r="G883" i="1" s="1"/>
  <c r="F891" i="1"/>
  <c r="F899" i="1"/>
  <c r="G899" i="1" s="1"/>
  <c r="F907" i="1"/>
  <c r="F915" i="1"/>
  <c r="G915" i="1" s="1"/>
  <c r="F923" i="1"/>
  <c r="F931" i="1"/>
  <c r="G931" i="1" s="1"/>
  <c r="F16" i="1"/>
  <c r="F48" i="1"/>
  <c r="G48" i="1" s="1"/>
  <c r="F72" i="1"/>
  <c r="G72" i="1" s="1"/>
  <c r="F94" i="1"/>
  <c r="G94" i="1" s="1"/>
  <c r="F116" i="1"/>
  <c r="G116" i="1" s="1"/>
  <c r="F136" i="1"/>
  <c r="G136" i="1" s="1"/>
  <c r="F158" i="1"/>
  <c r="G158" i="1" s="1"/>
  <c r="F174" i="1"/>
  <c r="G174" i="1" s="1"/>
  <c r="F190" i="1"/>
  <c r="G190" i="1" s="1"/>
  <c r="F206" i="1"/>
  <c r="G206" i="1" s="1"/>
  <c r="F222" i="1"/>
  <c r="F238" i="1"/>
  <c r="G238" i="1" s="1"/>
  <c r="F254" i="1"/>
  <c r="G254" i="1" s="1"/>
  <c r="F268" i="1"/>
  <c r="G268" i="1" s="1"/>
  <c r="F280" i="1"/>
  <c r="G280" i="1" s="1"/>
  <c r="F293" i="1"/>
  <c r="G293" i="1" s="1"/>
  <c r="F303" i="1"/>
  <c r="F315" i="1"/>
  <c r="G315" i="1" s="1"/>
  <c r="F325" i="1"/>
  <c r="F335" i="1"/>
  <c r="G335" i="1" s="1"/>
  <c r="F347" i="1"/>
  <c r="F357" i="1"/>
  <c r="G357" i="1" s="1"/>
  <c r="F367" i="1"/>
  <c r="G367" i="1" s="1"/>
  <c r="F379" i="1"/>
  <c r="G379" i="1" s="1"/>
  <c r="F389" i="1"/>
  <c r="F399" i="1"/>
  <c r="G399" i="1" s="1"/>
  <c r="F411" i="1"/>
  <c r="F421" i="1"/>
  <c r="G421" i="1" s="1"/>
  <c r="F431" i="1"/>
  <c r="G431" i="1" s="1"/>
  <c r="F443" i="1"/>
  <c r="F453" i="1"/>
  <c r="G453" i="1" s="1"/>
  <c r="F463" i="1"/>
  <c r="G463" i="1" s="1"/>
  <c r="F475" i="1"/>
  <c r="G475" i="1" s="1"/>
  <c r="F485" i="1"/>
  <c r="G485" i="1" s="1"/>
  <c r="F495" i="1"/>
  <c r="F507" i="1"/>
  <c r="G507" i="1" s="1"/>
  <c r="F517" i="1"/>
  <c r="G517" i="1" s="1"/>
  <c r="F527" i="1"/>
  <c r="G527" i="1" s="1"/>
  <c r="F539" i="1"/>
  <c r="G539" i="1" s="1"/>
  <c r="F549" i="1"/>
  <c r="G549" i="1" s="1"/>
  <c r="F559" i="1"/>
  <c r="G559" i="1" s="1"/>
  <c r="F571" i="1"/>
  <c r="G571" i="1" s="1"/>
  <c r="F581" i="1"/>
  <c r="F591" i="1"/>
  <c r="G591" i="1" s="1"/>
  <c r="F602" i="1"/>
  <c r="F611" i="1"/>
  <c r="G611" i="1" s="1"/>
  <c r="F620" i="1"/>
  <c r="G620" i="1" s="1"/>
  <c r="F629" i="1"/>
  <c r="G629" i="1" s="1"/>
  <c r="F638" i="1"/>
  <c r="G638" i="1" s="1"/>
  <c r="F647" i="1"/>
  <c r="G647" i="1" s="1"/>
  <c r="F656" i="1"/>
  <c r="G656" i="1" s="1"/>
  <c r="F666" i="1"/>
  <c r="G666" i="1" s="1"/>
  <c r="F675" i="1"/>
  <c r="G675" i="1" s="1"/>
  <c r="F684" i="1"/>
  <c r="G684" i="1" s="1"/>
  <c r="F692" i="1"/>
  <c r="G692" i="1" s="1"/>
  <c r="F700" i="1"/>
  <c r="G700" i="1" s="1"/>
  <c r="F708" i="1"/>
  <c r="G708" i="1" s="1"/>
  <c r="F716" i="1"/>
  <c r="G716" i="1" s="1"/>
  <c r="F724" i="1"/>
  <c r="G724" i="1" s="1"/>
  <c r="F732" i="1"/>
  <c r="G732" i="1" s="1"/>
  <c r="F740" i="1"/>
  <c r="G740" i="1" s="1"/>
  <c r="F748" i="1"/>
  <c r="G748" i="1" s="1"/>
  <c r="F756" i="1"/>
  <c r="G756" i="1" s="1"/>
  <c r="F764" i="1"/>
  <c r="G764" i="1" s="1"/>
  <c r="F772" i="1"/>
  <c r="G772" i="1" s="1"/>
  <c r="F780" i="1"/>
  <c r="G780" i="1" s="1"/>
  <c r="F788" i="1"/>
  <c r="F796" i="1"/>
  <c r="G796" i="1" s="1"/>
  <c r="F804" i="1"/>
  <c r="F812" i="1"/>
  <c r="G812" i="1" s="1"/>
  <c r="F820" i="1"/>
  <c r="G820" i="1" s="1"/>
  <c r="F828" i="1"/>
  <c r="G828" i="1" s="1"/>
  <c r="F836" i="1"/>
  <c r="G836" i="1" s="1"/>
  <c r="F844" i="1"/>
  <c r="G844" i="1" s="1"/>
  <c r="F852" i="1"/>
  <c r="F860" i="1"/>
  <c r="G860" i="1" s="1"/>
  <c r="F868" i="1"/>
  <c r="F876" i="1"/>
  <c r="G876" i="1" s="1"/>
  <c r="F884" i="1"/>
  <c r="F892" i="1"/>
  <c r="G892" i="1" s="1"/>
  <c r="F900" i="1"/>
  <c r="G900" i="1" s="1"/>
  <c r="F908" i="1"/>
  <c r="G908" i="1" s="1"/>
  <c r="F916" i="1"/>
  <c r="F924" i="1"/>
  <c r="G924" i="1" s="1"/>
  <c r="F932" i="1"/>
  <c r="G932" i="1" s="1"/>
  <c r="F20" i="1"/>
  <c r="G20" i="1" s="1"/>
  <c r="F52" i="1"/>
  <c r="G52" i="1" s="1"/>
  <c r="F76" i="1"/>
  <c r="G76" i="1" s="1"/>
  <c r="F96" i="1"/>
  <c r="G96" i="1" s="1"/>
  <c r="F118" i="1"/>
  <c r="G118" i="1" s="1"/>
  <c r="F140" i="1"/>
  <c r="F160" i="1"/>
  <c r="G160" i="1" s="1"/>
  <c r="F176" i="1"/>
  <c r="G176" i="1" s="1"/>
  <c r="F192" i="1"/>
  <c r="G192" i="1" s="1"/>
  <c r="F208" i="1"/>
  <c r="G208" i="1" s="1"/>
  <c r="F224" i="1"/>
  <c r="G224" i="1" s="1"/>
  <c r="F240" i="1"/>
  <c r="G240" i="1" s="1"/>
  <c r="F256" i="1"/>
  <c r="G256" i="1" s="1"/>
  <c r="F270" i="1"/>
  <c r="G270" i="1" s="1"/>
  <c r="F283" i="1"/>
  <c r="G283" i="1" s="1"/>
  <c r="F294" i="1"/>
  <c r="G294" i="1" s="1"/>
  <c r="F304" i="1"/>
  <c r="G304" i="1" s="1"/>
  <c r="F316" i="1"/>
  <c r="F326" i="1"/>
  <c r="G326" i="1" s="1"/>
  <c r="F336" i="1"/>
  <c r="G336" i="1" s="1"/>
  <c r="F348" i="1"/>
  <c r="G348" i="1" s="1"/>
  <c r="F358" i="1"/>
  <c r="F368" i="1"/>
  <c r="G368" i="1" s="1"/>
  <c r="F380" i="1"/>
  <c r="F390" i="1"/>
  <c r="G390" i="1" s="1"/>
  <c r="F400" i="1"/>
  <c r="G400" i="1" s="1"/>
  <c r="F412" i="1"/>
  <c r="G412" i="1" s="1"/>
  <c r="F422" i="1"/>
  <c r="G422" i="1" s="1"/>
  <c r="F432" i="1"/>
  <c r="G432" i="1" s="1"/>
  <c r="F444" i="1"/>
  <c r="F454" i="1"/>
  <c r="G454" i="1" s="1"/>
  <c r="F464" i="1"/>
  <c r="G464" i="1" s="1"/>
  <c r="F476" i="1"/>
  <c r="G476" i="1" s="1"/>
  <c r="F486" i="1"/>
  <c r="G486" i="1" s="1"/>
  <c r="F496" i="1"/>
  <c r="G496" i="1" s="1"/>
  <c r="F508" i="1"/>
  <c r="G508" i="1" s="1"/>
  <c r="F518" i="1"/>
  <c r="G518" i="1" s="1"/>
  <c r="F28" i="1"/>
  <c r="F60" i="1"/>
  <c r="G60" i="1" s="1"/>
  <c r="F80" i="1"/>
  <c r="G80" i="1" s="1"/>
  <c r="F102" i="1"/>
  <c r="G102" i="1" s="1"/>
  <c r="F124" i="1"/>
  <c r="F144" i="1"/>
  <c r="G144" i="1" s="1"/>
  <c r="F164" i="1"/>
  <c r="G164" i="1" s="1"/>
  <c r="F180" i="1"/>
  <c r="G180" i="1" s="1"/>
  <c r="F196" i="1"/>
  <c r="F212" i="1"/>
  <c r="G212" i="1" s="1"/>
  <c r="F228" i="1"/>
  <c r="G228" i="1" s="1"/>
  <c r="F244" i="1"/>
  <c r="F260" i="1"/>
  <c r="G260" i="1" s="1"/>
  <c r="F272" i="1"/>
  <c r="G272" i="1" s="1"/>
  <c r="F286" i="1"/>
  <c r="G286" i="1" s="1"/>
  <c r="F296" i="1"/>
  <c r="G296" i="1" s="1"/>
  <c r="F308" i="1"/>
  <c r="G308" i="1" s="1"/>
  <c r="F318" i="1"/>
  <c r="G318" i="1" s="1"/>
  <c r="F328" i="1"/>
  <c r="G328" i="1" s="1"/>
  <c r="F340" i="1"/>
  <c r="G340" i="1" s="1"/>
  <c r="F350" i="1"/>
  <c r="G350" i="1" s="1"/>
  <c r="F360" i="1"/>
  <c r="G360" i="1" s="1"/>
  <c r="F372" i="1"/>
  <c r="F382" i="1"/>
  <c r="G382" i="1" s="1"/>
  <c r="F392" i="1"/>
  <c r="F404" i="1"/>
  <c r="G404" i="1" s="1"/>
  <c r="F414" i="1"/>
  <c r="G414" i="1" s="1"/>
  <c r="F424" i="1"/>
  <c r="G424" i="1" s="1"/>
  <c r="F436" i="1"/>
  <c r="G436" i="1" s="1"/>
  <c r="F446" i="1"/>
  <c r="G446" i="1" s="1"/>
  <c r="F456" i="1"/>
  <c r="G456" i="1" s="1"/>
  <c r="F468" i="1"/>
  <c r="G468" i="1" s="1"/>
  <c r="F478" i="1"/>
  <c r="F488" i="1"/>
  <c r="G488" i="1" s="1"/>
  <c r="F500" i="1"/>
  <c r="G500" i="1" s="1"/>
  <c r="F510" i="1"/>
  <c r="F520" i="1"/>
  <c r="G520" i="1" s="1"/>
  <c r="F532" i="1"/>
  <c r="G532" i="1" s="1"/>
  <c r="F542" i="1"/>
  <c r="F32" i="1"/>
  <c r="G32" i="1" s="1"/>
  <c r="F62" i="1"/>
  <c r="G62" i="1" s="1"/>
  <c r="F84" i="1"/>
  <c r="G84" i="1" s="1"/>
  <c r="F104" i="1"/>
  <c r="G104" i="1" s="1"/>
  <c r="F126" i="1"/>
  <c r="G126" i="1" s="1"/>
  <c r="F148" i="1"/>
  <c r="G148" i="1" s="1"/>
  <c r="F166" i="1"/>
  <c r="G166" i="1" s="1"/>
  <c r="F182" i="1"/>
  <c r="G182" i="1" s="1"/>
  <c r="F198" i="1"/>
  <c r="G198" i="1" s="1"/>
  <c r="F214" i="1"/>
  <c r="F230" i="1"/>
  <c r="G230" i="1" s="1"/>
  <c r="F246" i="1"/>
  <c r="G246" i="1" s="1"/>
  <c r="F262" i="1"/>
  <c r="G262" i="1" s="1"/>
  <c r="F275" i="1"/>
  <c r="G275" i="1" s="1"/>
  <c r="F287" i="1"/>
  <c r="G287" i="1" s="1"/>
  <c r="F299" i="1"/>
  <c r="G299" i="1" s="1"/>
  <c r="F309" i="1"/>
  <c r="G309" i="1" s="1"/>
  <c r="F319" i="1"/>
  <c r="F331" i="1"/>
  <c r="G331" i="1" s="1"/>
  <c r="F341" i="1"/>
  <c r="G341" i="1" s="1"/>
  <c r="F351" i="1"/>
  <c r="G351" i="1" s="1"/>
  <c r="F363" i="1"/>
  <c r="G363" i="1" s="1"/>
  <c r="F373" i="1"/>
  <c r="G373" i="1" s="1"/>
  <c r="F383" i="1"/>
  <c r="G383" i="1" s="1"/>
  <c r="F395" i="1"/>
  <c r="G395" i="1" s="1"/>
  <c r="F405" i="1"/>
  <c r="F415" i="1"/>
  <c r="G415" i="1" s="1"/>
  <c r="F427" i="1"/>
  <c r="G427" i="1" s="1"/>
  <c r="F437" i="1"/>
  <c r="F447" i="1"/>
  <c r="G447" i="1" s="1"/>
  <c r="F459" i="1"/>
  <c r="G459" i="1" s="1"/>
  <c r="F469" i="1"/>
  <c r="G469" i="1" s="1"/>
  <c r="F479" i="1"/>
  <c r="G479" i="1" s="1"/>
  <c r="F491" i="1"/>
  <c r="F501" i="1"/>
  <c r="G501" i="1" s="1"/>
  <c r="F511" i="1"/>
  <c r="F523" i="1"/>
  <c r="G523" i="1" s="1"/>
  <c r="F533" i="1"/>
  <c r="G533" i="1" s="1"/>
  <c r="F543" i="1"/>
  <c r="G543" i="1" s="1"/>
  <c r="F555" i="1"/>
  <c r="F565" i="1"/>
  <c r="G565" i="1" s="1"/>
  <c r="F575" i="1"/>
  <c r="F587" i="1"/>
  <c r="G587" i="1" s="1"/>
  <c r="F597" i="1"/>
  <c r="F606" i="1"/>
  <c r="G606" i="1" s="1"/>
  <c r="F615" i="1"/>
  <c r="G615" i="1" s="1"/>
  <c r="F624" i="1"/>
  <c r="G624" i="1" s="1"/>
  <c r="F634" i="1"/>
  <c r="G634" i="1" s="1"/>
  <c r="F643" i="1"/>
  <c r="G643" i="1" s="1"/>
  <c r="F652" i="1"/>
  <c r="G652" i="1" s="1"/>
  <c r="F661" i="1"/>
  <c r="G661" i="1" s="1"/>
  <c r="F670" i="1"/>
  <c r="G670" i="1" s="1"/>
  <c r="F679" i="1"/>
  <c r="G679" i="1" s="1"/>
  <c r="F688" i="1"/>
  <c r="G688" i="1" s="1"/>
  <c r="F696" i="1"/>
  <c r="G696" i="1" s="1"/>
  <c r="F704" i="1"/>
  <c r="G704" i="1" s="1"/>
  <c r="F712" i="1"/>
  <c r="G712" i="1" s="1"/>
  <c r="F720" i="1"/>
  <c r="G720" i="1" s="1"/>
  <c r="F728" i="1"/>
  <c r="G728" i="1" s="1"/>
  <c r="F736" i="1"/>
  <c r="G736" i="1" s="1"/>
  <c r="F744" i="1"/>
  <c r="G744" i="1" s="1"/>
  <c r="F752" i="1"/>
  <c r="G752" i="1" s="1"/>
  <c r="F760" i="1"/>
  <c r="G760" i="1" s="1"/>
  <c r="F768" i="1"/>
  <c r="G768" i="1" s="1"/>
  <c r="F776" i="1"/>
  <c r="G776" i="1" s="1"/>
  <c r="F784" i="1"/>
  <c r="G784" i="1" s="1"/>
  <c r="F792" i="1"/>
  <c r="G792" i="1" s="1"/>
  <c r="F800" i="1"/>
  <c r="G800" i="1" s="1"/>
  <c r="F808" i="1"/>
  <c r="G808" i="1" s="1"/>
  <c r="F816" i="1"/>
  <c r="G816" i="1" s="1"/>
  <c r="F824" i="1"/>
  <c r="G824" i="1" s="1"/>
  <c r="F832" i="1"/>
  <c r="G832" i="1" s="1"/>
  <c r="F840" i="1"/>
  <c r="G840" i="1" s="1"/>
  <c r="F848" i="1"/>
  <c r="G848" i="1" s="1"/>
  <c r="F856" i="1"/>
  <c r="G856" i="1" s="1"/>
  <c r="F864" i="1"/>
  <c r="G864" i="1" s="1"/>
  <c r="F872" i="1"/>
  <c r="G872" i="1" s="1"/>
  <c r="F880" i="1"/>
  <c r="G880" i="1" s="1"/>
  <c r="F888" i="1"/>
  <c r="G888" i="1" s="1"/>
  <c r="F896" i="1"/>
  <c r="G896" i="1" s="1"/>
  <c r="F904" i="1"/>
  <c r="G904" i="1" s="1"/>
  <c r="F912" i="1"/>
  <c r="G912" i="1" s="1"/>
  <c r="F920" i="1"/>
  <c r="G920" i="1" s="1"/>
  <c r="F36" i="1"/>
  <c r="G36" i="1" s="1"/>
  <c r="F64" i="1"/>
  <c r="G64" i="1" s="1"/>
  <c r="F86" i="1"/>
  <c r="G86" i="1" s="1"/>
  <c r="F108" i="1"/>
  <c r="G108" i="1" s="1"/>
  <c r="F128" i="1"/>
  <c r="G128" i="1" s="1"/>
  <c r="F150" i="1"/>
  <c r="G150" i="1" s="1"/>
  <c r="F168" i="1"/>
  <c r="G168" i="1" s="1"/>
  <c r="F184" i="1"/>
  <c r="G184" i="1" s="1"/>
  <c r="F200" i="1"/>
  <c r="G200" i="1" s="1"/>
  <c r="F216" i="1"/>
  <c r="G216" i="1" s="1"/>
  <c r="F232" i="1"/>
  <c r="G232" i="1" s="1"/>
  <c r="F248" i="1"/>
  <c r="G248" i="1" s="1"/>
  <c r="F263" i="1"/>
  <c r="G263" i="1" s="1"/>
  <c r="F276" i="1"/>
  <c r="G276" i="1" s="1"/>
  <c r="F288" i="1"/>
  <c r="G288" i="1" s="1"/>
  <c r="F300" i="1"/>
  <c r="G300" i="1" s="1"/>
  <c r="F310" i="1"/>
  <c r="G310" i="1" s="1"/>
  <c r="F320" i="1"/>
  <c r="G320" i="1" s="1"/>
  <c r="F332" i="1"/>
  <c r="G332" i="1" s="1"/>
  <c r="F342" i="1"/>
  <c r="G342" i="1" s="1"/>
  <c r="F352" i="1"/>
  <c r="G352" i="1" s="1"/>
  <c r="F364" i="1"/>
  <c r="G364" i="1" s="1"/>
  <c r="F374" i="1"/>
  <c r="F384" i="1"/>
  <c r="G384" i="1" s="1"/>
  <c r="F396" i="1"/>
  <c r="G396" i="1" s="1"/>
  <c r="F406" i="1"/>
  <c r="G406" i="1" s="1"/>
  <c r="F416" i="1"/>
  <c r="G416" i="1" s="1"/>
  <c r="F428" i="1"/>
  <c r="G428" i="1" s="1"/>
  <c r="F438" i="1"/>
  <c r="G438" i="1" s="1"/>
  <c r="F448" i="1"/>
  <c r="G448" i="1" s="1"/>
  <c r="F460" i="1"/>
  <c r="F470" i="1"/>
  <c r="G470" i="1" s="1"/>
  <c r="F480" i="1"/>
  <c r="G480" i="1" s="1"/>
  <c r="F492" i="1"/>
  <c r="G492" i="1" s="1"/>
  <c r="F502" i="1"/>
  <c r="G502" i="1" s="1"/>
  <c r="F512" i="1"/>
  <c r="G512" i="1" s="1"/>
  <c r="F524" i="1"/>
  <c r="G524" i="1" s="1"/>
  <c r="F534" i="1"/>
  <c r="G534" i="1" s="1"/>
  <c r="F544" i="1"/>
  <c r="G544" i="1" s="1"/>
  <c r="F1271" i="1"/>
  <c r="G1271" i="1" s="1"/>
  <c r="F1247" i="1"/>
  <c r="G1247" i="1" s="1"/>
  <c r="F1223" i="1"/>
  <c r="G1223" i="1" s="1"/>
  <c r="F1215" i="1"/>
  <c r="F1207" i="1"/>
  <c r="G1207" i="1" s="1"/>
  <c r="F1199" i="1"/>
  <c r="G1199" i="1" s="1"/>
  <c r="F1191" i="1"/>
  <c r="G1191" i="1" s="1"/>
  <c r="F1183" i="1"/>
  <c r="F1175" i="1"/>
  <c r="G1175" i="1" s="1"/>
  <c r="F1167" i="1"/>
  <c r="G1167" i="1" s="1"/>
  <c r="F1159" i="1"/>
  <c r="G1159" i="1" s="1"/>
  <c r="F1151" i="1"/>
  <c r="F1143" i="1"/>
  <c r="G1143" i="1" s="1"/>
  <c r="F1135" i="1"/>
  <c r="G1135" i="1" s="1"/>
  <c r="F1127" i="1"/>
  <c r="G1127" i="1" s="1"/>
  <c r="F1119" i="1"/>
  <c r="F1110" i="1"/>
  <c r="G1110" i="1" s="1"/>
  <c r="F1101" i="1"/>
  <c r="G1101" i="1" s="1"/>
  <c r="F1092" i="1"/>
  <c r="G1092" i="1" s="1"/>
  <c r="F1083" i="1"/>
  <c r="G1083" i="1" s="1"/>
  <c r="F1073" i="1"/>
  <c r="G1073" i="1" s="1"/>
  <c r="F1064" i="1"/>
  <c r="G1064" i="1" s="1"/>
  <c r="F1055" i="1"/>
  <c r="G1055" i="1" s="1"/>
  <c r="F1046" i="1"/>
  <c r="F1037" i="1"/>
  <c r="G1037" i="1" s="1"/>
  <c r="F1028" i="1"/>
  <c r="F1019" i="1"/>
  <c r="F1009" i="1"/>
  <c r="G1009" i="1" s="1"/>
  <c r="F1000" i="1"/>
  <c r="G1000" i="1" s="1"/>
  <c r="F991" i="1"/>
  <c r="G991" i="1" s="1"/>
  <c r="F982" i="1"/>
  <c r="G982" i="1" s="1"/>
  <c r="F973" i="1"/>
  <c r="F964" i="1"/>
  <c r="G964" i="1" s="1"/>
  <c r="F955" i="1"/>
  <c r="F945" i="1"/>
  <c r="G945" i="1" s="1"/>
  <c r="F936" i="1"/>
  <c r="G936" i="1" s="1"/>
  <c r="F925" i="1"/>
  <c r="G925" i="1" s="1"/>
  <c r="F909" i="1"/>
  <c r="G909" i="1" s="1"/>
  <c r="F893" i="1"/>
  <c r="G893" i="1" s="1"/>
  <c r="F877" i="1"/>
  <c r="G877" i="1" s="1"/>
  <c r="F861" i="1"/>
  <c r="G861" i="1" s="1"/>
  <c r="F845" i="1"/>
  <c r="G845" i="1" s="1"/>
  <c r="F829" i="1"/>
  <c r="G829" i="1" s="1"/>
  <c r="F813" i="1"/>
  <c r="G813" i="1" s="1"/>
  <c r="F797" i="1"/>
  <c r="G797" i="1" s="1"/>
  <c r="F781" i="1"/>
  <c r="G781" i="1" s="1"/>
  <c r="F765" i="1"/>
  <c r="G765" i="1" s="1"/>
  <c r="F749" i="1"/>
  <c r="F733" i="1"/>
  <c r="G733" i="1" s="1"/>
  <c r="F717" i="1"/>
  <c r="G717" i="1" s="1"/>
  <c r="F701" i="1"/>
  <c r="G701" i="1" s="1"/>
  <c r="F685" i="1"/>
  <c r="G685" i="1" s="1"/>
  <c r="F667" i="1"/>
  <c r="G667" i="1" s="1"/>
  <c r="F648" i="1"/>
  <c r="G648" i="1" s="1"/>
  <c r="F630" i="1"/>
  <c r="G630" i="1" s="1"/>
  <c r="F612" i="1"/>
  <c r="F592" i="1"/>
  <c r="G592" i="1" s="1"/>
  <c r="F572" i="1"/>
  <c r="G572" i="1" s="1"/>
  <c r="F550" i="1"/>
  <c r="F487" i="1"/>
  <c r="G487" i="1" s="1"/>
  <c r="F403" i="1"/>
  <c r="G403" i="1" s="1"/>
  <c r="F317" i="1"/>
  <c r="G317" i="1" s="1"/>
  <c r="F211" i="1"/>
  <c r="G211" i="1" s="1"/>
  <c r="F56" i="1"/>
  <c r="G56" i="1" s="1"/>
  <c r="F1076" i="1"/>
  <c r="G1076" i="1" s="1"/>
  <c r="F1012" i="1"/>
  <c r="G1012" i="1" s="1"/>
  <c r="F847" i="1"/>
  <c r="F1287" i="1"/>
  <c r="G1287" i="1" s="1"/>
  <c r="F1263" i="1"/>
  <c r="G1263" i="1" s="1"/>
  <c r="F1231" i="1"/>
  <c r="G1231" i="1" s="1"/>
  <c r="F1286" i="1"/>
  <c r="G1286" i="1" s="1"/>
  <c r="F1270" i="1"/>
  <c r="G1270" i="1" s="1"/>
  <c r="F1254" i="1"/>
  <c r="G1254" i="1" s="1"/>
  <c r="F1238" i="1"/>
  <c r="G1238" i="1" s="1"/>
  <c r="F1222" i="1"/>
  <c r="F1206" i="1"/>
  <c r="G1206" i="1" s="1"/>
  <c r="F1182" i="1"/>
  <c r="G1182" i="1" s="1"/>
  <c r="F1166" i="1"/>
  <c r="G1166" i="1" s="1"/>
  <c r="F1150" i="1"/>
  <c r="G1150" i="1" s="1"/>
  <c r="F1134" i="1"/>
  <c r="F1118" i="1"/>
  <c r="G1118" i="1" s="1"/>
  <c r="F1109" i="1"/>
  <c r="G1109" i="1" s="1"/>
  <c r="F1091" i="1"/>
  <c r="G1091" i="1" s="1"/>
  <c r="F1081" i="1"/>
  <c r="G1081" i="1" s="1"/>
  <c r="F1072" i="1"/>
  <c r="G1072" i="1" s="1"/>
  <c r="F1063" i="1"/>
  <c r="G1063" i="1" s="1"/>
  <c r="F1054" i="1"/>
  <c r="G1054" i="1" s="1"/>
  <c r="F1045" i="1"/>
  <c r="F1036" i="1"/>
  <c r="G1036" i="1" s="1"/>
  <c r="F1027" i="1"/>
  <c r="G1027" i="1" s="1"/>
  <c r="F1017" i="1"/>
  <c r="G1017" i="1" s="1"/>
  <c r="F1008" i="1"/>
  <c r="G1008" i="1" s="1"/>
  <c r="F999" i="1"/>
  <c r="G999" i="1" s="1"/>
  <c r="F990" i="1"/>
  <c r="G990" i="1" s="1"/>
  <c r="F981" i="1"/>
  <c r="G981" i="1" s="1"/>
  <c r="F972" i="1"/>
  <c r="F963" i="1"/>
  <c r="G963" i="1" s="1"/>
  <c r="F953" i="1"/>
  <c r="G953" i="1" s="1"/>
  <c r="F944" i="1"/>
  <c r="G944" i="1" s="1"/>
  <c r="F935" i="1"/>
  <c r="G935" i="1" s="1"/>
  <c r="F921" i="1"/>
  <c r="G921" i="1" s="1"/>
  <c r="F905" i="1"/>
  <c r="G905" i="1" s="1"/>
  <c r="F889" i="1"/>
  <c r="G889" i="1" s="1"/>
  <c r="F873" i="1"/>
  <c r="G873" i="1" s="1"/>
  <c r="F857" i="1"/>
  <c r="G857" i="1" s="1"/>
  <c r="F841" i="1"/>
  <c r="G841" i="1" s="1"/>
  <c r="F825" i="1"/>
  <c r="G825" i="1" s="1"/>
  <c r="F809" i="1"/>
  <c r="G809" i="1" s="1"/>
  <c r="F793" i="1"/>
  <c r="G793" i="1" s="1"/>
  <c r="F777" i="1"/>
  <c r="G777" i="1" s="1"/>
  <c r="F761" i="1"/>
  <c r="G761" i="1" s="1"/>
  <c r="F745" i="1"/>
  <c r="G745" i="1" s="1"/>
  <c r="F729" i="1"/>
  <c r="G729" i="1" s="1"/>
  <c r="F713" i="1"/>
  <c r="G713" i="1" s="1"/>
  <c r="F697" i="1"/>
  <c r="G697" i="1" s="1"/>
  <c r="F680" i="1"/>
  <c r="G680" i="1" s="1"/>
  <c r="F662" i="1"/>
  <c r="G662" i="1" s="1"/>
  <c r="F644" i="1"/>
  <c r="G644" i="1" s="1"/>
  <c r="F626" i="1"/>
  <c r="G626" i="1" s="1"/>
  <c r="F607" i="1"/>
  <c r="F588" i="1"/>
  <c r="G588" i="1" s="1"/>
  <c r="F566" i="1"/>
  <c r="G566" i="1" s="1"/>
  <c r="F541" i="1"/>
  <c r="G541" i="1" s="1"/>
  <c r="F477" i="1"/>
  <c r="F391" i="1"/>
  <c r="G391" i="1" s="1"/>
  <c r="F307" i="1"/>
  <c r="G307" i="1" s="1"/>
  <c r="F195" i="1"/>
  <c r="G195" i="1" s="1"/>
  <c r="F24" i="1"/>
  <c r="F1085" i="1"/>
  <c r="G1085" i="1" s="1"/>
  <c r="F1030" i="1"/>
  <c r="G1030" i="1" s="1"/>
  <c r="F815" i="1"/>
  <c r="G815" i="1" s="1"/>
  <c r="F1279" i="1"/>
  <c r="G1279" i="1" s="1"/>
  <c r="F1255" i="1"/>
  <c r="G1255" i="1" s="1"/>
  <c r="F1239" i="1"/>
  <c r="G1239" i="1" s="1"/>
  <c r="F1294" i="1"/>
  <c r="G1294" i="1" s="1"/>
  <c r="F1278" i="1"/>
  <c r="F1262" i="1"/>
  <c r="G1262" i="1" s="1"/>
  <c r="F1246" i="1"/>
  <c r="G1246" i="1" s="1"/>
  <c r="F1230" i="1"/>
  <c r="G1230" i="1" s="1"/>
  <c r="F1214" i="1"/>
  <c r="G1214" i="1" s="1"/>
  <c r="F1198" i="1"/>
  <c r="G1198" i="1" s="1"/>
  <c r="F1190" i="1"/>
  <c r="G1190" i="1" s="1"/>
  <c r="F1174" i="1"/>
  <c r="G1174" i="1" s="1"/>
  <c r="F1158" i="1"/>
  <c r="F1142" i="1"/>
  <c r="G1142" i="1" s="1"/>
  <c r="F1126" i="1"/>
  <c r="F1100" i="1"/>
  <c r="G1100" i="1" s="1"/>
  <c r="F1293" i="1"/>
  <c r="G1293" i="1" s="1"/>
  <c r="F1285" i="1"/>
  <c r="G1285" i="1" s="1"/>
  <c r="F1277" i="1"/>
  <c r="G1277" i="1" s="1"/>
  <c r="F1269" i="1"/>
  <c r="G1269" i="1" s="1"/>
  <c r="F1261" i="1"/>
  <c r="F1253" i="1"/>
  <c r="G1253" i="1" s="1"/>
  <c r="F1245" i="1"/>
  <c r="G1245" i="1" s="1"/>
  <c r="F1237" i="1"/>
  <c r="G1237" i="1" s="1"/>
  <c r="F1229" i="1"/>
  <c r="G1229" i="1" s="1"/>
  <c r="F1221" i="1"/>
  <c r="G1221" i="1" s="1"/>
  <c r="F1213" i="1"/>
  <c r="G1213" i="1" s="1"/>
  <c r="F1205" i="1"/>
  <c r="G1205" i="1" s="1"/>
  <c r="F1197" i="1"/>
  <c r="G1197" i="1" s="1"/>
  <c r="F1189" i="1"/>
  <c r="G1189" i="1" s="1"/>
  <c r="F1181" i="1"/>
  <c r="F1173" i="1"/>
  <c r="G1173" i="1" s="1"/>
  <c r="F1165" i="1"/>
  <c r="G1165" i="1" s="1"/>
  <c r="F1157" i="1"/>
  <c r="G1157" i="1" s="1"/>
  <c r="F1149" i="1"/>
  <c r="G1149" i="1" s="1"/>
  <c r="F1141" i="1"/>
  <c r="G1141" i="1" s="1"/>
  <c r="F1133" i="1"/>
  <c r="G1133" i="1" s="1"/>
  <c r="F1125" i="1"/>
  <c r="G1125" i="1" s="1"/>
  <c r="F1117" i="1"/>
  <c r="G1117" i="1" s="1"/>
  <c r="F1108" i="1"/>
  <c r="F1099" i="1"/>
  <c r="G1099" i="1" s="1"/>
  <c r="F1089" i="1"/>
  <c r="G1089" i="1" s="1"/>
  <c r="F1080" i="1"/>
  <c r="G1080" i="1" s="1"/>
  <c r="F1071" i="1"/>
  <c r="G1071" i="1" s="1"/>
  <c r="F1062" i="1"/>
  <c r="G1062" i="1" s="1"/>
  <c r="F1053" i="1"/>
  <c r="G1053" i="1" s="1"/>
  <c r="F1044" i="1"/>
  <c r="G1044" i="1" s="1"/>
  <c r="F1035" i="1"/>
  <c r="G1035" i="1" s="1"/>
  <c r="F1025" i="1"/>
  <c r="G1025" i="1" s="1"/>
  <c r="F1016" i="1"/>
  <c r="G1016" i="1" s="1"/>
  <c r="F1007" i="1"/>
  <c r="G1007" i="1" s="1"/>
  <c r="F998" i="1"/>
  <c r="G998" i="1" s="1"/>
  <c r="F989" i="1"/>
  <c r="G989" i="1" s="1"/>
  <c r="F980" i="1"/>
  <c r="G980" i="1" s="1"/>
  <c r="F971" i="1"/>
  <c r="F961" i="1"/>
  <c r="G961" i="1" s="1"/>
  <c r="F952" i="1"/>
  <c r="G952" i="1" s="1"/>
  <c r="F943" i="1"/>
  <c r="G943" i="1" s="1"/>
  <c r="F934" i="1"/>
  <c r="F919" i="1"/>
  <c r="G919" i="1" s="1"/>
  <c r="F903" i="1"/>
  <c r="G903" i="1" s="1"/>
  <c r="F887" i="1"/>
  <c r="G887" i="1" s="1"/>
  <c r="F871" i="1"/>
  <c r="F855" i="1"/>
  <c r="G855" i="1" s="1"/>
  <c r="F839" i="1"/>
  <c r="G839" i="1" s="1"/>
  <c r="F823" i="1"/>
  <c r="G823" i="1" s="1"/>
  <c r="F807" i="1"/>
  <c r="G807" i="1" s="1"/>
  <c r="F791" i="1"/>
  <c r="G791" i="1" s="1"/>
  <c r="F775" i="1"/>
  <c r="G775" i="1" s="1"/>
  <c r="F759" i="1"/>
  <c r="G759" i="1" s="1"/>
  <c r="F743" i="1"/>
  <c r="G743" i="1" s="1"/>
  <c r="F727" i="1"/>
  <c r="G727" i="1" s="1"/>
  <c r="F711" i="1"/>
  <c r="G711" i="1" s="1"/>
  <c r="F695" i="1"/>
  <c r="G695" i="1" s="1"/>
  <c r="F678" i="1"/>
  <c r="G678" i="1" s="1"/>
  <c r="F660" i="1"/>
  <c r="G660" i="1" s="1"/>
  <c r="F642" i="1"/>
  <c r="G642" i="1" s="1"/>
  <c r="F623" i="1"/>
  <c r="G623" i="1" s="1"/>
  <c r="F605" i="1"/>
  <c r="G605" i="1" s="1"/>
  <c r="F584" i="1"/>
  <c r="G584" i="1" s="1"/>
  <c r="F564" i="1"/>
  <c r="G564" i="1" s="1"/>
  <c r="F540" i="1"/>
  <c r="G540" i="1" s="1"/>
  <c r="F467" i="1"/>
  <c r="G467" i="1" s="1"/>
  <c r="F381" i="1"/>
  <c r="G381" i="1" s="1"/>
  <c r="F295" i="1"/>
  <c r="G295" i="1" s="1"/>
  <c r="F179" i="1"/>
  <c r="G179" i="1" s="1"/>
</calcChain>
</file>

<file path=xl/sharedStrings.xml><?xml version="1.0" encoding="utf-8"?>
<sst xmlns="http://schemas.openxmlformats.org/spreadsheetml/2006/main" count="8464" uniqueCount="1511">
  <si>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</si>
  <si>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</si>
  <si>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</si>
  <si>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</si>
  <si>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</si>
  <si>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</si>
  <si>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</si>
  <si>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</si>
  <si>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</si>
  <si>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</si>
  <si>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</si>
  <si>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</si>
  <si>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</si>
  <si>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</si>
  <si>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</si>
  <si>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</si>
  <si>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</si>
  <si>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</si>
  <si>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</si>
  <si>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</si>
  <si>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</si>
  <si>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</si>
  <si>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</si>
  <si>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</si>
  <si>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</si>
  <si>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</si>
  <si>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</si>
  <si>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</si>
  <si>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</si>
  <si>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</si>
  <si>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</si>
  <si>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</si>
  <si>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</si>
  <si>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</si>
  <si>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</si>
  <si>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</si>
  <si>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</si>
  <si>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</si>
  <si>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</si>
  <si>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</si>
  <si>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</si>
  <si>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</si>
  <si>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</si>
  <si>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</si>
  <si>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</si>
  <si>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</si>
  <si>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</si>
  <si>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</si>
  <si>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</si>
  <si>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</si>
  <si>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</si>
  <si>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</si>
  <si>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</si>
  <si>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</si>
  <si>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</si>
  <si>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</si>
  <si>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</si>
  <si>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</si>
  <si>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</si>
  <si>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</si>
  <si>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</si>
  <si>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</si>
  <si>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</si>
  <si>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</si>
  <si>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</si>
  <si>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</si>
  <si>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</si>
  <si>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</si>
  <si>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</si>
  <si>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</si>
  <si>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</si>
  <si>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</si>
  <si>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</si>
  <si>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</si>
  <si>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</si>
  <si>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</si>
  <si>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</si>
  <si>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</si>
  <si>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</si>
  <si>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</si>
  <si>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</si>
  <si>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</si>
  <si>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</si>
  <si>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</si>
  <si>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</si>
  <si>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</si>
  <si>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</si>
  <si>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</si>
  <si>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</si>
  <si>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</si>
  <si>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</si>
  <si>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</si>
  <si>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</si>
  <si>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</si>
  <si>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</si>
  <si>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</si>
  <si>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</si>
  <si>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</si>
  <si>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</si>
  <si>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</si>
  <si>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</si>
  <si>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</si>
  <si>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</si>
  <si>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</si>
  <si>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</si>
  <si>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</si>
  <si>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</si>
  <si>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</si>
  <si>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</si>
  <si>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</si>
  <si>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</si>
  <si>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</si>
  <si>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</si>
  <si>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</si>
  <si>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</si>
  <si>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</si>
  <si>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</si>
  <si>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</si>
  <si>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</si>
  <si>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</si>
  <si>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</si>
  <si>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</si>
  <si>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</si>
  <si>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</si>
  <si>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</si>
  <si>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</si>
  <si>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</si>
  <si>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</si>
  <si>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</si>
  <si>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</si>
  <si>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</si>
  <si>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</si>
  <si>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</si>
  <si>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</si>
  <si>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</si>
  <si>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</si>
  <si>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</si>
  <si>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</si>
  <si>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</si>
  <si>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</si>
  <si>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</si>
  <si>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</si>
  <si>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</si>
  <si>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</si>
  <si>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</si>
  <si>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</si>
  <si>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</si>
  <si>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</si>
  <si>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</si>
  <si>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</si>
  <si>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</si>
  <si>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</si>
  <si>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</si>
  <si>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</si>
  <si>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</si>
  <si>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</si>
  <si>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</si>
  <si>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0x94046B4000fefc937F9AE219E2d92bf44A36393E</t>
  </si>
  <si>
    <t>0x1FB9a4D95f9271ccaa758E1F51eAD80dc117080a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</si>
  <si>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</si>
  <si>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</si>
  <si>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</si>
  <si>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</si>
  <si>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</si>
  <si>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</si>
  <si>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</si>
  <si>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</si>
  <si>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</si>
  <si>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</si>
  <si>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</si>
  <si>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</si>
  <si>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</si>
  <si>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</si>
  <si>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</si>
  <si>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</si>
  <si>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</si>
  <si>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</si>
  <si>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</si>
  <si>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</si>
  <si>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</si>
  <si>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</si>
  <si>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</si>
  <si>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</si>
  <si>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</si>
  <si>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</si>
  <si>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</si>
  <si>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</si>
  <si>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</si>
  <si>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</si>
  <si>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</si>
  <si>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</si>
  <si>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</si>
  <si>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</si>
  <si>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</si>
  <si>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</si>
  <si>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</si>
  <si>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</si>
  <si>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</si>
  <si>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</si>
  <si>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</si>
  <si>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</si>
  <si>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</si>
  <si>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</si>
  <si>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</si>
  <si>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</si>
  <si>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</si>
  <si>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</si>
  <si>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</si>
  <si>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</si>
  <si>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</si>
  <si>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</si>
  <si>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</si>
  <si>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</si>
  <si>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</si>
  <si>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</si>
  <si>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</si>
  <si>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</si>
  <si>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</si>
  <si>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</si>
  <si>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</si>
  <si>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</si>
  <si>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</si>
  <si>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</si>
  <si>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</si>
  <si>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</si>
  <si>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</si>
  <si>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</si>
  <si>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</si>
  <si>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</si>
  <si>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</si>
  <si>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</si>
  <si>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</si>
  <si>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</si>
  <si>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</si>
  <si>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</si>
  <si>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</si>
  <si>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</si>
  <si>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</si>
  <si>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</si>
  <si>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</si>
  <si>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</si>
  <si>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</si>
  <si>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</si>
  <si>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</si>
  <si>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</si>
  <si>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</si>
  <si>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</si>
  <si>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</si>
  <si>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</si>
  <si>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</si>
  <si>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</si>
  <si>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</si>
  <si>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</si>
  <si>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</si>
  <si>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</si>
  <si>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</si>
  <si>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</si>
  <si>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</si>
  <si>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</si>
  <si>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</si>
  <si>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</si>
  <si>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</si>
  <si>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</si>
  <si>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</si>
  <si>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</si>
  <si>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</si>
  <si>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</si>
  <si>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</si>
  <si>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</si>
  <si>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</si>
  <si>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</si>
  <si>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</si>
  <si>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</si>
  <si>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</si>
  <si>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</si>
  <si>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</si>
  <si>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</si>
  <si>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</si>
  <si>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</si>
  <si>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</si>
  <si>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</si>
  <si>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</si>
  <si>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</si>
  <si>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</si>
  <si>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</si>
  <si>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</si>
  <si>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</si>
  <si>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</si>
  <si>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</si>
  <si>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</si>
  <si>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</si>
  <si>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</si>
  <si>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</si>
  <si>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</si>
  <si>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</si>
  <si>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</si>
  <si>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</si>
  <si>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</si>
  <si>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</si>
  <si>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</si>
  <si>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</si>
  <si>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</si>
  <si>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</si>
  <si>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</si>
  <si>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</si>
  <si>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</si>
  <si>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</si>
  <si>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</si>
  <si>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</si>
  <si>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</si>
  <si>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</si>
  <si>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</si>
  <si>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</si>
  <si>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</si>
  <si>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</si>
  <si>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</si>
  <si>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</si>
  <si>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</si>
  <si>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</si>
  <si>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</si>
  <si>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</si>
  <si>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</si>
  <si>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</si>
  <si>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</si>
  <si>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</si>
  <si>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</si>
  <si>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</si>
  <si>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</si>
  <si>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</si>
  <si>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</si>
  <si>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</si>
  <si>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</si>
  <si>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</si>
  <si>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</si>
  <si>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</si>
  <si>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</si>
  <si>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</si>
  <si>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</si>
  <si>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</si>
  <si>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0x19b235b083f9bd789443B9e46c7b03Ad9b5fd4eA</t>
  </si>
  <si>
    <t>0x606233fDdcBdd318dE540395536e03708738Cea8</t>
  </si>
  <si>
    <t>0x4B0Cc475772BF86E0115438E6EFaEa11e99a9Cd5</t>
  </si>
  <si>
    <t>0x6d3a2A29b620039e0D6D07ba43A1feAEB34f5AE3</t>
  </si>
  <si>
    <t>0xD75912400Ed45e856F552B8B799A0d12C119e566</t>
  </si>
  <si>
    <t>0x249880A80769b060A9CaaaaDd2CFf1c2F9072150</t>
  </si>
  <si>
    <t>0x540c19f52919644007b3D5456De3dEb07A328443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</si>
  <si>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</si>
  <si>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</si>
  <si>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</si>
  <si>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</si>
  <si>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</si>
  <si>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</si>
  <si>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</si>
  <si>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</si>
  <si>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</si>
  <si>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</si>
  <si>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</si>
  <si>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</si>
  <si>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</si>
  <si>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</si>
  <si>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</si>
  <si>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</si>
  <si>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</si>
  <si>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</si>
  <si>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</si>
  <si>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</si>
  <si>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</si>
  <si>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</si>
  <si>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</si>
  <si>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</si>
  <si>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</si>
  <si>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</si>
  <si>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</si>
  <si>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</si>
  <si>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</si>
  <si>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</si>
  <si>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</si>
  <si>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</si>
  <si>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</si>
  <si>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</si>
  <si>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</si>
  <si>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</si>
  <si>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</si>
  <si>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</si>
  <si>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</si>
  <si>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</si>
  <si>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</si>
  <si>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</si>
  <si>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</si>
  <si>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</si>
  <si>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</si>
  <si>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</si>
  <si>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</si>
  <si>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</si>
  <si>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</si>
  <si>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</si>
  <si>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</si>
  <si>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0x71ce9Ac68B6E90D6847e040cd199F9d6A44828e5</t>
  </si>
  <si>
    <t>0xBB5B9e70345e2679c73373758694ecE96C550612</t>
  </si>
  <si>
    <t>0xF4249d74Da493C9FcA2D3d7C1f5743029aaf7b0C</t>
  </si>
  <si>
    <t>0xE8F8ce839D99A96E2c538F7B5FC0fC62ECb7B203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</si>
  <si>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</si>
  <si>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</si>
  <si>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</si>
  <si>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</si>
  <si>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</si>
  <si>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</si>
  <si>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</si>
  <si>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</si>
  <si>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</si>
  <si>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</si>
  <si>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</si>
  <si>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</si>
  <si>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</si>
  <si>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</si>
  <si>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</si>
  <si>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</si>
  <si>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</si>
  <si>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</si>
  <si>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</si>
  <si>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</si>
  <si>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</si>
  <si>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</si>
  <si>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</si>
  <si>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</si>
  <si>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</si>
  <si>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0xeF3F9F0A092d3838484bA7A82549556493928ad5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</si>
  <si>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</si>
  <si>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</si>
  <si>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</si>
  <si>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</si>
  <si>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</si>
  <si>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</si>
  <si>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</si>
  <si>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</si>
  <si>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</si>
  <si>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</si>
  <si>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</si>
  <si>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</si>
  <si>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</si>
  <si>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</si>
  <si>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</si>
  <si>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</si>
  <si>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</si>
  <si>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</si>
  <si>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</si>
  <si>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</si>
  <si>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</si>
  <si>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</si>
  <si>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</si>
  <si>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0x4cB9Bc79D53C8bE0565f3F819Fb72EDD61f36b92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</si>
  <si>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</si>
  <si>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</si>
  <si>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</si>
  <si>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</si>
  <si>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</si>
  <si>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</si>
  <si>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</si>
  <si>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</si>
  <si>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</si>
  <si>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</si>
  <si>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</si>
  <si>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</si>
  <si>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</si>
  <si>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</si>
  <si>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</si>
  <si>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</si>
  <si>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</si>
  <si>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</si>
  <si>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</si>
  <si>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</si>
  <si>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</si>
  <si>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</si>
  <si>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0x0030B9F1925408D79be83C7cecfffdbACb638e9B</t>
  </si>
  <si>
    <t>0x8dB28C43D82A9A5b02d7169487FF703f15815560</t>
  </si>
  <si>
    <t>0xd0f46a5d48596409264d4eFc1f3B229878fFf743</t>
  </si>
  <si>
    <t>0xDb8935b2e0002E7927FB7a109f31E5f7F2E73f70</t>
  </si>
  <si>
    <t>0x5f45f8296BE3f38119D0c56ad339f6BF66154b9b</t>
  </si>
  <si>
    <t>0x59957512FB52509682050951718c6ecE8e1F92ED</t>
  </si>
  <si>
    <t>0xC6F998AC10F27b3fFa91F2eC906C3f23B82214F7</t>
  </si>
  <si>
    <t>0xf3173938A2833201f8Adee6c3f5B678E0632f307</t>
  </si>
  <si>
    <t>0x24Ad8726cF4BBDb99D2875F31ce04296Bb796a98</t>
  </si>
  <si>
    <t>0x85AF33A8875e07524C8a220F5aB2922C69DEC15D</t>
  </si>
  <si>
    <t>0x491002Ab1DC8878e085f75D21Faa6EfBA92ac2c0</t>
  </si>
  <si>
    <t>0x8b80a29482Effa6E79d9523951d3DA046dBd043f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</si>
  <si>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</si>
  <si>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</si>
  <si>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</si>
  <si>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</si>
  <si>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</si>
  <si>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</si>
  <si>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</si>
  <si>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</si>
  <si>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</si>
  <si>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</si>
  <si>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0x7C42429987dC357312ca6E9EF39a8915dEf8B7f4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</si>
  <si>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</si>
  <si>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</si>
  <si>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</si>
  <si>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</si>
  <si>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</si>
  <si>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</si>
  <si>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</si>
  <si>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</si>
  <si>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</si>
  <si>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</si>
  <si>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</si>
  <si>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</si>
  <si>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</si>
  <si>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</si>
  <si>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0xaE8effB360504fC824710e288B49Dc8E4ab53A6B</t>
  </si>
  <si>
    <t>0xa10C3d6ea76Eef866A4e5802759A258690F0938f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</si>
  <si>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</si>
  <si>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</si>
  <si>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</si>
  <si>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</si>
  <si>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</si>
  <si>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</si>
  <si>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</si>
  <si>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</si>
  <si>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</si>
  <si>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</si>
  <si>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</si>
  <si>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</si>
  <si>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</si>
  <si>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</si>
  <si>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</si>
  <si>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</si>
  <si>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</si>
  <si>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</si>
  <si>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0xeb93529aE2A4b3950770c52Ba4c96572048f34AE</t>
  </si>
  <si>
    <t>0x78F3807dBdDe1c2aee60eC565Ba749c9b787afFD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</si>
  <si>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</si>
  <si>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</si>
  <si>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</si>
  <si>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</si>
  <si>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</si>
  <si>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</si>
  <si>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</si>
  <si>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</si>
  <si>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</si>
  <si>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</si>
  <si>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</si>
  <si>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</si>
  <si>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</si>
  <si>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</si>
  <si>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</si>
  <si>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</si>
  <si>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</si>
  <si>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</si>
  <si>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</si>
  <si>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</si>
  <si>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</si>
  <si>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</si>
  <si>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</si>
  <si>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</si>
  <si>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</si>
  <si>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</si>
  <si>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</si>
  <si>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</si>
  <si>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</si>
  <si>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</si>
  <si>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</si>
  <si>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</si>
  <si>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</si>
  <si>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</si>
  <si>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</si>
  <si>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</si>
  <si>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</si>
  <si>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</si>
  <si>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</si>
  <si>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</si>
  <si>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</si>
  <si>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</si>
  <si>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</si>
  <si>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</si>
  <si>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</si>
  <si>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</si>
  <si>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</si>
  <si>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</si>
  <si>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</si>
  <si>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</si>
  <si>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</si>
  <si>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</si>
  <si>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</si>
  <si>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</si>
  <si>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</si>
  <si>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</si>
  <si>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</si>
  <si>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</si>
  <si>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</si>
  <si>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</si>
  <si>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</si>
  <si>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</si>
  <si>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</si>
  <si>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</si>
  <si>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</si>
  <si>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</si>
  <si>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</si>
  <si>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</si>
  <si>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</si>
  <si>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</si>
  <si>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</si>
  <si>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</si>
  <si>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</si>
  <si>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</si>
  <si>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</si>
  <si>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</si>
  <si>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</si>
  <si>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</si>
  <si>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</si>
  <si>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</si>
  <si>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</si>
  <si>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</si>
  <si>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</si>
  <si>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</si>
  <si>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</si>
  <si>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</si>
  <si>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</si>
  <si>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</si>
  <si>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</si>
  <si>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</si>
  <si>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</si>
  <si>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</si>
  <si>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</si>
  <si>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</si>
  <si>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</si>
  <si>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</si>
  <si>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</si>
  <si>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</si>
  <si>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</si>
  <si>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</si>
  <si>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</si>
  <si>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</si>
  <si>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</si>
  <si>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</si>
  <si>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</si>
  <si>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</si>
  <si>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</si>
  <si>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</si>
  <si>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</si>
  <si>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</si>
  <si>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</si>
  <si>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</si>
  <si>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</si>
  <si>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</si>
  <si>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</si>
  <si>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</si>
  <si>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</si>
  <si>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</si>
  <si>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</si>
  <si>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</si>
  <si>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</si>
  <si>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</si>
  <si>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</si>
  <si>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</si>
  <si>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</si>
  <si>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</si>
  <si>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</si>
  <si>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</si>
  <si>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</si>
  <si>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</si>
  <si>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</si>
  <si>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</si>
  <si>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</si>
  <si>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</si>
  <si>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</si>
  <si>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</si>
  <si>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</si>
  <si>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</si>
  <si>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</si>
  <si>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</si>
  <si>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</si>
  <si>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</si>
  <si>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</si>
  <si>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</si>
  <si>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</si>
  <si>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</si>
  <si>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</si>
  <si>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</si>
  <si>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</si>
  <si>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</si>
  <si>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</si>
  <si>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</si>
  <si>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</si>
  <si>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</si>
  <si>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</si>
  <si>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</si>
  <si>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</si>
  <si>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</si>
  <si>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</si>
  <si>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</si>
  <si>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</si>
  <si>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</si>
  <si>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</si>
  <si>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</si>
  <si>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</si>
  <si>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</si>
  <si>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</si>
  <si>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</si>
  <si>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</si>
  <si>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</si>
  <si>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</si>
  <si>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</si>
  <si>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</si>
  <si>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</si>
  <si>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</si>
  <si>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</si>
  <si>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</si>
  <si>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</si>
  <si>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</si>
  <si>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</si>
  <si>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</si>
  <si>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</si>
  <si>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</si>
  <si>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</si>
  <si>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</si>
  <si>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</si>
  <si>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</si>
  <si>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</si>
  <si>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</si>
  <si>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</si>
  <si>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</si>
  <si>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</si>
  <si>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</si>
  <si>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</si>
  <si>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</si>
  <si>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</si>
  <si>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</si>
  <si>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</si>
  <si>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</si>
  <si>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</si>
  <si>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</si>
  <si>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</si>
  <si>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</si>
  <si>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</si>
  <si>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</si>
  <si>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</si>
  <si>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</si>
  <si>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</si>
  <si>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</si>
  <si>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</si>
  <si>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</si>
  <si>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</si>
  <si>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</si>
  <si>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</si>
  <si>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</si>
  <si>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</si>
  <si>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</si>
  <si>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</si>
  <si>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</si>
  <si>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</si>
  <si>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</si>
  <si>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</si>
  <si>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</si>
  <si>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</si>
  <si>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</si>
  <si>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</si>
  <si>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</si>
  <si>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</si>
  <si>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</si>
  <si>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</si>
  <si>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</si>
  <si>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</si>
  <si>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</si>
  <si>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</si>
  <si>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</si>
  <si>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</si>
  <si>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</si>
  <si>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</si>
  <si>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</si>
  <si>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</si>
  <si>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</si>
  <si>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</si>
  <si>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</si>
  <si>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</si>
  <si>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</si>
  <si>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</si>
  <si>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</si>
  <si>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</si>
  <si>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</si>
  <si>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</si>
  <si>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</si>
  <si>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</si>
  <si>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</si>
  <si>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</si>
  <si>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</si>
  <si>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</si>
  <si>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</si>
  <si>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</si>
  <si>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</si>
  <si>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</si>
  <si>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</si>
  <si>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</si>
  <si>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</si>
  <si>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</si>
  <si>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</si>
  <si>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</si>
  <si>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</si>
  <si>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</si>
  <si>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</si>
  <si>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</si>
  <si>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</si>
  <si>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</si>
  <si>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</si>
  <si>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</si>
  <si>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</si>
  <si>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</si>
  <si>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</si>
  <si>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</si>
  <si>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</si>
  <si>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</si>
  <si>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</si>
  <si>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</si>
  <si>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</si>
  <si>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</si>
  <si>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</si>
  <si>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</si>
  <si>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</si>
  <si>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</si>
  <si>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</si>
  <si>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</si>
  <si>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</si>
  <si>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</si>
  <si>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</si>
  <si>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</si>
  <si>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</si>
  <si>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</si>
  <si>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</si>
  <si>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</si>
  <si>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</si>
  <si>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</si>
  <si>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</si>
  <si>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</si>
  <si>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</si>
  <si>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</si>
  <si>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</si>
  <si>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</si>
  <si>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</si>
  <si>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</si>
  <si>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</si>
  <si>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</si>
  <si>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</si>
  <si>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</si>
  <si>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</si>
  <si>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</si>
  <si>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</si>
  <si>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</si>
  <si>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</si>
  <si>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</si>
  <si>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</si>
  <si>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</si>
  <si>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</si>
  <si>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</si>
  <si>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</si>
  <si>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</si>
  <si>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</si>
  <si>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</si>
  <si>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</si>
  <si>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</si>
  <si>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</si>
  <si>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</si>
  <si>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</si>
  <si>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</si>
  <si>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</si>
  <si>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</si>
  <si>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</si>
  <si>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</si>
  <si>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</si>
  <si>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</si>
  <si>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</si>
  <si>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</si>
  <si>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0x5039E2936ec2a588CaD92E4EDCf41a1D3a443186</t>
  </si>
  <si>
    <t>0x5547e568705ed69440b499a2e0EB769c956FCE01</t>
  </si>
  <si>
    <t>0x8f2E458791069494eaf3789A1eD8e0B69dBe8dbb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</si>
  <si>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</si>
  <si>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</si>
  <si>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</si>
  <si>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</si>
  <si>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</si>
  <si>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</si>
  <si>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</si>
  <si>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</si>
  <si>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</si>
  <si>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</si>
  <si>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</si>
  <si>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</si>
  <si>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</si>
  <si>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</si>
  <si>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</si>
  <si>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</si>
  <si>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</si>
  <si>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</si>
  <si>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</si>
  <si>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</si>
  <si>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</si>
  <si>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</si>
  <si>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</si>
  <si>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</si>
  <si>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</si>
  <si>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</si>
  <si>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</si>
  <si>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</si>
  <si>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</si>
  <si>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</si>
  <si>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</si>
  <si>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</si>
  <si>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</si>
  <si>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</si>
  <si>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</si>
  <si>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</si>
  <si>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</si>
  <si>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</si>
  <si>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</si>
  <si>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</si>
  <si>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</si>
  <si>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</si>
  <si>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</si>
  <si>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</si>
  <si>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</si>
  <si>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</si>
  <si>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</si>
  <si>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</si>
  <si>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</si>
  <si>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</si>
  <si>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</si>
  <si>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</si>
  <si>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</si>
  <si>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</si>
  <si>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</si>
  <si>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</si>
  <si>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</si>
  <si>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</si>
  <si>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</si>
  <si>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</si>
  <si>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</si>
  <si>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</si>
  <si>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</si>
  <si>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</si>
  <si>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</si>
  <si>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</si>
  <si>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</si>
  <si>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</si>
  <si>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</si>
  <si>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</si>
  <si>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</si>
  <si>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</si>
  <si>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</si>
  <si>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</si>
  <si>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</si>
  <si>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</si>
  <si>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</si>
  <si>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</si>
  <si>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</si>
  <si>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</si>
  <si>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</si>
  <si>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</si>
  <si>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</si>
  <si>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</si>
  <si>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</si>
  <si>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</si>
  <si>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</si>
  <si>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</si>
  <si>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</si>
  <si>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</si>
  <si>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</si>
  <si>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</si>
  <si>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</si>
  <si>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</si>
  <si>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</si>
  <si>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</si>
  <si>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</si>
  <si>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</si>
  <si>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</si>
  <si>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</si>
  <si>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</si>
  <si>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</si>
  <si>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</si>
  <si>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</si>
  <si>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</si>
  <si>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</si>
  <si>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</si>
  <si>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</si>
  <si>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</si>
  <si>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</si>
  <si>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</si>
  <si>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</si>
  <si>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</si>
  <si>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</si>
  <si>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</si>
  <si>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</si>
  <si>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</si>
  <si>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</si>
  <si>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</si>
  <si>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</si>
  <si>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</si>
  <si>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</si>
  <si>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</si>
  <si>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</si>
  <si>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</si>
  <si>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</si>
  <si>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</si>
  <si>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</si>
  <si>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</si>
  <si>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</si>
  <si>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</si>
  <si>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</si>
  <si>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</si>
  <si>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</si>
  <si>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</si>
  <si>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</si>
  <si>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</si>
  <si>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</si>
  <si>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</si>
  <si>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</si>
  <si>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</si>
  <si>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</si>
  <si>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</si>
  <si>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</si>
  <si>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</si>
  <si>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</si>
  <si>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</si>
  <si>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</si>
  <si>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</si>
  <si>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</si>
  <si>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</si>
  <si>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</si>
  <si>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</si>
  <si>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</si>
  <si>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</si>
  <si>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</si>
  <si>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</si>
  <si>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</si>
  <si>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</si>
  <si>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</si>
  <si>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</si>
  <si>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</si>
  <si>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</si>
  <si>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</si>
  <si>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</si>
  <si>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</si>
  <si>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</si>
  <si>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</si>
  <si>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</si>
  <si>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</si>
  <si>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</si>
  <si>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</si>
  <si>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</si>
  <si>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</si>
  <si>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</si>
  <si>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</si>
  <si>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</si>
  <si>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</si>
  <si>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</si>
  <si>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</si>
  <si>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</si>
  <si>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</si>
  <si>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</si>
  <si>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</si>
  <si>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</si>
  <si>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0xDb1345a4a059280fD1511339e372EfD026f2f6db</t>
  </si>
  <si>
    <t>0x1875f9C822018fB46e0A14a7EeeA5637495d6dD5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</si>
  <si>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</si>
  <si>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</si>
  <si>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</si>
  <si>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</si>
  <si>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</si>
  <si>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</si>
  <si>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</si>
  <si>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</si>
  <si>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</si>
  <si>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</si>
  <si>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</si>
  <si>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</si>
  <si>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0xF3531893C505392bD5E0719729FC53999aB83491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</si>
  <si>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</si>
  <si>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</si>
  <si>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</si>
  <si>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</si>
  <si>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</si>
  <si>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</si>
  <si>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</si>
  <si>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</si>
  <si>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</si>
  <si>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</si>
  <si>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</si>
  <si>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</si>
  <si>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</si>
  <si>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</si>
  <si>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</si>
  <si>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</si>
  <si>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</si>
  <si>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</si>
  <si>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</si>
  <si>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</si>
  <si>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</si>
  <si>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</si>
  <si>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</si>
  <si>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</si>
  <si>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</si>
  <si>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</si>
  <si>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</si>
  <si>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</si>
  <si>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</si>
  <si>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</si>
  <si>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</si>
  <si>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</si>
  <si>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</si>
  <si>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</si>
  <si>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</si>
  <si>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</si>
  <si>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</si>
  <si>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</si>
  <si>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</si>
  <si>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</si>
  <si>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</si>
  <si>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</si>
  <si>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</si>
  <si>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</si>
  <si>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</si>
  <si>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</si>
  <si>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</si>
  <si>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</si>
  <si>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</si>
  <si>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</si>
  <si>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</si>
  <si>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</si>
  <si>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</si>
  <si>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</si>
  <si>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</si>
  <si>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</si>
  <si>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</si>
  <si>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</si>
  <si>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</si>
  <si>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</si>
  <si>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</si>
  <si>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</si>
  <si>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</si>
  <si>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</si>
  <si>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</si>
  <si>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</si>
  <si>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</si>
  <si>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</si>
  <si>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</si>
  <si>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</si>
  <si>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</si>
  <si>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</si>
  <si>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</si>
  <si>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</si>
  <si>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</si>
  <si>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</si>
  <si>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</si>
  <si>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</si>
  <si>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0x612356EA7E7F2D9d9BDC1aF83043Eb6f14061Dd4</t>
  </si>
  <si>
    <t>0xad6034C145530682eD7643478b6678e2E2bBaad6</t>
  </si>
  <si>
    <t>0x60c4ae0EE854a20eA7796a9678090767679B30FC</t>
  </si>
  <si>
    <t>0x11f11DAFde2eD523CD935184dd28876cE52F1652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</si>
  <si>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</si>
  <si>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</si>
  <si>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</si>
  <si>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</si>
  <si>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</si>
  <si>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</si>
  <si>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</si>
  <si>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</si>
  <si>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</si>
  <si>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</si>
  <si>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</si>
  <si>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</si>
  <si>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</si>
  <si>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</si>
  <si>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</si>
  <si>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</si>
  <si>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</si>
  <si>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</si>
  <si>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</si>
  <si>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</si>
  <si>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</si>
  <si>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</si>
  <si>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</si>
  <si>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</si>
  <si>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</si>
  <si>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</si>
  <si>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</si>
  <si>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</si>
  <si>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</si>
  <si>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</si>
  <si>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</si>
  <si>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</si>
  <si>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</si>
  <si>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</si>
  <si>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</si>
  <si>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</si>
  <si>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</si>
  <si>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</si>
  <si>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</si>
  <si>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</si>
  <si>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</si>
  <si>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</si>
  <si>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</si>
  <si>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</si>
  <si>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</si>
  <si>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</si>
  <si>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</si>
  <si>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</si>
  <si>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</si>
  <si>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</si>
  <si>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</si>
  <si>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</si>
  <si>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</si>
  <si>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</si>
  <si>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</si>
  <si>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</si>
  <si>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</si>
  <si>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</si>
  <si>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</si>
  <si>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</si>
  <si>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</si>
  <si>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</si>
  <si>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</si>
  <si>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</si>
  <si>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</si>
  <si>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0x4Edf18EF30760e5d6500B789c9Ed37D5CD6B2264</t>
  </si>
  <si>
    <t>0x007De57773B6EB4ebbf6A740dFdE1EfDd5629630</t>
  </si>
  <si>
    <t>0x8aBc3D7c9547f91EfAb69e2D2283c13039acd27e</t>
  </si>
  <si>
    <t>0x99c2880092d24ebA9ef37e96ECF1B36e6c9278Cd</t>
  </si>
  <si>
    <t>0x5EB476bFD8C1a9Ba7A9663543a6686193b42600c</t>
  </si>
  <si>
    <t>0x0524f2B8765Ee3A1a033311dDc9e2DcaaD34b8C3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</si>
  <si>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</si>
  <si>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</si>
  <si>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</si>
  <si>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</si>
  <si>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</si>
  <si>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</si>
  <si>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</si>
  <si>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</si>
  <si>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</si>
  <si>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% total</t>
  </si>
  <si>
    <t>VLT</t>
  </si>
  <si>
    <t>0x8B200F4c81c54d9014B4cDA3F16501069FA20Ab9</t>
  </si>
  <si>
    <t>0xd6C35B96192e1BED03535ed9Cb7043292309910B</t>
  </si>
  <si>
    <t>0x2c5C5db1847a96d879b6244cce9320508Bf0A61b</t>
  </si>
  <si>
    <t>0xBbD9dBac3D4c95175bB99890E26a540229cfD2bF</t>
  </si>
  <si>
    <t>0x9e13D85E73F4478BD1E6eF579900fBA6005b7e4e</t>
  </si>
  <si>
    <t>0x15252F0327D916Be16b4FE23a6e846c223fE9CdE</t>
  </si>
  <si>
    <t>0x246d8eF4AC5A479e8229BCb9F32d03e574899573</t>
  </si>
  <si>
    <t>0xaB8131FE3C0cB081630502ED26C89C51103E37ce</t>
  </si>
  <si>
    <t>0x6fb4becf05497b79F0fCF61CfA5075efAA137DDF</t>
  </si>
  <si>
    <t>0xf0B16207e45181208fDe0c315a1daF7d2DF03FcA</t>
  </si>
  <si>
    <t>0x9a3a55723DC8974289Ec64EE6517FcFb20577B40</t>
  </si>
  <si>
    <t>0x57d393DA8404f337576F99ef71c3aa19452630C0</t>
  </si>
  <si>
    <t>0xf91C913D7EfB12a0a1B830Ed4f2a8e88832e0850</t>
  </si>
  <si>
    <t>0x60152B8d07ba7dd5f7c3fF8BBC3c99a4FC44EeFa</t>
  </si>
  <si>
    <t>0xAf0bc87E95cDe5345B1EfBbd1eF6782a408Cb5FD</t>
  </si>
  <si>
    <t>0xf3e11d89b07e738F31dE12e8D8CFa0EAc7867A37</t>
  </si>
  <si>
    <t>0x8147d38d3C85C0FF8a3E7EC6A41a3671181E1D97</t>
  </si>
  <si>
    <t>0x10EEC5Cd7BD29B52Bb781f0Da34C5F213fA46229</t>
  </si>
  <si>
    <t>0x7f8916b5f4Bef6B423aBA21b4627b27b2Bf5e396</t>
  </si>
  <si>
    <t>0x3b7e1AB658C9B6FB5328296168C9A48ECa683E6E</t>
  </si>
  <si>
    <t>0x8975967c70e21a9f054eDcAC82126B239a23b19E</t>
  </si>
  <si>
    <t>0x5aF9C58D53E462cA570191C5983dd44BCA3A3092</t>
  </si>
  <si>
    <t>0xF6Ce8F4D9aF917823FEe582298810e4F0d947e0E</t>
  </si>
  <si>
    <t>0x2a4fAF7Bbd3a8a300f63F717793f997084daee7C</t>
  </si>
  <si>
    <t>0xDAa65Da48a9357350daE0E5bE286e60a8309020b</t>
  </si>
  <si>
    <t>0xFEc3AF6358f81F1201Fddfc2E554b8e2e8524b10</t>
  </si>
  <si>
    <t>0x30036E7C61E805A91C84127043d7B88BC0282814</t>
  </si>
  <si>
    <t>0xC153F70122DA7b9eD8Bf942F5FCf5456Cd83638b</t>
  </si>
  <si>
    <t>0x4E7D889700fC76057872b89AACB11083b8F939c7</t>
  </si>
  <si>
    <t>0xb0cE77b18b8663Baa0D6be63B7C5eE0bdF933001</t>
  </si>
  <si>
    <t>0xEB8c587A8b3bCB23efbF6d4E41c6aC1F90BF5c27</t>
  </si>
  <si>
    <t>0xF4aa396BC7f3a57a82CA01270D43d21C26B35787</t>
  </si>
  <si>
    <t>0x0014c642ebEe2273D3790A485e4CF7674c34D886</t>
  </si>
  <si>
    <t>0xE8e053e43882EA923DB13eE33C304861C1d76BA3</t>
  </si>
  <si>
    <t>0x7BcEc44C7486143Ee875103De66006047CaE8Df7</t>
  </si>
  <si>
    <t>0xF5d6Dce3898E78f02d60ddC476697C2EF96eb5f4</t>
  </si>
  <si>
    <t>0x208C82f90331ec2f3Dc65Ae9e181b454c78406d2</t>
  </si>
  <si>
    <t>0x7B5F731D1a1e76E369dedD5dA0EC3c99F02e9DC3</t>
  </si>
  <si>
    <t>0x404240e15322547346debD435C70A7a87859Ed5E</t>
  </si>
  <si>
    <t>0x3F41a1CFd3C8B8d9c162dE0f42307a0095A6e5DF</t>
  </si>
  <si>
    <t>0x41A1D64CFae0eb7c6A8E694975fF612C7C7386Fb</t>
  </si>
  <si>
    <t>0x870Dc279570833A8c5A72FC7972681Db9A96CFb7</t>
  </si>
  <si>
    <t>0xb0CBCC777509b0fF315392144B0e739fB443531b</t>
  </si>
  <si>
    <t>0x28a48d16D5E8D79F6de73f2c1b3B9e423f95B9F5</t>
  </si>
  <si>
    <t>0xd54099EFee4180C868FaeA08F98B8bFb4730238F</t>
  </si>
  <si>
    <t>0x56baBDCA2FBA5C5832A02F282816F82aFf785c44</t>
  </si>
  <si>
    <t>0xcE507Cc4FEbD86362616b28B6D1c18AB3e2B63f0</t>
  </si>
  <si>
    <t>0x31CE4AE28D04791f8dA6e3810CeA7D151C429498</t>
  </si>
  <si>
    <t>0x8636B8d99d853032E0f24dC2Dc082907Df1DF5e4</t>
  </si>
  <si>
    <t>0xc0613707C44006767C838eDeF3297C452f29Fedb</t>
  </si>
  <si>
    <t>0xE5f91bdfc044aB19CcB0Ac321293bD892A497A65</t>
  </si>
  <si>
    <t>0x841a198F54a6e8985E0E280A8b48d552C5981fEE</t>
  </si>
  <si>
    <t>0x1c8915F70850873a03Df2D6cdBA71B226BcDFEb3</t>
  </si>
  <si>
    <t>0x2718E86f5793Ac08bd3C4A301382E8c1DA2a1e30</t>
  </si>
  <si>
    <t>0xE23B6c5bd85E0204eC4bdC6A20f777e69C61CCBc</t>
  </si>
  <si>
    <t>0xfE4aF59d6E02b12b52A78553B5dfda0eB6454099</t>
  </si>
  <si>
    <t>0x780038507f662Cc76646CeB7796c643EFc393E98</t>
  </si>
  <si>
    <t>0x80918D1F355D68ab8261bE21dE6b3c0da339df72</t>
  </si>
  <si>
    <t>0x53A385d47D3a011539Ec377f53aCB410F53ff97d</t>
  </si>
  <si>
    <t>Gotchis</t>
  </si>
  <si>
    <t>0x4a1792edAf8B56dFeD15a8887289edceb8a91857</t>
  </si>
  <si>
    <t>0xEad5B7d86C681C036C59Cd00A0390541061c69F2</t>
  </si>
  <si>
    <t>0x6021DB23296793f8D1e9CdF710b29356DAD1f4A5</t>
  </si>
  <si>
    <t>0x4cb087cC190943591852f54D1d82e3647228e2c2</t>
  </si>
  <si>
    <t>0xD98695E2FCE07e908c9F523387b1b1f8Eb9d41EC</t>
  </si>
  <si>
    <t>0x32f9A1E1125E61bD2756528e7316303f532E4d7F</t>
  </si>
  <si>
    <t>0x74d429B653748a56cB33531b26808b6D153670FD</t>
  </si>
  <si>
    <t>0xc976895017c81Ac926478C26c347BBEd202d0508</t>
  </si>
  <si>
    <t>0xFaCe3004542b6baAa969E57cBDa13C2de8a49430</t>
  </si>
  <si>
    <t>0xd553294B42bdFEb49D8f5A64E8B2D3A65fc673A9</t>
  </si>
  <si>
    <t>0x93FC1F35f53a9553534979233caF273214C51Fd7</t>
  </si>
  <si>
    <t>0x2fa37cb96c19E9B1F9aD060AEd00C0CFC727AE39</t>
  </si>
  <si>
    <t>0x6D33ECD723155522d597682Df1f0Ac10e7D7D9ed</t>
  </si>
  <si>
    <t>0xae79077D8d922d071797a7F8849430Fed488c005</t>
  </si>
  <si>
    <t>0x0628C084F4b72c1297e96C7005F309ae89F982A6</t>
  </si>
  <si>
    <t>0xAcba84F681250A027686B85fb4903f9F1C9caeF3</t>
  </si>
  <si>
    <t>0x22CAb81E0FEe2bad5b015DbBEB6A374A1B8738de</t>
  </si>
  <si>
    <t>0xDe34393312C0C1e97e404d18A04580E9610e063C</t>
  </si>
  <si>
    <t>0xf746A85E0e1A8f5E9E5c221135FacA5ADF71eb14</t>
  </si>
  <si>
    <t>0xDC6953C238C4Ffff57d7C16aC32bc716f7074e3a</t>
  </si>
  <si>
    <t>0x8fF077D2A138C2f6Bd5De99D91BE50Ce4322f312</t>
  </si>
  <si>
    <t>0x7bf4d5E579a26dd09F1ddDB2391566e7BA575B5B</t>
  </si>
  <si>
    <t>0x3C25AE7daE49b3c24439549928BfC1DF60A0aD20</t>
  </si>
  <si>
    <t>0x7264E14a050fE6A383C654448FCc84d7A4b9eC94</t>
  </si>
  <si>
    <t>0x99fEe2E63cD37955426996E763a5Dae15ffA15b6</t>
  </si>
  <si>
    <t>0xCfA1868661fEFb8b9499D255685dE3f2eB6E98f2</t>
  </si>
  <si>
    <t>0x64dF7AF696e0977771a0E1e1B1a8dD22DED3Cf4b</t>
  </si>
  <si>
    <t>0xe4DC3F7998165ba167f97a72CAddD2D8EE1c7FFB</t>
  </si>
  <si>
    <t>0x260EDfEa92898A3C918A80212e937e6033F8489E</t>
  </si>
  <si>
    <t>0x48E20Aa71bB52d7d17d93A868234510702F15603</t>
  </si>
  <si>
    <t>0x5047dDF0592D0602d7a386ba138fF46851078F66</t>
  </si>
  <si>
    <t>0x2940D277B33808bbF288a70130A25578daEB6127</t>
  </si>
  <si>
    <t>0xa33Aa58FD2795eA89a84C19CACDad50915194980</t>
  </si>
  <si>
    <t>0x5C5A4AE893c4232A050b01a84E193e107Dd80CA2</t>
  </si>
  <si>
    <t>0xc875257696e55923baec761f9210502E192fE1a4</t>
  </si>
  <si>
    <t>0xC5c60f47F3Cb3A335474EEb69009d611C040B7A6</t>
  </si>
  <si>
    <t>0x93468aDecDcCD18131ce1fd8cAEed68fB3de43e7</t>
  </si>
  <si>
    <t>0x3d856ae467561f78Cfe32318D9DD3f89957EfeEB</t>
  </si>
  <si>
    <t>0xd0B33231Dfc2a0B20779B3B9c6B77cD097A75908</t>
  </si>
  <si>
    <t>0x20eC02894D748C59c01B6bF08FE283D7bB75A5d2</t>
  </si>
  <si>
    <t>0xFb6Eb2826A9D7E2003Cd4E6849413F22bd37C294</t>
  </si>
  <si>
    <t>0xaE74D4Af5310170f8B2c0227B0C8CA70c8E2C78F</t>
  </si>
  <si>
    <t>0x31382577B52bD5C71088089845D16CC044a464e2</t>
  </si>
  <si>
    <t>0xf31B40DbcBa528f2cD6Ea9D65058BE320175D259</t>
  </si>
  <si>
    <t>0x03e775A96e2682a9ca3b6fD59a7bb97E99fcA845</t>
  </si>
  <si>
    <t>0x828B988721D983130695e2987cd4FdA605a07B8a</t>
  </si>
  <si>
    <t>0x76249dBd36A2C83cFC4f4075D1e7c2dfd4400251</t>
  </si>
  <si>
    <t>0x7953bB4AFA683C36396Bee7Dd7d3647cF640B0d2</t>
  </si>
  <si>
    <t>0xf09D1acBF092EC47970a2aA9e16Bc658b2ECf15e</t>
  </si>
  <si>
    <t>0x48A7BEA12A800957113662d27468fD1C9E8D42Aa</t>
  </si>
  <si>
    <t>0x72Da31304a7245195f4f4cB3bd7607e08fF9648B</t>
  </si>
  <si>
    <t>0x43FF4C088df0A425d1a519D3030A1a3DFff05CfD</t>
  </si>
  <si>
    <t>0x8B8B67CD569882e9f200a58e875802e5017D88c0</t>
  </si>
  <si>
    <t>0x77f07Ab7B444C7C9FCfAfc76c053A810cD6203CB</t>
  </si>
  <si>
    <t>0xb3749AB08c12aE8BcD95A5f11272927a2EBc36d5</t>
  </si>
  <si>
    <t>0xAF3A9Db58906EE02b3F92f80eDA29F3E830c449A</t>
  </si>
  <si>
    <t>0x10604BE9723C0721ed82eCcE49ce68FF0Fc26227</t>
  </si>
  <si>
    <t>0x66ab6A57322aC5FD7026662675Db0E83307e025E</t>
  </si>
  <si>
    <t>0xE4AD6E156755A1DBD144e819ffE14Be21b075648</t>
  </si>
  <si>
    <t>0x300010ded7B789Ab5764BB52ddE82edD6D29908d</t>
  </si>
  <si>
    <t>0xf9d6e17f019c4D719c46A8a8832ECc25Ea096Aa2</t>
  </si>
  <si>
    <t>0x76A5Df896413F3B566d07da5AF44326C0f54a25b</t>
  </si>
  <si>
    <t>0x2f2a6144e083d43ad7aDade80FCd6998b7075Dea</t>
  </si>
  <si>
    <t>0x38dAEa6f17E4308b0Da9647dB9ca6D84a3A7E195</t>
  </si>
  <si>
    <t>0x5D5CC66fc2f3829c399E47F7B71A5be4918a8851</t>
  </si>
  <si>
    <t>0xB9301C0001065de513aA0cf1bAea9efB58A2E775</t>
  </si>
  <si>
    <t>0xfbe011E5C3A81d5E00888B7705FbfDDBC6B7A17B</t>
  </si>
  <si>
    <t>0x4bd69A8Ceb37b52Aa03dF9eE80A58f94d6A1fB33</t>
  </si>
  <si>
    <t>0x2e48Ec0Bb013e7FDbF319E1A2795035204954B0f</t>
  </si>
  <si>
    <t>0xc194765f438294595EB4A620Ca6D403f7c7E64c7</t>
  </si>
  <si>
    <t>0x50f461F471e7dCe973e27f0e319eBe868135D764</t>
  </si>
  <si>
    <t>0x4bFf122520194C39c5fa89Cbf3f03524690095C8</t>
  </si>
  <si>
    <t>0xae5b56ca47E84b6c749E0454680C4161B9DA9790</t>
  </si>
  <si>
    <t>0xd757f002d43DcB8dB9A4E43A8350Aa8cCcdC4e4f</t>
  </si>
  <si>
    <t>0x59bdFB381CA2080D0D042903e776D3DCb548050A</t>
  </si>
  <si>
    <t>0x223225118acb4917DaA96822033EE941E850f394</t>
  </si>
  <si>
    <t>0x5173b8EA30cbCfFa8e049B762f2D1a92c21b02C9</t>
  </si>
  <si>
    <t>0xbba2379F5cc9A2f248C5Cf18aD72379AE2478F42</t>
  </si>
  <si>
    <t>0x795f50722Cf5ad82F78Dda8dC8F7B235332977C3</t>
  </si>
  <si>
    <t>0x4da4A2f69Cb2f61A49EfB7423B1F093B79C6f1F2</t>
  </si>
  <si>
    <t>0x735C29F1cf438F6B84cCe8E206de0498E3f49131</t>
  </si>
  <si>
    <t>0x99F6d5197004FFe49e7b3C627EAd81CDc3A74283</t>
  </si>
  <si>
    <t>0x482d63381DeD49C5374C346F38fcb9cD27B5D2Ba</t>
  </si>
  <si>
    <t>0x7b9D3d716e668d2e89e54c59b235a51eAAb87EFa</t>
  </si>
  <si>
    <t>0xdc25324B8186DE47A976191a54ea0366428Af632</t>
  </si>
  <si>
    <t>0xB90e06d0E812d9AC7aEAb8706C2eB45030b66Ccf</t>
  </si>
  <si>
    <t>0x402C2A801aFbB6641c19FD0FC8fe6282D53D137F</t>
  </si>
  <si>
    <t>0xdaE231a566408673C9A7822173aDB7ca80713Af4</t>
  </si>
  <si>
    <t>0xAF9237403b25C9Ca0A3C4400D8B8ADC6d9727b86</t>
  </si>
  <si>
    <t>0x06B1aE2F94cAdE4dba91127F456Fa90f4dE91c34</t>
  </si>
  <si>
    <t>0x18d9bA2baEfBdE0FF137C4ad031427EF205f1Fd9</t>
  </si>
  <si>
    <t>0xDf11ecc93C21AdAb5e7BF1eB1EAd5C4f440e6899</t>
  </si>
  <si>
    <t>0xd4d8564BAACe86315F02e91d1AFd54a5979719E3</t>
  </si>
  <si>
    <t>0xE96379687267Fe3E1b90b3395AF219A491672b6b</t>
  </si>
  <si>
    <t>0x2F1eA6322C976925F5121674196a364c05A2Eec9</t>
  </si>
  <si>
    <t>0xDA9890c4d573fe27f79C0665ae7E740c6a11412F</t>
  </si>
  <si>
    <t>0x11c0b05607322Ad683e9061dfcCa95fec42a6F76</t>
  </si>
  <si>
    <t>0x5AbDF1bDf263963601D3cC57D14723465D9FC505</t>
  </si>
  <si>
    <t>0xBdDbc13abDC4d3b617c2e573C26cd5a7F24A0478</t>
  </si>
  <si>
    <t>0x5c108A3889101991e47B7C9Ab47dc7c5c6De583B</t>
  </si>
  <si>
    <t>0x5B2D192182Cc6e39B047880995B67e179B89F63e</t>
  </si>
  <si>
    <t>0x973E32932b794263C96449CE9bCdCd103294449f</t>
  </si>
  <si>
    <t>0x0a097a28a9ecdef27380bed164eEDca0561ACCfd</t>
  </si>
  <si>
    <t>0xCF0398faD70f35fF434CAe043C5696bbf92B6baF</t>
  </si>
  <si>
    <t>0x314d4F49eC84C69dAD52a9b3Fde8720067d206Fd</t>
  </si>
  <si>
    <t>0x87cdacBEC845896b11D449884B7430B89060bBa5</t>
  </si>
  <si>
    <t>0xd79DB8A3111C7deAF206FDFb0dcC77C5d28EFE40</t>
  </si>
  <si>
    <t>0x6C522c94c3f5b213Ccf3298e03D5C947b760a2cB</t>
  </si>
  <si>
    <t>0x99655CA16C742b46A4a05AFAf0f7798C336Fd279</t>
  </si>
  <si>
    <t>0x15af88de8616dabF0e67589fe4Ec172191346176</t>
  </si>
  <si>
    <t>0x36BE89Bdf1f75D748909822De1F5aEF4d2417Ed9</t>
  </si>
  <si>
    <t>0xc7a00B2635339d1C4EB7A22AC73f53b7a9bD0613</t>
  </si>
  <si>
    <t>0xae80DcF8109e2774d38884ece6c11191c7a1c583</t>
  </si>
  <si>
    <t>0x54C3A6d1DB1c37264411F7944f354Ea582Db6d80</t>
  </si>
  <si>
    <t>0xa111ec0f48F2c4E99fEfa0A05E4F49f5d9d2871C</t>
  </si>
  <si>
    <t>0x2b4aC053Dd77071069a773f5029b6bE396Ba49E9</t>
  </si>
  <si>
    <t>0x0b81747F504dFC906A215e301d8b8aD82E44CBd2</t>
  </si>
  <si>
    <t>0x0b788B9010252F7ec849E436ad94e8Bf0BA327b2</t>
  </si>
  <si>
    <t>0x3FD60F2fE62BA9cA4816dB450fe8B2054a6A39B3</t>
  </si>
  <si>
    <t>0xAED39f9013Fe44Deb694203d9D12Ea4029EDAc49</t>
  </si>
  <si>
    <t>0x86ED94fB8FFfe265cAF38CbeFB0431D2FBF862C1</t>
  </si>
  <si>
    <t>0xA1958a37C21372482DEfF4618BAEbbeC23C9a449</t>
  </si>
  <si>
    <t>0x5D242Dd1FD65a1677D2C7dFd90357DCA1D8b9195</t>
  </si>
  <si>
    <t>0x6282e24BAAAF04c984e8AE7CD0C763709743Cf9d</t>
  </si>
  <si>
    <t>0xe546E60D8cc8a85cF103d7B174bf1692DFA3f838</t>
  </si>
  <si>
    <t>0xA43D9Bea7006E1d5Bf018cd12B3Ee17313B06484</t>
  </si>
  <si>
    <t>0xC933c5634e4B973daeB4060eCeF618a56693Ac86</t>
  </si>
  <si>
    <t>0xc8d42ec0eA8f543E01bd49199f6a1888AE11023B</t>
  </si>
  <si>
    <t>0x8E6bF84C3fDD45e60bEd8AE233DF200F389abE0C</t>
  </si>
  <si>
    <t>0xa4bAe12B389C8Dd081AED7311A8457f632bCAB7c</t>
  </si>
  <si>
    <t>0xdd152203CbAB78e2479fce5820f6a0dA2966735A</t>
  </si>
  <si>
    <t>0x54008ab19ae9D2AB8b3751B3Be11Bb562aF1a578</t>
  </si>
  <si>
    <t>0xAe0323a1122574a98dE50DA74465AB55a3529067</t>
  </si>
  <si>
    <t>0x7aa7a54D58C8b2F2a8559301C880d3cEd10B7e55</t>
  </si>
  <si>
    <t>0xe54bee8258A2fE65095516f199034a08C02E35fE</t>
  </si>
  <si>
    <t>0x04838c8a9f6FfAe7eb23e751251a333EF3F90187</t>
  </si>
  <si>
    <t>0xD3ef3B3F952fA7c931463FFE65A92f51bb1b0f1F</t>
  </si>
  <si>
    <t>0xFBD079d71e751A431c3015c950812d8cD150ac99</t>
  </si>
  <si>
    <t>0x33Caf1E780FC8a92247F42A220cAEAFdE3B5D553</t>
  </si>
  <si>
    <t>0xdD5df8CFC987f53F864629337f0aFae62b38655d</t>
  </si>
  <si>
    <t>0xF869842bDc723204a63547C1d293722E0F633CbF</t>
  </si>
  <si>
    <t>0x1C190aea1409aC9036ED45E829de2018002Ac3D7</t>
  </si>
  <si>
    <t>0xF873B307D6e816C1aeb29412d67F6bDF663b2fA8</t>
  </si>
  <si>
    <t>0x4DDcDC7404233772A8887fA89bfB4ae41B47a087</t>
  </si>
  <si>
    <t>0xC44F63485Ed5A23FbEEaE300adCA6a08A506aEF1</t>
  </si>
  <si>
    <t>0x73c65A848607560345d363848a94862cdD26a3d4</t>
  </si>
  <si>
    <t>0x36613eAb0Ed4C9d0F5aBF7F8CfEA819F84b9610c</t>
  </si>
  <si>
    <t>0x9080196182F77B89BB5B0EeE3Ddb48cFA716c4c3</t>
  </si>
  <si>
    <t>0xCda1b29A30643e201096AEff43a1A7A19689Ca40</t>
  </si>
  <si>
    <t>0x4dC5Ea211E424cE66dD451A7Ac3BfdB99eb1889B</t>
  </si>
  <si>
    <t>0x551d3A37E1613E8b21f2AD613A01Bf97ec2d2389</t>
  </si>
  <si>
    <t>0xbeB8883c1f1221b965dD6c5364FcbEe085EaA3b0</t>
  </si>
  <si>
    <t>0xCD05a3969c5158D658a9bDF3Ee6eBcC0712a0292</t>
  </si>
  <si>
    <t>0x549E38B0aEC4af720f2a655eDFA07B8Bc5294a70</t>
  </si>
  <si>
    <t>0x1a5B439228013Ec78b950279EB397A6Bae44591A</t>
  </si>
  <si>
    <t>0x86137e70bB6B57462230477BbCD923B0E3ec5054</t>
  </si>
  <si>
    <t>0x5A3e9398AdF2568B0e18910DcE414aC95EEbd92E</t>
  </si>
  <si>
    <t>0x8c36Aebc5DC85b88af2CF4cB674711516cbF879d</t>
  </si>
  <si>
    <t>0x0a5fa030a463668ef7DfDB02E6e42eDDE490114c</t>
  </si>
  <si>
    <t>0xd36eCaA12a7349A20230A6b6F4AeC070f875Eabc</t>
  </si>
  <si>
    <t>0xb87951b4cA89D476652187B23a7cff9E7809FDC3</t>
  </si>
  <si>
    <t>0xCBE12068CaB7A49BB9C9746a734dE7A11211A3B1</t>
  </si>
  <si>
    <t>0xad82aECD14D42Aa19f5B6175E23937F33d25BaBe</t>
  </si>
  <si>
    <t>0xEF66d1cdefc888818CEcb1eac36E8Ae20d1403c5</t>
  </si>
  <si>
    <t>0x0c535F59104A9d296fe6bb24274ab5567AbAeFD4</t>
  </si>
  <si>
    <t>0xa31B3FFed58e2903644bB4A32625eE9406898296</t>
  </si>
  <si>
    <t>0x3f873E3d9849254d501BacC89a4804fbF1B24D6A</t>
  </si>
  <si>
    <t>0xB41aB82bea5970d8221d1F2281AB88Be4b8C2Dd6</t>
  </si>
  <si>
    <t>0xC774Fe4c615cE9107cD266772129bb7201f6a3E2</t>
  </si>
  <si>
    <t>0x6Cf5Ba860C43DbECA7193dd0fe9024cedc8e5315</t>
  </si>
  <si>
    <t>0x23Ab7262966fb5b00808167267A88Ada0994F701</t>
  </si>
  <si>
    <t>0x676F3D2c9f5776E09D23986Adc6684fb41e9000e</t>
  </si>
  <si>
    <t>0x1B3c00A967aA935100342eCdf38198E21De1a1CF</t>
  </si>
  <si>
    <t>0xC5597C9fc88cdA6f21aD17E605dac62983Ea2041</t>
  </si>
  <si>
    <t>0x00dEcFEec5d6D9D77275CFdc1e447cF284Ae13e2</t>
  </si>
  <si>
    <t>0x6559b622118d0dE64c94DD64C3fd29AeB833A1D9</t>
  </si>
  <si>
    <t>0x7404BEcAd09351583443720f8f520f689E93359e</t>
  </si>
  <si>
    <t>0x87f3838742e5FF8958D7ce92aFf4ecf07A1EdCC8</t>
  </si>
  <si>
    <t>0x01e6fd0aE73D9194b19f9B376065577927A0D5f5</t>
  </si>
  <si>
    <t>0xd3DA70eE4D66D2CBc1474c860d5C6f7551C5c5AC</t>
  </si>
  <si>
    <t>0x362D6282eaA4d82c590AbE74611b242aE5d56091</t>
  </si>
  <si>
    <t>0x596B74e6111b493167dfb0f570A3c07caAD78E57</t>
  </si>
  <si>
    <t>0x92a686623d801fB043d19dDDC0E034DAD0958f8C</t>
  </si>
  <si>
    <t>0x87327FAe5236d9A7E5220EB1862d72F27906cf93</t>
  </si>
  <si>
    <t>0x515ba04D46CC1De60bd98AaC9f04f2E6E923A674</t>
  </si>
  <si>
    <t>0xAA7A9d80971E58641442774C373C94AaFee87d66</t>
  </si>
  <si>
    <t>0x9319674B4532aCb79B45831D8f2380A80867a445</t>
  </si>
  <si>
    <t>0x50F27CdB650879A41fb07038bF2B818845c20e17</t>
  </si>
  <si>
    <t>0xf7ea3A3aa86aA4E8877D1B93C554AaA55694CFEA</t>
  </si>
  <si>
    <t>0xf4bb53eFcFd49Fe036FdCc8F46D981203ae3BAB8</t>
  </si>
  <si>
    <t>0xb0cd1B4d8635Fa0eCCa73D4Ede07ab7812D3a7e4</t>
  </si>
  <si>
    <t>0xf7Fc209829fEE6481726BD7cC493334f5465F89d</t>
  </si>
  <si>
    <t>0xa8f7aFca61b982B62F1E9cd0887fb58aa73e763A</t>
  </si>
  <si>
    <t>0xC513f89E661B5e290548024F402dC468c45367B4</t>
  </si>
  <si>
    <t>0x3EA8787B1dEce6aD2Ed48a8FA7B38228614b3427</t>
  </si>
  <si>
    <t>0xE1bCD0f5c6c855ee3452B38E16FeD0b7Cb0CC507</t>
  </si>
  <si>
    <t>0x170C3D36B7b6Fa957C8b454C416F66c4085971c7</t>
  </si>
  <si>
    <t>0x33E580CEe928D83a61B98905a1F9bE68eA6279B8</t>
  </si>
  <si>
    <t>0x8761e0DD63d14cf566aCf4b730f3540f164B6b56</t>
  </si>
  <si>
    <t>0x5B71ab89a74Eb8515585bf100A69BcF12F9eaA3b</t>
  </si>
  <si>
    <t>0x1035fEE7621a4a902D75094aBd2E378e64B4b6cE</t>
  </si>
  <si>
    <t>0x284aA770c801698e77dbA304c6caADbA6fFDe9ff</t>
  </si>
  <si>
    <t>0xe520fba3548A13Bf6c575121F97520456700D1e3</t>
  </si>
  <si>
    <t>0xAD3E1dDAe478d08799A124DeA6a38807F7D28FeA</t>
  </si>
  <si>
    <t>0xF2c06f90FB58844C09220e01E3116A2293Df6960</t>
  </si>
  <si>
    <t>0x435b7D470767Cb121F37dD296B2AC7913fDF5427</t>
  </si>
  <si>
    <t>0xa5f695d845Fee3aca1932Bee84f34A2485603b02</t>
  </si>
  <si>
    <t xml:space="preserve">% total </t>
  </si>
  <si>
    <t>vGHST</t>
  </si>
  <si>
    <t>vGHST VLT</t>
  </si>
  <si>
    <t>Gotchis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</si>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</sst>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0">
    <dxf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2EF19-3F22-7048-8348-610388F9909D}" name="Table1" displayName="Table1" ref="D1:G1294" totalsRowShown="0">
  <autoFilter ref="D1:G1294" xr:uid="{7FB2EF19-3F22-7048-8348-610388F9909D}"/>
  <sortState xmlns:xlrd2="http://schemas.microsoft.com/office/spreadsheetml/2017/richdata2" ref="D2:E1294">
    <sortCondition descending="1" ref="E1:E1294"/>
  </sortState>
  <tableColumns count="4">
    <tableColumn id="1" xr3:uid="{326A652C-D1F4-464E-A0C9-A49F3C6DA6C4}" name="Wallet"/>
    <tableColumn id="2" xr3:uid="{E02810AA-4903-FE4D-876D-558E96B9D730}" name="Balance"/>
    <tableColumn id="3" xr3:uid="{20E3A112-D30E-9E44-99F0-B0014B4DFE06}" name="% total" dataDxfId="9">
      <calculatedColumnFormula>Table1[[#This Row],[Balance]]/$I$1</calculatedColumnFormula>
    </tableColumn>
    <tableColumn id="4" xr3:uid="{1B64B993-D9B3-8F49-88D6-FCF757052815}" name="VLT" dataDxfId="8">
      <calculatedColumnFormula>Table1[[#This Row],[% total]]*$I$2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60AE-D446-C746-A78E-0E63A641075D}" name="Table2" displayName="Table2" ref="U1:Z1501" totalsRowShown="0">
  <autoFilter ref="U1:Z1501" xr:uid="{FA7E60AE-D446-C746-A78E-0E63A641075D}"/>
  <sortState xmlns:xlrd2="http://schemas.microsoft.com/office/spreadsheetml/2017/richdata2" ref="U2:Z1501">
    <sortCondition descending="1" ref="Z1:Z1501"/>
  </sortState>
  <tableColumns count="6">
    <tableColumn id="1" xr3:uid="{F51A330E-6E3C-7F4E-B2E0-991719C62FA8}" name="Wallet" dataDxfId="0"/>
    <tableColumn id="2" xr3:uid="{952F97B0-37EE-5241-AF1B-72E1A47945A4}" name="vGHST">
      <calculatedColumnFormula>IFERROR(VLOOKUP(U2,D:G,2,FALSE),0)</calculatedColumnFormula>
    </tableColumn>
    <tableColumn id="3" xr3:uid="{9597B808-4BB3-FE42-A523-D322E851F97E}" name="vGHST VLT">
      <calculatedColumnFormula>IFERROR(VLOOKUP(U2,D:G,4,FALSE),0)</calculatedColumnFormula>
    </tableColumn>
    <tableColumn id="4" xr3:uid="{92CF5271-4B8C-B14A-B8F0-6567930EAA2A}" name="Gotchis">
      <calculatedColumnFormula>IFERROR(VLOOKUP(U2,N:Q,2,FALSE),0)</calculatedColumnFormula>
    </tableColumn>
    <tableColumn id="5" xr3:uid="{C7CDAC7E-1B8F-CB45-A2B6-81FBA0E37E2B}" name="Gotchis VLT">
      <calculatedColumnFormula>IFERROR(VLOOKUP(U2,N:Q,4,FALSE),0)</calculatedColumnFormula>
    </tableColumn>
    <tableColumn id="6" xr3:uid="{3509E79D-6169-F84D-92A4-19C5ABAF4D1A}" name="Total VLT">
      <calculatedColumnFormula>W2+Y2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Z3662"/>
  <sheetViews>
    <sheetView tabSelected="1" topLeftCell="N1" workbookViewId="0">
      <selection activeCell="U7" sqref="U7"/>
    </sheetView>
  </sheetViews>
  <sheetFormatPr baseColWidth="10" defaultRowHeight="16" x14ac:dyDescent="0.2"/>
  <cols>
    <col min="1" max="1" width="19.5" customWidth="1"/>
    <col min="4" max="4" width="45.6640625" customWidth="1"/>
    <col min="11" max="11" width="16.1640625" customWidth="1"/>
    <col min="12" max="12" width="45.1640625" customWidth="1"/>
    <col min="13" max="13" width="11.1640625" customWidth="1"/>
    <col min="14" max="14" width="46" customWidth="1"/>
    <col min="15" max="15" width="9" customWidth="1"/>
    <col min="16" max="16" width="11.5" customWidth="1"/>
    <col min="19" max="19" width="12.33203125" customWidth="1"/>
    <col min="21" max="21" width="46.1640625" customWidth="1"/>
    <col min="22" max="22" width="11.1640625" customWidth="1"/>
    <col min="23" max="23" width="12.33203125" customWidth="1"/>
    <col min="25" max="25" width="13.1640625" customWidth="1"/>
    <col min="26" max="26" width="11.1640625" customWidth="1"/>
  </cols>
  <sheetData>
    <row r="1" spans="1:26" x14ac:dyDescent="0.2">
      <c r="A1" s="8" t="s">
        <v>0</v>
      </c>
      <c r="B1" s="9" t="s">
        <v>1</v>
      </c>
      <c r="D1" t="s">
        <v>0</v>
      </c>
      <c r="E1" t="s">
        <v>1</v>
      </c>
      <c r="F1" t="s">
        <v>1237</v>
      </c>
      <c r="G1" t="s">
        <v>1238</v>
      </c>
      <c r="I1">
        <f>SUM(E:E)</f>
        <v>3917347.2433013543</v>
      </c>
      <c r="N1" t="s">
        <v>0</v>
      </c>
      <c r="O1" t="s">
        <v>1298</v>
      </c>
      <c r="P1" t="s">
        <v>1506</v>
      </c>
      <c r="Q1" t="s">
        <v>1238</v>
      </c>
      <c r="U1" t="s">
        <v>0</v>
      </c>
      <c r="V1" t="s">
        <v>1507</v>
      </c>
      <c r="W1" t="s">
        <v>1508</v>
      </c>
      <c r="X1" t="s">
        <v>1298</v>
      </c>
      <c r="Y1" t="s">
        <v>1509</v>
      </c>
      <c r="Z1" t="s">
        <v>1510</v>
      </c>
    </row>
    <row r="2" spans="1:26" x14ac:dyDescent="0.2">
      <c r="A2" s="1" t="s">
        <v>2</v>
      </c>
      <c r="B2" s="2">
        <v>0</v>
      </c>
      <c r="D2" t="s">
        <v>843</v>
      </c>
      <c r="E2">
        <v>566733.63969145459</v>
      </c>
      <c r="F2">
        <f>Table1[[#This Row],[Balance]]/$I$1</f>
        <v>0.14467281159732942</v>
      </c>
      <c r="G2">
        <f>Table1[[#This Row],[% total]]*$I$2</f>
        <v>663.60478306419623</v>
      </c>
      <c r="H2">
        <v>9173.8700000000008</v>
      </c>
      <c r="I2">
        <f>H2/2</f>
        <v>4586.9350000000004</v>
      </c>
      <c r="K2">
        <v>15448</v>
      </c>
      <c r="L2" t="s">
        <v>1299</v>
      </c>
      <c r="N2" t="s">
        <v>1299</v>
      </c>
      <c r="O2">
        <f>COUNTIF(L:L,N2)</f>
        <v>1</v>
      </c>
      <c r="P2">
        <f>O2/$I$4</f>
        <v>2.7314941272876261E-4</v>
      </c>
      <c r="Q2">
        <f>P2*$I$2</f>
        <v>1.2529186014750069</v>
      </c>
      <c r="U2" t="s">
        <v>843</v>
      </c>
      <c r="V2">
        <f>IFERROR(VLOOKUP(U2,D:G,2,FALSE),0)</f>
        <v>566733.63969145459</v>
      </c>
      <c r="W2">
        <f>IFERROR(VLOOKUP(U2,D:G,4,FALSE),0)</f>
        <v>663.60478306419623</v>
      </c>
      <c r="X2">
        <f>IFERROR(VLOOKUP(U2,N:Q,2,FALSE),0)</f>
        <v>32</v>
      </c>
      <c r="Y2">
        <f>IFERROR(VLOOKUP(U2,N:Q,4,FALSE),0)</f>
        <v>40.09339524720022</v>
      </c>
      <c r="Z2">
        <f>W2+Y2</f>
        <v>703.69817831139642</v>
      </c>
    </row>
    <row r="3" spans="1:26" ht="17" x14ac:dyDescent="0.2">
      <c r="A3" s="1" t="s">
        <v>3</v>
      </c>
      <c r="B3" s="2">
        <v>344233.29923402698</v>
      </c>
      <c r="D3" t="s">
        <v>3</v>
      </c>
      <c r="E3">
        <v>344233.29923402698</v>
      </c>
      <c r="F3">
        <f>Table1[[#This Row],[Balance]]/$I$1</f>
        <v>8.7874083621936841E-2</v>
      </c>
      <c r="G3">
        <f>Table1[[#This Row],[% total]]*$I$2</f>
        <v>403.0727097583889</v>
      </c>
      <c r="H3" s="4"/>
      <c r="I3" s="4"/>
      <c r="K3">
        <v>10374</v>
      </c>
      <c r="L3" t="s">
        <v>1300</v>
      </c>
      <c r="N3" t="s">
        <v>1300</v>
      </c>
      <c r="O3">
        <f t="shared" ref="O3:O66" si="0">COUNTIF(L:L,N3)</f>
        <v>1</v>
      </c>
      <c r="P3">
        <f t="shared" ref="P3:P66" si="1">O3/$I$4</f>
        <v>2.7314941272876261E-4</v>
      </c>
      <c r="Q3">
        <f t="shared" ref="Q3:Q66" si="2">P3*$I$2</f>
        <v>1.2529186014750069</v>
      </c>
      <c r="U3" t="s">
        <v>31</v>
      </c>
      <c r="V3">
        <f>IFERROR(VLOOKUP(U3,D:G,2,FALSE),0)</f>
        <v>275600.64630101586</v>
      </c>
      <c r="W3">
        <f>IFERROR(VLOOKUP(U3,D:G,4,FALSE),0)</f>
        <v>322.70875468149063</v>
      </c>
      <c r="X3">
        <f>IFERROR(VLOOKUP(U3,N:Q,2,FALSE),0)</f>
        <v>153</v>
      </c>
      <c r="Y3">
        <f>IFERROR(VLOOKUP(U3,N:Q,4,FALSE),0)</f>
        <v>191.69654602567607</v>
      </c>
      <c r="Z3">
        <f>W3+Y3</f>
        <v>514.4053007071667</v>
      </c>
    </row>
    <row r="4" spans="1:26" ht="17" x14ac:dyDescent="0.2">
      <c r="A4" s="1" t="s">
        <v>4</v>
      </c>
      <c r="B4" s="2">
        <v>246367.22178505201</v>
      </c>
      <c r="D4" t="s">
        <v>31</v>
      </c>
      <c r="E4">
        <v>275600.64630101586</v>
      </c>
      <c r="F4">
        <f>Table1[[#This Row],[Balance]]/$I$1</f>
        <v>7.0353897467805973E-2</v>
      </c>
      <c r="G4">
        <f>Table1[[#This Row],[% total]]*$I$2</f>
        <v>322.70875468149063</v>
      </c>
      <c r="I4">
        <f>SUM(O:O)</f>
        <v>3661</v>
      </c>
      <c r="J4" s="4"/>
      <c r="K4">
        <v>21892</v>
      </c>
      <c r="L4" t="s">
        <v>52</v>
      </c>
      <c r="N4" t="s">
        <v>52</v>
      </c>
      <c r="O4">
        <f t="shared" si="0"/>
        <v>1</v>
      </c>
      <c r="P4">
        <f t="shared" si="1"/>
        <v>2.7314941272876261E-4</v>
      </c>
      <c r="Q4">
        <f t="shared" si="2"/>
        <v>1.2529186014750069</v>
      </c>
      <c r="U4" s="3" t="s">
        <v>3</v>
      </c>
      <c r="V4">
        <f>IFERROR(VLOOKUP(U4,D:G,2,FALSE),0)</f>
        <v>344233.29923402698</v>
      </c>
      <c r="W4">
        <f>IFERROR(VLOOKUP(U4,D:G,4,FALSE),0)</f>
        <v>403.0727097583889</v>
      </c>
      <c r="X4">
        <f>IFERROR(VLOOKUP(U4,N:Q,2,FALSE),0)</f>
        <v>0</v>
      </c>
      <c r="Y4">
        <f>IFERROR(VLOOKUP(U4,N:Q,4,FALSE),0)</f>
        <v>0</v>
      </c>
      <c r="Z4">
        <f>W4+Y4</f>
        <v>403.0727097583889</v>
      </c>
    </row>
    <row r="5" spans="1:26" x14ac:dyDescent="0.2">
      <c r="A5" s="1" t="s">
        <v>5</v>
      </c>
      <c r="B5" s="2">
        <v>177216.557439247</v>
      </c>
      <c r="D5" t="s">
        <v>4</v>
      </c>
      <c r="E5">
        <v>246367.22178505201</v>
      </c>
      <c r="F5">
        <f>Table1[[#This Row],[Balance]]/$I$1</f>
        <v>6.2891341125384997E-2</v>
      </c>
      <c r="G5">
        <f>Table1[[#This Row],[% total]]*$I$2</f>
        <v>288.47849380496785</v>
      </c>
      <c r="K5">
        <v>12116</v>
      </c>
      <c r="L5" t="s">
        <v>1301</v>
      </c>
      <c r="N5" t="s">
        <v>1301</v>
      </c>
      <c r="O5">
        <f t="shared" si="0"/>
        <v>109</v>
      </c>
      <c r="P5">
        <f t="shared" si="1"/>
        <v>2.9773285987435127E-2</v>
      </c>
      <c r="Q5">
        <f t="shared" si="2"/>
        <v>136.56812756077576</v>
      </c>
      <c r="U5" s="3" t="s">
        <v>4</v>
      </c>
      <c r="V5">
        <f>IFERROR(VLOOKUP(U5,D:G,2,FALSE),0)</f>
        <v>246367.22178505201</v>
      </c>
      <c r="W5">
        <f>IFERROR(VLOOKUP(U5,D:G,4,FALSE),0)</f>
        <v>288.47849380496785</v>
      </c>
      <c r="X5">
        <f>IFERROR(VLOOKUP(U5,N:Q,2,FALSE),0)</f>
        <v>0</v>
      </c>
      <c r="Y5">
        <f>IFERROR(VLOOKUP(U5,N:Q,4,FALSE),0)</f>
        <v>0</v>
      </c>
      <c r="Z5">
        <f>W5+Y5</f>
        <v>288.47849380496785</v>
      </c>
    </row>
    <row r="6" spans="1:26" x14ac:dyDescent="0.2">
      <c r="A6" s="1" t="s">
        <v>9</v>
      </c>
      <c r="B6" s="2">
        <v>49665.509850869203</v>
      </c>
      <c r="D6" t="s">
        <v>844</v>
      </c>
      <c r="E6">
        <v>212053.15920097899</v>
      </c>
      <c r="F6">
        <f>Table1[[#This Row],[Balance]]/$I$1</f>
        <v>5.4131825960435066E-2</v>
      </c>
      <c r="G6">
        <f>Table1[[#This Row],[% total]]*$I$2</f>
        <v>248.29916711182824</v>
      </c>
      <c r="K6">
        <v>20433</v>
      </c>
      <c r="L6" t="s">
        <v>1302</v>
      </c>
      <c r="N6" t="s">
        <v>1302</v>
      </c>
      <c r="O6">
        <f t="shared" si="0"/>
        <v>13</v>
      </c>
      <c r="P6">
        <f t="shared" si="1"/>
        <v>3.5509423654739142E-3</v>
      </c>
      <c r="Q6">
        <f t="shared" si="2"/>
        <v>16.287941819175089</v>
      </c>
      <c r="U6" t="s">
        <v>844</v>
      </c>
      <c r="V6">
        <f>IFERROR(VLOOKUP(U6,D:G,2,FALSE),0)</f>
        <v>212053.15920097899</v>
      </c>
      <c r="W6">
        <f>IFERROR(VLOOKUP(U6,D:G,4,FALSE),0)</f>
        <v>248.29916711182824</v>
      </c>
      <c r="X6">
        <f>IFERROR(VLOOKUP(U6,N:Q,2,FALSE),0)</f>
        <v>27</v>
      </c>
      <c r="Y6">
        <f>IFERROR(VLOOKUP(U6,N:Q,4,FALSE),0)</f>
        <v>33.828802239825187</v>
      </c>
      <c r="Z6">
        <f>W6+Y6</f>
        <v>282.12796935165341</v>
      </c>
    </row>
    <row r="7" spans="1:26" x14ac:dyDescent="0.2">
      <c r="A7" s="1" t="s">
        <v>10</v>
      </c>
      <c r="B7" s="2">
        <v>49376.125048070797</v>
      </c>
      <c r="D7" t="s">
        <v>5</v>
      </c>
      <c r="E7">
        <v>177216.557439247</v>
      </c>
      <c r="F7">
        <f>Table1[[#This Row],[Balance]]/$I$1</f>
        <v>4.5238919715959953E-2</v>
      </c>
      <c r="G7">
        <f>Table1[[#This Row],[% total]]*$I$2</f>
        <v>207.50798420732679</v>
      </c>
      <c r="K7">
        <v>23326</v>
      </c>
      <c r="L7" t="s">
        <v>843</v>
      </c>
      <c r="N7" t="s">
        <v>843</v>
      </c>
      <c r="O7">
        <f t="shared" si="0"/>
        <v>32</v>
      </c>
      <c r="P7">
        <f t="shared" si="1"/>
        <v>8.7407812073204035E-3</v>
      </c>
      <c r="Q7">
        <f t="shared" si="2"/>
        <v>40.09339524720022</v>
      </c>
      <c r="U7" t="s">
        <v>6</v>
      </c>
      <c r="V7">
        <f>IFERROR(VLOOKUP(U7,D:G,2,FALSE),0)</f>
        <v>3.8147808273792001E-3</v>
      </c>
      <c r="W7">
        <f>IFERROR(VLOOKUP(U7,D:G,4,FALSE),0)</f>
        <v>4.4668370220067593E-6</v>
      </c>
      <c r="X7">
        <f>IFERROR(VLOOKUP(U7,N:Q,2,FALSE),0)</f>
        <v>185</v>
      </c>
      <c r="Y7">
        <f>IFERROR(VLOOKUP(U7,N:Q,4,FALSE),0)</f>
        <v>231.78994127287626</v>
      </c>
      <c r="Z7">
        <f>W7+Y7</f>
        <v>231.78994573971329</v>
      </c>
    </row>
    <row r="8" spans="1:26" x14ac:dyDescent="0.2">
      <c r="A8" s="1" t="s">
        <v>11</v>
      </c>
      <c r="B8" s="2">
        <v>35589.610009474301</v>
      </c>
      <c r="D8" t="s">
        <v>846</v>
      </c>
      <c r="E8">
        <v>100659.197048663</v>
      </c>
      <c r="F8">
        <f>Table1[[#This Row],[Balance]]/$I$1</f>
        <v>2.5695755519449994E-2</v>
      </c>
      <c r="G8">
        <f>Table1[[#This Row],[% total]]*$I$2</f>
        <v>117.86476034360837</v>
      </c>
      <c r="K8">
        <v>19673</v>
      </c>
      <c r="L8" t="s">
        <v>843</v>
      </c>
      <c r="N8" t="s">
        <v>114</v>
      </c>
      <c r="O8">
        <f t="shared" si="0"/>
        <v>2</v>
      </c>
      <c r="P8">
        <f t="shared" si="1"/>
        <v>5.4629882545752522E-4</v>
      </c>
      <c r="Q8">
        <f t="shared" si="2"/>
        <v>2.5058372029500138</v>
      </c>
      <c r="U8" t="s">
        <v>57</v>
      </c>
      <c r="V8">
        <f>IFERROR(VLOOKUP(U8,D:G,2,FALSE),0)</f>
        <v>1405.8582630742801</v>
      </c>
      <c r="W8">
        <f>IFERROR(VLOOKUP(U8,D:G,4,FALSE),0)</f>
        <v>1.64616003418172</v>
      </c>
      <c r="X8">
        <f>IFERROR(VLOOKUP(U8,N:Q,2,FALSE),0)</f>
        <v>172</v>
      </c>
      <c r="Y8">
        <f>IFERROR(VLOOKUP(U8,N:Q,4,FALSE),0)</f>
        <v>215.50199945370122</v>
      </c>
      <c r="Z8">
        <f>W8+Y8</f>
        <v>217.14815948788294</v>
      </c>
    </row>
    <row r="9" spans="1:26" x14ac:dyDescent="0.2">
      <c r="A9" s="1" t="s">
        <v>12</v>
      </c>
      <c r="B9" s="2">
        <v>20005.492155849301</v>
      </c>
      <c r="D9" t="s">
        <v>845</v>
      </c>
      <c r="E9">
        <v>91681.531188320994</v>
      </c>
      <c r="F9">
        <f>Table1[[#This Row],[Balance]]/$I$1</f>
        <v>2.3403983740551974E-2</v>
      </c>
      <c r="G9">
        <f>Table1[[#This Row],[% total]]*$I$2</f>
        <v>107.35255215896878</v>
      </c>
      <c r="K9">
        <v>18521</v>
      </c>
      <c r="L9" t="s">
        <v>843</v>
      </c>
      <c r="N9" t="s">
        <v>65</v>
      </c>
      <c r="O9">
        <f t="shared" si="0"/>
        <v>2</v>
      </c>
      <c r="P9">
        <f t="shared" si="1"/>
        <v>5.4629882545752522E-4</v>
      </c>
      <c r="Q9">
        <f t="shared" si="2"/>
        <v>2.5058372029500138</v>
      </c>
      <c r="U9" t="s">
        <v>5</v>
      </c>
      <c r="V9">
        <f>IFERROR(VLOOKUP(U9,D:G,2,FALSE),0)</f>
        <v>177216.557439247</v>
      </c>
      <c r="W9">
        <f>IFERROR(VLOOKUP(U9,D:G,4,FALSE),0)</f>
        <v>207.50798420732679</v>
      </c>
      <c r="X9">
        <f>IFERROR(VLOOKUP(U9,N:Q,2,FALSE),0)</f>
        <v>2</v>
      </c>
      <c r="Y9">
        <f>IFERROR(VLOOKUP(U9,N:Q,4,FALSE),0)</f>
        <v>2.5058372029500138</v>
      </c>
      <c r="Z9">
        <f>W9+Y9</f>
        <v>210.01382141027679</v>
      </c>
    </row>
    <row r="10" spans="1:26" x14ac:dyDescent="0.2">
      <c r="A10" s="1" t="s">
        <v>13</v>
      </c>
      <c r="B10" s="2">
        <v>19121.470073297001</v>
      </c>
      <c r="D10" t="s">
        <v>655</v>
      </c>
      <c r="E10">
        <v>54181.347900478897</v>
      </c>
      <c r="F10">
        <f>Table1[[#This Row],[Balance]]/$I$1</f>
        <v>1.3831132277877268E-2</v>
      </c>
      <c r="G10">
        <f>Table1[[#This Row],[% total]]*$I$2</f>
        <v>63.442504735024968</v>
      </c>
      <c r="K10">
        <v>14842</v>
      </c>
      <c r="L10" t="s">
        <v>843</v>
      </c>
      <c r="N10" t="s">
        <v>14</v>
      </c>
      <c r="O10">
        <f t="shared" si="0"/>
        <v>47</v>
      </c>
      <c r="P10">
        <f t="shared" si="1"/>
        <v>1.2838022398251844E-2</v>
      </c>
      <c r="Q10">
        <f t="shared" si="2"/>
        <v>58.887174269325328</v>
      </c>
      <c r="U10" t="s">
        <v>72</v>
      </c>
      <c r="V10">
        <f>IFERROR(VLOOKUP(U10,D:G,2,FALSE),0)</f>
        <v>3451.1928903238199</v>
      </c>
      <c r="W10">
        <f>IFERROR(VLOOKUP(U10,D:G,4,FALSE),0)</f>
        <v>4.0411014079610634</v>
      </c>
      <c r="X10">
        <f>IFERROR(VLOOKUP(U10,N:Q,2,FALSE),0)</f>
        <v>150</v>
      </c>
      <c r="Y10">
        <f>IFERROR(VLOOKUP(U10,N:Q,4,FALSE),0)</f>
        <v>187.93779022125105</v>
      </c>
      <c r="Z10">
        <f>W10+Y10</f>
        <v>191.97889162921211</v>
      </c>
    </row>
    <row r="11" spans="1:26" x14ac:dyDescent="0.2">
      <c r="A11" s="1" t="s">
        <v>16</v>
      </c>
      <c r="B11" s="2">
        <v>10111.221322154401</v>
      </c>
      <c r="D11" t="s">
        <v>12</v>
      </c>
      <c r="E11">
        <v>49962.452020201701</v>
      </c>
      <c r="F11">
        <f>Table1[[#This Row],[Balance]]/$I$1</f>
        <v>1.2754154512505181E-2</v>
      </c>
      <c r="G11">
        <f>Table1[[#This Row],[% total]]*$I$2</f>
        <v>58.502477728817958</v>
      </c>
      <c r="K11">
        <v>24435</v>
      </c>
      <c r="L11" t="s">
        <v>843</v>
      </c>
      <c r="N11" t="s">
        <v>749</v>
      </c>
      <c r="O11">
        <f t="shared" si="0"/>
        <v>4</v>
      </c>
      <c r="P11">
        <f t="shared" si="1"/>
        <v>1.0925976509150504E-3</v>
      </c>
      <c r="Q11">
        <f t="shared" si="2"/>
        <v>5.0116744059000276</v>
      </c>
      <c r="U11" t="s">
        <v>846</v>
      </c>
      <c r="V11">
        <f>IFERROR(VLOOKUP(U11,D:G,2,FALSE),0)</f>
        <v>100659.197048663</v>
      </c>
      <c r="W11">
        <f>IFERROR(VLOOKUP(U11,D:G,4,FALSE),0)</f>
        <v>117.86476034360837</v>
      </c>
      <c r="X11">
        <f>IFERROR(VLOOKUP(U11,N:Q,2,FALSE),0)</f>
        <v>25</v>
      </c>
      <c r="Y11">
        <f>IFERROR(VLOOKUP(U11,N:Q,4,FALSE),0)</f>
        <v>31.322965036875171</v>
      </c>
      <c r="Z11">
        <f>W11+Y11</f>
        <v>149.18772538048353</v>
      </c>
    </row>
    <row r="12" spans="1:26" x14ac:dyDescent="0.2">
      <c r="A12" s="1" t="s">
        <v>17</v>
      </c>
      <c r="B12" s="2">
        <v>9969.4300231595207</v>
      </c>
      <c r="D12" t="s">
        <v>9</v>
      </c>
      <c r="E12">
        <v>49665.509850869203</v>
      </c>
      <c r="F12">
        <f>Table1[[#This Row],[Balance]]/$I$1</f>
        <v>1.2678352662199398E-2</v>
      </c>
      <c r="G12">
        <f>Table1[[#This Row],[% total]]*$I$2</f>
        <v>58.154779568585603</v>
      </c>
      <c r="K12">
        <v>22240</v>
      </c>
      <c r="L12" t="s">
        <v>843</v>
      </c>
      <c r="N12" t="s">
        <v>846</v>
      </c>
      <c r="O12">
        <f t="shared" si="0"/>
        <v>25</v>
      </c>
      <c r="P12">
        <f t="shared" si="1"/>
        <v>6.8287353182190655E-3</v>
      </c>
      <c r="Q12">
        <f t="shared" si="2"/>
        <v>31.322965036875171</v>
      </c>
      <c r="U12" t="s">
        <v>1301</v>
      </c>
      <c r="V12">
        <f>IFERROR(VLOOKUP(U12,D:G,2,FALSE),0)</f>
        <v>0</v>
      </c>
      <c r="W12">
        <f>IFERROR(VLOOKUP(U12,D:G,4,FALSE),0)</f>
        <v>0</v>
      </c>
      <c r="X12">
        <f>IFERROR(VLOOKUP(U12,N:Q,2,FALSE),0)</f>
        <v>109</v>
      </c>
      <c r="Y12">
        <f>IFERROR(VLOOKUP(U12,N:Q,4,FALSE),0)</f>
        <v>136.56812756077576</v>
      </c>
      <c r="Z12">
        <f>W12+Y12</f>
        <v>136.56812756077576</v>
      </c>
    </row>
    <row r="13" spans="1:26" x14ac:dyDescent="0.2">
      <c r="A13" s="1" t="s">
        <v>18</v>
      </c>
      <c r="B13" s="2">
        <v>9884.5301394305607</v>
      </c>
      <c r="D13" t="s">
        <v>10</v>
      </c>
      <c r="E13">
        <v>49376.125048070797</v>
      </c>
      <c r="F13">
        <f>Table1[[#This Row],[Balance]]/$I$1</f>
        <v>1.2604480017058417E-2</v>
      </c>
      <c r="G13">
        <f>Table1[[#This Row],[% total]]*$I$2</f>
        <v>57.815930547045852</v>
      </c>
      <c r="K13">
        <v>11657</v>
      </c>
      <c r="L13" t="s">
        <v>843</v>
      </c>
      <c r="N13" t="s">
        <v>1303</v>
      </c>
      <c r="O13">
        <f t="shared" si="0"/>
        <v>40</v>
      </c>
      <c r="P13">
        <f t="shared" si="1"/>
        <v>1.0925976509150505E-2</v>
      </c>
      <c r="Q13">
        <f t="shared" si="2"/>
        <v>50.116744059000276</v>
      </c>
      <c r="U13" t="s">
        <v>728</v>
      </c>
      <c r="V13">
        <f>IFERROR(VLOOKUP(U13,D:G,2,FALSE),0)</f>
        <v>41643.066306227403</v>
      </c>
      <c r="W13">
        <f>IFERROR(VLOOKUP(U13,D:G,4,FALSE),0)</f>
        <v>48.761068775301538</v>
      </c>
      <c r="X13">
        <f>IFERROR(VLOOKUP(U13,N:Q,2,FALSE),0)</f>
        <v>65</v>
      </c>
      <c r="Y13">
        <f>IFERROR(VLOOKUP(U13,N:Q,4,FALSE),0)</f>
        <v>81.439709095875457</v>
      </c>
      <c r="Z13">
        <f>W13+Y13</f>
        <v>130.200777871177</v>
      </c>
    </row>
    <row r="14" spans="1:26" x14ac:dyDescent="0.2">
      <c r="A14" s="1" t="s">
        <v>20</v>
      </c>
      <c r="B14" s="2">
        <v>8785.1987282392802</v>
      </c>
      <c r="D14" t="s">
        <v>848</v>
      </c>
      <c r="E14">
        <v>44803.171390060998</v>
      </c>
      <c r="F14">
        <f>Table1[[#This Row],[Balance]]/$I$1</f>
        <v>1.1437120226365996E-2</v>
      </c>
      <c r="G14">
        <f>Table1[[#This Row],[% total]]*$I$2</f>
        <v>52.461327065526113</v>
      </c>
      <c r="K14">
        <v>10896</v>
      </c>
      <c r="L14" t="s">
        <v>843</v>
      </c>
      <c r="N14" t="s">
        <v>1304</v>
      </c>
      <c r="O14">
        <f t="shared" si="0"/>
        <v>6</v>
      </c>
      <c r="P14">
        <f t="shared" si="1"/>
        <v>1.6388964763725759E-3</v>
      </c>
      <c r="Q14">
        <f t="shared" si="2"/>
        <v>7.5175116088500422</v>
      </c>
      <c r="U14" t="s">
        <v>779</v>
      </c>
      <c r="V14">
        <f>IFERROR(VLOOKUP(U14,D:G,2,FALSE),0)</f>
        <v>4.7861694851282003E-5</v>
      </c>
      <c r="W14">
        <f>IFERROR(VLOOKUP(U14,D:G,4,FALSE),0)</f>
        <v>5.6042640500679387E-8</v>
      </c>
      <c r="X14">
        <f>IFERROR(VLOOKUP(U14,N:Q,2,FALSE),0)</f>
        <v>98</v>
      </c>
      <c r="Y14">
        <f>IFERROR(VLOOKUP(U14,N:Q,4,FALSE),0)</f>
        <v>122.78602294455069</v>
      </c>
      <c r="Z14">
        <f>W14+Y14</f>
        <v>122.78602300059333</v>
      </c>
    </row>
    <row r="15" spans="1:26" x14ac:dyDescent="0.2">
      <c r="A15" s="1" t="s">
        <v>21</v>
      </c>
      <c r="B15" s="2">
        <v>8155.7180284673404</v>
      </c>
      <c r="D15" t="s">
        <v>728</v>
      </c>
      <c r="E15">
        <v>41643.066306227403</v>
      </c>
      <c r="F15">
        <f>Table1[[#This Row],[Balance]]/$I$1</f>
        <v>1.0630425060590903E-2</v>
      </c>
      <c r="G15">
        <f>Table1[[#This Row],[% total]]*$I$2</f>
        <v>48.761068775301538</v>
      </c>
      <c r="K15">
        <v>17333</v>
      </c>
      <c r="L15" t="s">
        <v>1301</v>
      </c>
      <c r="N15" t="s">
        <v>355</v>
      </c>
      <c r="O15">
        <f t="shared" si="0"/>
        <v>1</v>
      </c>
      <c r="P15">
        <f t="shared" si="1"/>
        <v>2.7314941272876261E-4</v>
      </c>
      <c r="Q15">
        <f t="shared" si="2"/>
        <v>1.2529186014750069</v>
      </c>
      <c r="U15" t="s">
        <v>845</v>
      </c>
      <c r="V15">
        <f>IFERROR(VLOOKUP(U15,D:G,2,FALSE),0)</f>
        <v>91681.531188320994</v>
      </c>
      <c r="W15">
        <f>IFERROR(VLOOKUP(U15,D:G,4,FALSE),0)</f>
        <v>107.35255215896878</v>
      </c>
      <c r="X15">
        <f>IFERROR(VLOOKUP(U15,N:Q,2,FALSE),0)</f>
        <v>12</v>
      </c>
      <c r="Y15">
        <f>IFERROR(VLOOKUP(U15,N:Q,4,FALSE),0)</f>
        <v>15.035023217700084</v>
      </c>
      <c r="Z15">
        <f>W15+Y15</f>
        <v>122.38757537666886</v>
      </c>
    </row>
    <row r="16" spans="1:26" x14ac:dyDescent="0.2">
      <c r="A16" s="1" t="s">
        <v>22</v>
      </c>
      <c r="B16" s="2">
        <v>6770.2286431552002</v>
      </c>
      <c r="D16" t="s">
        <v>847</v>
      </c>
      <c r="E16">
        <v>40000.004242112198</v>
      </c>
      <c r="F16">
        <f>Table1[[#This Row],[Balance]]/$I$1</f>
        <v>1.0210992735073976E-2</v>
      </c>
      <c r="G16">
        <f>Table1[[#This Row],[% total]]*$I$2</f>
        <v>46.837159961256553</v>
      </c>
      <c r="K16">
        <v>9280</v>
      </c>
      <c r="L16" t="s">
        <v>114</v>
      </c>
      <c r="N16" t="s">
        <v>57</v>
      </c>
      <c r="O16">
        <f t="shared" si="0"/>
        <v>172</v>
      </c>
      <c r="P16">
        <f t="shared" si="1"/>
        <v>4.6981698989347176E-2</v>
      </c>
      <c r="Q16">
        <f t="shared" si="2"/>
        <v>215.50199945370122</v>
      </c>
      <c r="U16" t="s">
        <v>8</v>
      </c>
      <c r="V16">
        <f>IFERROR(VLOOKUP(U16,D:G,2,FALSE),0)</f>
        <v>2313.4471085620198</v>
      </c>
      <c r="W16">
        <f>IFERROR(VLOOKUP(U16,D:G,4,FALSE),0)</f>
        <v>2.7088820198561083</v>
      </c>
      <c r="X16">
        <f>IFERROR(VLOOKUP(U16,N:Q,2,FALSE),0)</f>
        <v>93</v>
      </c>
      <c r="Y16">
        <f>IFERROR(VLOOKUP(U16,N:Q,4,FALSE),0)</f>
        <v>116.52142993717564</v>
      </c>
      <c r="Z16">
        <f>W16+Y16</f>
        <v>119.23031195703174</v>
      </c>
    </row>
    <row r="17" spans="1:26" x14ac:dyDescent="0.2">
      <c r="A17" s="1" t="s">
        <v>1270</v>
      </c>
      <c r="B17" s="2">
        <v>6139.0732244525198</v>
      </c>
      <c r="D17" t="s">
        <v>849</v>
      </c>
      <c r="E17">
        <v>37722.259173518476</v>
      </c>
      <c r="F17">
        <f>Table1[[#This Row],[Balance]]/$I$1</f>
        <v>9.6295418380444482E-3</v>
      </c>
      <c r="G17">
        <f>Table1[[#This Row],[% total]]*$I$2</f>
        <v>44.170082490890415</v>
      </c>
      <c r="K17">
        <v>21720</v>
      </c>
      <c r="L17" t="s">
        <v>65</v>
      </c>
      <c r="N17" t="s">
        <v>1305</v>
      </c>
      <c r="O17">
        <f t="shared" si="0"/>
        <v>14</v>
      </c>
      <c r="P17">
        <f t="shared" si="1"/>
        <v>3.8240917782026767E-3</v>
      </c>
      <c r="Q17">
        <f t="shared" si="2"/>
        <v>17.540860420650098</v>
      </c>
      <c r="U17" t="s">
        <v>1377</v>
      </c>
      <c r="V17">
        <f>IFERROR(VLOOKUP(U17,D:G,2,FALSE),0)</f>
        <v>0</v>
      </c>
      <c r="W17">
        <f>IFERROR(VLOOKUP(U17,D:G,4,FALSE),0)</f>
        <v>0</v>
      </c>
      <c r="X17">
        <f>IFERROR(VLOOKUP(U17,N:Q,2,FALSE),0)</f>
        <v>92</v>
      </c>
      <c r="Y17">
        <f>IFERROR(VLOOKUP(U17,N:Q,4,FALSE),0)</f>
        <v>115.26851133570064</v>
      </c>
      <c r="Z17">
        <f>W17+Y17</f>
        <v>115.26851133570064</v>
      </c>
    </row>
    <row r="18" spans="1:26" x14ac:dyDescent="0.2">
      <c r="A18" s="1" t="s">
        <v>23</v>
      </c>
      <c r="B18" s="2">
        <v>5916.4533591508498</v>
      </c>
      <c r="D18" t="s">
        <v>850</v>
      </c>
      <c r="E18">
        <v>36569.978721047402</v>
      </c>
      <c r="F18">
        <f>Table1[[#This Row],[Balance]]/$I$1</f>
        <v>9.3353936860159376E-3</v>
      </c>
      <c r="G18">
        <f>Table1[[#This Row],[% total]]*$I$2</f>
        <v>42.820844037165521</v>
      </c>
      <c r="K18">
        <v>2992</v>
      </c>
      <c r="L18" t="s">
        <v>14</v>
      </c>
      <c r="N18" t="s">
        <v>139</v>
      </c>
      <c r="O18">
        <f t="shared" si="0"/>
        <v>41</v>
      </c>
      <c r="P18">
        <f t="shared" si="1"/>
        <v>1.1199125921879268E-2</v>
      </c>
      <c r="Q18">
        <f t="shared" si="2"/>
        <v>51.369662660475285</v>
      </c>
      <c r="U18" t="s">
        <v>1347</v>
      </c>
      <c r="V18">
        <f>IFERROR(VLOOKUP(U18,D:G,2,FALSE),0)</f>
        <v>0</v>
      </c>
      <c r="W18">
        <f>IFERROR(VLOOKUP(U18,D:G,4,FALSE),0)</f>
        <v>0</v>
      </c>
      <c r="X18">
        <f>IFERROR(VLOOKUP(U18,N:Q,2,FALSE),0)</f>
        <v>80</v>
      </c>
      <c r="Y18">
        <f>IFERROR(VLOOKUP(U18,N:Q,4,FALSE),0)</f>
        <v>100.23348811800055</v>
      </c>
      <c r="Z18">
        <f>W18+Y18</f>
        <v>100.23348811800055</v>
      </c>
    </row>
    <row r="19" spans="1:26" x14ac:dyDescent="0.2">
      <c r="A19" s="1" t="s">
        <v>15</v>
      </c>
      <c r="B19" s="2">
        <v>5860.35826342563</v>
      </c>
      <c r="D19" t="s">
        <v>11</v>
      </c>
      <c r="E19">
        <v>35589.610009474301</v>
      </c>
      <c r="F19">
        <f>Table1[[#This Row],[Balance]]/$I$1</f>
        <v>9.0851302677679054E-3</v>
      </c>
      <c r="G19">
        <f>Table1[[#This Row],[% total]]*$I$2</f>
        <v>41.672902004783978</v>
      </c>
      <c r="K19">
        <v>946</v>
      </c>
      <c r="L19" t="s">
        <v>749</v>
      </c>
      <c r="N19" t="s">
        <v>1306</v>
      </c>
      <c r="O19">
        <f t="shared" si="0"/>
        <v>3</v>
      </c>
      <c r="P19">
        <f t="shared" si="1"/>
        <v>8.1944823818628793E-4</v>
      </c>
      <c r="Q19">
        <f t="shared" si="2"/>
        <v>3.7587558044250211</v>
      </c>
      <c r="U19" t="s">
        <v>1312</v>
      </c>
      <c r="V19">
        <f>IFERROR(VLOOKUP(U19,D:G,2,FALSE),0)</f>
        <v>0</v>
      </c>
      <c r="W19">
        <f>IFERROR(VLOOKUP(U19,D:G,4,FALSE),0)</f>
        <v>0</v>
      </c>
      <c r="X19">
        <f>IFERROR(VLOOKUP(U19,N:Q,2,FALSE),0)</f>
        <v>79</v>
      </c>
      <c r="Y19">
        <f>IFERROR(VLOOKUP(U19,N:Q,4,FALSE),0)</f>
        <v>98.980569516525549</v>
      </c>
      <c r="Z19">
        <f>W19+Y19</f>
        <v>98.980569516525549</v>
      </c>
    </row>
    <row r="20" spans="1:26" x14ac:dyDescent="0.2">
      <c r="A20" s="1" t="s">
        <v>24</v>
      </c>
      <c r="B20" s="2">
        <v>5330.7933745887403</v>
      </c>
      <c r="D20" t="s">
        <v>587</v>
      </c>
      <c r="E20">
        <v>32999.136156623303</v>
      </c>
      <c r="F20">
        <f>Table1[[#This Row],[Balance]]/$I$1</f>
        <v>8.4238475956022723E-3</v>
      </c>
      <c r="G20">
        <f>Table1[[#This Row],[% total]]*$I$2</f>
        <v>38.639641370933916</v>
      </c>
      <c r="K20">
        <v>14188</v>
      </c>
      <c r="L20" t="s">
        <v>749</v>
      </c>
      <c r="N20" t="s">
        <v>553</v>
      </c>
      <c r="O20">
        <f t="shared" si="0"/>
        <v>1</v>
      </c>
      <c r="P20">
        <f t="shared" si="1"/>
        <v>2.7314941272876261E-4</v>
      </c>
      <c r="Q20">
        <f t="shared" si="2"/>
        <v>1.2529186014750069</v>
      </c>
      <c r="U20" t="s">
        <v>849</v>
      </c>
      <c r="V20">
        <f>IFERROR(VLOOKUP(U20,D:G,2,FALSE),0)</f>
        <v>37722.259173518476</v>
      </c>
      <c r="W20">
        <f>IFERROR(VLOOKUP(U20,D:G,4,FALSE),0)</f>
        <v>44.170082490890415</v>
      </c>
      <c r="X20">
        <f>IFERROR(VLOOKUP(U20,N:Q,2,FALSE),0)</f>
        <v>22</v>
      </c>
      <c r="Y20">
        <f>IFERROR(VLOOKUP(U20,N:Q,4,FALSE),0)</f>
        <v>27.56420923245015</v>
      </c>
      <c r="Z20">
        <f>W20+Y20</f>
        <v>71.734291723340561</v>
      </c>
    </row>
    <row r="21" spans="1:26" x14ac:dyDescent="0.2">
      <c r="A21" s="1" t="s">
        <v>25</v>
      </c>
      <c r="B21" s="2">
        <v>4944.7665702545301</v>
      </c>
      <c r="D21" t="s">
        <v>860</v>
      </c>
      <c r="E21">
        <v>31086.9761679363</v>
      </c>
      <c r="F21">
        <f>Table1[[#This Row],[Balance]]/$I$1</f>
        <v>7.9357213535498766E-3</v>
      </c>
      <c r="G21">
        <f>Table1[[#This Row],[% total]]*$I$2</f>
        <v>36.400638026845307</v>
      </c>
      <c r="K21">
        <v>5557</v>
      </c>
      <c r="L21" t="s">
        <v>749</v>
      </c>
      <c r="N21" t="s">
        <v>460</v>
      </c>
      <c r="O21">
        <f t="shared" si="0"/>
        <v>2</v>
      </c>
      <c r="P21">
        <f t="shared" si="1"/>
        <v>5.4629882545752522E-4</v>
      </c>
      <c r="Q21">
        <f t="shared" si="2"/>
        <v>2.5058372029500138</v>
      </c>
      <c r="U21" t="s">
        <v>850</v>
      </c>
      <c r="V21">
        <f>IFERROR(VLOOKUP(U21,D:G,2,FALSE),0)</f>
        <v>36569.978721047402</v>
      </c>
      <c r="W21">
        <f>IFERROR(VLOOKUP(U21,D:G,4,FALSE),0)</f>
        <v>42.820844037165521</v>
      </c>
      <c r="X21">
        <f>IFERROR(VLOOKUP(U21,N:Q,2,FALSE),0)</f>
        <v>22</v>
      </c>
      <c r="Y21">
        <f>IFERROR(VLOOKUP(U21,N:Q,4,FALSE),0)</f>
        <v>27.56420923245015</v>
      </c>
      <c r="Z21">
        <f>W21+Y21</f>
        <v>70.385053269615668</v>
      </c>
    </row>
    <row r="22" spans="1:26" x14ac:dyDescent="0.2">
      <c r="A22" s="1" t="s">
        <v>26</v>
      </c>
      <c r="B22" s="2">
        <v>4874.1951670875997</v>
      </c>
      <c r="D22" t="s">
        <v>854</v>
      </c>
      <c r="E22">
        <v>28703.244906465199</v>
      </c>
      <c r="F22">
        <f>Table1[[#This Row],[Balance]]/$I$1</f>
        <v>7.3272148532524438E-3</v>
      </c>
      <c r="G22">
        <f>Table1[[#This Row],[% total]]*$I$2</f>
        <v>33.609458262903502</v>
      </c>
      <c r="K22">
        <v>6235</v>
      </c>
      <c r="L22" t="s">
        <v>114</v>
      </c>
      <c r="N22" t="s">
        <v>1307</v>
      </c>
      <c r="O22">
        <f t="shared" si="0"/>
        <v>1</v>
      </c>
      <c r="P22">
        <f t="shared" si="1"/>
        <v>2.7314941272876261E-4</v>
      </c>
      <c r="Q22">
        <f t="shared" si="2"/>
        <v>1.2529186014750069</v>
      </c>
      <c r="U22" s="3" t="s">
        <v>655</v>
      </c>
      <c r="V22">
        <f>IFERROR(VLOOKUP(U22,D:G,2,FALSE),0)</f>
        <v>54181.347900478897</v>
      </c>
      <c r="W22">
        <f>IFERROR(VLOOKUP(U22,D:G,4,FALSE),0)</f>
        <v>63.442504735024968</v>
      </c>
      <c r="X22">
        <f>IFERROR(VLOOKUP(U22,N:Q,2,FALSE),0)</f>
        <v>0</v>
      </c>
      <c r="Y22">
        <f>IFERROR(VLOOKUP(U22,N:Q,4,FALSE),0)</f>
        <v>0</v>
      </c>
      <c r="Z22">
        <f>W22+Y22</f>
        <v>63.442504735024968</v>
      </c>
    </row>
    <row r="23" spans="1:26" x14ac:dyDescent="0.2">
      <c r="A23" s="1" t="s">
        <v>27</v>
      </c>
      <c r="B23" s="2">
        <v>4766.8565552057498</v>
      </c>
      <c r="D23" t="s">
        <v>852</v>
      </c>
      <c r="E23">
        <v>28150.549355815569</v>
      </c>
      <c r="F23">
        <f>Table1[[#This Row],[Balance]]/$I$1</f>
        <v>7.1861256119055764E-3</v>
      </c>
      <c r="G23">
        <f>Table1[[#This Row],[% total]]*$I$2</f>
        <v>32.962291083646107</v>
      </c>
      <c r="K23">
        <v>21709</v>
      </c>
      <c r="L23" t="s">
        <v>846</v>
      </c>
      <c r="N23" t="s">
        <v>763</v>
      </c>
      <c r="O23">
        <f t="shared" si="0"/>
        <v>5</v>
      </c>
      <c r="P23">
        <f t="shared" si="1"/>
        <v>1.3657470636438131E-3</v>
      </c>
      <c r="Q23">
        <f t="shared" si="2"/>
        <v>6.2645930073750344</v>
      </c>
      <c r="U23" t="s">
        <v>848</v>
      </c>
      <c r="V23">
        <f>IFERROR(VLOOKUP(U23,D:G,2,FALSE),0)</f>
        <v>44803.171390060998</v>
      </c>
      <c r="W23">
        <f>IFERROR(VLOOKUP(U23,D:G,4,FALSE),0)</f>
        <v>52.461327065526113</v>
      </c>
      <c r="X23">
        <f>IFERROR(VLOOKUP(U23,N:Q,2,FALSE),0)</f>
        <v>7</v>
      </c>
      <c r="Y23">
        <f>IFERROR(VLOOKUP(U23,N:Q,4,FALSE),0)</f>
        <v>8.7704302103250491</v>
      </c>
      <c r="Z23">
        <f>W23+Y23</f>
        <v>61.231757275851166</v>
      </c>
    </row>
    <row r="24" spans="1:26" x14ac:dyDescent="0.2">
      <c r="A24" s="1" t="s">
        <v>28</v>
      </c>
      <c r="B24" s="2">
        <v>4402.8317035429</v>
      </c>
      <c r="D24" t="s">
        <v>616</v>
      </c>
      <c r="E24">
        <v>27596.2101911885</v>
      </c>
      <c r="F24">
        <f>Table1[[#This Row],[Balance]]/$I$1</f>
        <v>7.0446167973436339E-3</v>
      </c>
      <c r="G24">
        <f>Table1[[#This Row],[% total]]*$I$2</f>
        <v>32.313199349323426</v>
      </c>
      <c r="K24">
        <v>3895</v>
      </c>
      <c r="L24" t="s">
        <v>846</v>
      </c>
      <c r="N24" t="s">
        <v>1308</v>
      </c>
      <c r="O24">
        <f t="shared" si="0"/>
        <v>32</v>
      </c>
      <c r="P24">
        <f t="shared" si="1"/>
        <v>8.7407812073204035E-3</v>
      </c>
      <c r="Q24">
        <f t="shared" si="2"/>
        <v>40.09339524720022</v>
      </c>
      <c r="U24" t="s">
        <v>9</v>
      </c>
      <c r="V24">
        <f>IFERROR(VLOOKUP(U24,D:G,2,FALSE),0)</f>
        <v>49665.509850869203</v>
      </c>
      <c r="W24">
        <f>IFERROR(VLOOKUP(U24,D:G,4,FALSE),0)</f>
        <v>58.154779568585603</v>
      </c>
      <c r="X24">
        <f>IFERROR(VLOOKUP(U24,N:Q,2,FALSE),0)</f>
        <v>1</v>
      </c>
      <c r="Y24">
        <f>IFERROR(VLOOKUP(U24,N:Q,4,FALSE),0)</f>
        <v>1.2529186014750069</v>
      </c>
      <c r="Z24">
        <f>W24+Y24</f>
        <v>59.407698170060613</v>
      </c>
    </row>
    <row r="25" spans="1:26" x14ac:dyDescent="0.2">
      <c r="A25" s="1" t="s">
        <v>35</v>
      </c>
      <c r="B25" s="2">
        <v>4113.9827864285098</v>
      </c>
      <c r="D25" t="s">
        <v>1112</v>
      </c>
      <c r="E25">
        <v>26417.391657416701</v>
      </c>
      <c r="F25">
        <f>Table1[[#This Row],[Balance]]/$I$1</f>
        <v>6.7436941421494655E-3</v>
      </c>
      <c r="G25">
        <f>Table1[[#This Row],[% total]]*$I$2</f>
        <v>30.932886689920362</v>
      </c>
      <c r="K25">
        <v>12871</v>
      </c>
      <c r="L25" t="s">
        <v>846</v>
      </c>
      <c r="N25" t="s">
        <v>6</v>
      </c>
      <c r="O25">
        <f t="shared" si="0"/>
        <v>185</v>
      </c>
      <c r="P25">
        <f t="shared" si="1"/>
        <v>5.0532641354821085E-2</v>
      </c>
      <c r="Q25">
        <f t="shared" si="2"/>
        <v>231.78994127287626</v>
      </c>
      <c r="U25" t="s">
        <v>14</v>
      </c>
      <c r="V25">
        <f>IFERROR(VLOOKUP(U25,D:G,2,FALSE),0)</f>
        <v>161.53132642843201</v>
      </c>
      <c r="W25">
        <f>IFERROR(VLOOKUP(U25,D:G,4,FALSE),0)</f>
        <v>0.18914169430805325</v>
      </c>
      <c r="X25">
        <f>IFERROR(VLOOKUP(U25,N:Q,2,FALSE),0)</f>
        <v>47</v>
      </c>
      <c r="Y25">
        <f>IFERROR(VLOOKUP(U25,N:Q,4,FALSE),0)</f>
        <v>58.887174269325328</v>
      </c>
      <c r="Z25">
        <f>W25+Y25</f>
        <v>59.076315963633384</v>
      </c>
    </row>
    <row r="26" spans="1:26" x14ac:dyDescent="0.2">
      <c r="A26" s="1" t="s">
        <v>29</v>
      </c>
      <c r="B26" s="2">
        <v>4073.5151098873998</v>
      </c>
      <c r="D26" t="s">
        <v>799</v>
      </c>
      <c r="E26">
        <v>25648.8281038729</v>
      </c>
      <c r="F26">
        <f>Table1[[#This Row],[Balance]]/$I$1</f>
        <v>6.5474992414145256E-3</v>
      </c>
      <c r="G26">
        <f>Table1[[#This Row],[% total]]*$I$2</f>
        <v>30.03295343291774</v>
      </c>
      <c r="K26">
        <v>8145</v>
      </c>
      <c r="L26" t="s">
        <v>846</v>
      </c>
      <c r="N26" t="s">
        <v>1132</v>
      </c>
      <c r="O26">
        <f t="shared" si="0"/>
        <v>5</v>
      </c>
      <c r="P26">
        <f t="shared" si="1"/>
        <v>1.3657470636438131E-3</v>
      </c>
      <c r="Q26">
        <f t="shared" si="2"/>
        <v>6.2645930073750344</v>
      </c>
      <c r="U26" t="s">
        <v>10</v>
      </c>
      <c r="V26">
        <f>IFERROR(VLOOKUP(U26,D:G,2,FALSE),0)</f>
        <v>49376.125048070797</v>
      </c>
      <c r="W26">
        <f>IFERROR(VLOOKUP(U26,D:G,4,FALSE),0)</f>
        <v>57.815930547045852</v>
      </c>
      <c r="X26">
        <f>IFERROR(VLOOKUP(U26,N:Q,2,FALSE),0)</f>
        <v>1</v>
      </c>
      <c r="Y26">
        <f>IFERROR(VLOOKUP(U26,N:Q,4,FALSE),0)</f>
        <v>1.2529186014750069</v>
      </c>
      <c r="Z26">
        <f>W26+Y26</f>
        <v>59.068849148520862</v>
      </c>
    </row>
    <row r="27" spans="1:26" x14ac:dyDescent="0.2">
      <c r="A27" s="1" t="s">
        <v>30</v>
      </c>
      <c r="B27" s="2">
        <v>4039.05844576148</v>
      </c>
      <c r="D27" t="s">
        <v>1113</v>
      </c>
      <c r="E27">
        <v>25605.223856836401</v>
      </c>
      <c r="F27">
        <f>Table1[[#This Row],[Balance]]/$I$1</f>
        <v>6.5363681763523042E-3</v>
      </c>
      <c r="G27">
        <f>Table1[[#This Row],[% total]]*$I$2</f>
        <v>29.98189596099656</v>
      </c>
      <c r="K27">
        <v>12295</v>
      </c>
      <c r="L27" t="s">
        <v>1303</v>
      </c>
      <c r="N27" t="s">
        <v>1218</v>
      </c>
      <c r="O27">
        <f t="shared" si="0"/>
        <v>2</v>
      </c>
      <c r="P27">
        <f t="shared" si="1"/>
        <v>5.4629882545752522E-4</v>
      </c>
      <c r="Q27">
        <f t="shared" si="2"/>
        <v>2.5058372029500138</v>
      </c>
      <c r="U27" s="3" t="s">
        <v>12</v>
      </c>
      <c r="V27">
        <f>IFERROR(VLOOKUP(U27,D:G,2,FALSE),0)</f>
        <v>49962.452020201701</v>
      </c>
      <c r="W27">
        <f>IFERROR(VLOOKUP(U27,D:G,4,FALSE),0)</f>
        <v>58.502477728817958</v>
      </c>
      <c r="X27">
        <f>IFERROR(VLOOKUP(U27,N:Q,2,FALSE),0)</f>
        <v>0</v>
      </c>
      <c r="Y27">
        <f>IFERROR(VLOOKUP(U27,N:Q,4,FALSE),0)</f>
        <v>0</v>
      </c>
      <c r="Z27">
        <f>W27+Y27</f>
        <v>58.502477728817958</v>
      </c>
    </row>
    <row r="28" spans="1:26" x14ac:dyDescent="0.2">
      <c r="A28" s="1" t="s">
        <v>32</v>
      </c>
      <c r="B28" s="2">
        <v>3860.1706203619501</v>
      </c>
      <c r="D28" t="s">
        <v>856</v>
      </c>
      <c r="E28">
        <v>23145.918574863099</v>
      </c>
      <c r="F28">
        <f>Table1[[#This Row],[Balance]]/$I$1</f>
        <v>5.9085695337431502E-3</v>
      </c>
      <c r="G28">
        <f>Table1[[#This Row],[% total]]*$I$2</f>
        <v>27.102224394260141</v>
      </c>
      <c r="K28">
        <v>22109</v>
      </c>
      <c r="L28" t="s">
        <v>1303</v>
      </c>
      <c r="N28" t="s">
        <v>35</v>
      </c>
      <c r="O28">
        <f t="shared" si="0"/>
        <v>19</v>
      </c>
      <c r="P28">
        <f t="shared" si="1"/>
        <v>5.1898388418464897E-3</v>
      </c>
      <c r="Q28">
        <f t="shared" si="2"/>
        <v>23.805453428025132</v>
      </c>
      <c r="U28" t="s">
        <v>1331</v>
      </c>
      <c r="V28">
        <f>IFERROR(VLOOKUP(U28,D:G,2,FALSE),0)</f>
        <v>0</v>
      </c>
      <c r="W28">
        <f>IFERROR(VLOOKUP(U28,D:G,4,FALSE),0)</f>
        <v>0</v>
      </c>
      <c r="X28">
        <f>IFERROR(VLOOKUP(U28,N:Q,2,FALSE),0)</f>
        <v>46</v>
      </c>
      <c r="Y28">
        <f>IFERROR(VLOOKUP(U28,N:Q,4,FALSE),0)</f>
        <v>57.634255667850319</v>
      </c>
      <c r="Z28">
        <f>W28+Y28</f>
        <v>57.634255667850319</v>
      </c>
    </row>
    <row r="29" spans="1:26" x14ac:dyDescent="0.2">
      <c r="A29" s="1" t="s">
        <v>33</v>
      </c>
      <c r="B29" s="2">
        <v>3677.7710282792</v>
      </c>
      <c r="D29" t="s">
        <v>646</v>
      </c>
      <c r="E29">
        <v>23068.334724553399</v>
      </c>
      <c r="F29">
        <f>Table1[[#This Row],[Balance]]/$I$1</f>
        <v>5.8887643325467622E-3</v>
      </c>
      <c r="G29">
        <f>Table1[[#This Row],[% total]]*$I$2</f>
        <v>27.011379223710385</v>
      </c>
      <c r="K29">
        <v>11656</v>
      </c>
      <c r="L29" t="s">
        <v>1303</v>
      </c>
      <c r="N29" t="s">
        <v>32</v>
      </c>
      <c r="O29">
        <f t="shared" si="0"/>
        <v>4</v>
      </c>
      <c r="P29">
        <f t="shared" si="1"/>
        <v>1.0925976509150504E-3</v>
      </c>
      <c r="Q29">
        <f t="shared" si="2"/>
        <v>5.0116744059000276</v>
      </c>
      <c r="U29" t="s">
        <v>130</v>
      </c>
      <c r="V29">
        <f>IFERROR(VLOOKUP(U29,D:G,2,FALSE),0)</f>
        <v>358.252580482822</v>
      </c>
      <c r="W29">
        <f>IFERROR(VLOOKUP(U29,D:G,4,FALSE),0)</f>
        <v>0.41948829097726192</v>
      </c>
      <c r="X29">
        <f>IFERROR(VLOOKUP(U29,N:Q,2,FALSE),0)</f>
        <v>43</v>
      </c>
      <c r="Y29">
        <f>IFERROR(VLOOKUP(U29,N:Q,4,FALSE),0)</f>
        <v>53.875499863425304</v>
      </c>
      <c r="Z29">
        <f>W29+Y29</f>
        <v>54.294988154402567</v>
      </c>
    </row>
    <row r="30" spans="1:26" x14ac:dyDescent="0.2">
      <c r="A30" s="1" t="s">
        <v>34</v>
      </c>
      <c r="B30" s="2">
        <v>3544.76556574098</v>
      </c>
      <c r="D30" t="s">
        <v>675</v>
      </c>
      <c r="E30">
        <v>22459.000285416474</v>
      </c>
      <c r="F30">
        <f>Table1[[#This Row],[Balance]]/$I$1</f>
        <v>5.7332166107615969E-3</v>
      </c>
      <c r="G30">
        <f>Table1[[#This Row],[% total]]*$I$2</f>
        <v>26.297891934483747</v>
      </c>
      <c r="K30">
        <v>2518</v>
      </c>
      <c r="L30" t="s">
        <v>1303</v>
      </c>
      <c r="N30" t="s">
        <v>1309</v>
      </c>
      <c r="O30">
        <f t="shared" si="0"/>
        <v>5</v>
      </c>
      <c r="P30">
        <f t="shared" si="1"/>
        <v>1.3657470636438131E-3</v>
      </c>
      <c r="Q30">
        <f t="shared" si="2"/>
        <v>6.2645930073750344</v>
      </c>
      <c r="U30" t="s">
        <v>139</v>
      </c>
      <c r="V30">
        <f>IFERROR(VLOOKUP(U30,D:G,2,FALSE),0)</f>
        <v>309.58787090004103</v>
      </c>
      <c r="W30">
        <f>IFERROR(VLOOKUP(U30,D:G,4,FALSE),0)</f>
        <v>0.3625053773405395</v>
      </c>
      <c r="X30">
        <f>IFERROR(VLOOKUP(U30,N:Q,2,FALSE),0)</f>
        <v>41</v>
      </c>
      <c r="Y30">
        <f>IFERROR(VLOOKUP(U30,N:Q,4,FALSE),0)</f>
        <v>51.369662660475285</v>
      </c>
      <c r="Z30">
        <f>W30+Y30</f>
        <v>51.732168037815825</v>
      </c>
    </row>
    <row r="31" spans="1:26" x14ac:dyDescent="0.2">
      <c r="A31" s="1" t="s">
        <v>72</v>
      </c>
      <c r="B31" s="2">
        <v>3451.1928903238199</v>
      </c>
      <c r="D31" t="s">
        <v>855</v>
      </c>
      <c r="E31">
        <v>21757.073186346399</v>
      </c>
      <c r="F31">
        <f>Table1[[#This Row],[Balance]]/$I$1</f>
        <v>5.5540323170356915E-3</v>
      </c>
      <c r="G31">
        <f>Table1[[#This Row],[% total]]*$I$2</f>
        <v>25.475985226142111</v>
      </c>
      <c r="K31">
        <v>23698</v>
      </c>
      <c r="L31" t="s">
        <v>1303</v>
      </c>
      <c r="N31" t="s">
        <v>257</v>
      </c>
      <c r="O31">
        <f t="shared" si="0"/>
        <v>5</v>
      </c>
      <c r="P31">
        <f t="shared" si="1"/>
        <v>1.3657470636438131E-3</v>
      </c>
      <c r="Q31">
        <f t="shared" si="2"/>
        <v>6.2645930073750344</v>
      </c>
      <c r="U31" t="s">
        <v>1113</v>
      </c>
      <c r="V31">
        <f>IFERROR(VLOOKUP(U31,D:G,2,FALSE),0)</f>
        <v>25605.223856836401</v>
      </c>
      <c r="W31">
        <f>IFERROR(VLOOKUP(U31,D:G,4,FALSE),0)</f>
        <v>29.98189596099656</v>
      </c>
      <c r="X31">
        <f>IFERROR(VLOOKUP(U31,N:Q,2,FALSE),0)</f>
        <v>17</v>
      </c>
      <c r="Y31">
        <f>IFERROR(VLOOKUP(U31,N:Q,4,FALSE),0)</f>
        <v>21.299616225075116</v>
      </c>
      <c r="Z31">
        <f>W31+Y31</f>
        <v>51.28151218607168</v>
      </c>
    </row>
    <row r="32" spans="1:26" x14ac:dyDescent="0.2">
      <c r="A32" s="1" t="s">
        <v>36</v>
      </c>
      <c r="B32" s="2">
        <v>3026.04651715827</v>
      </c>
      <c r="D32" t="s">
        <v>1115</v>
      </c>
      <c r="E32">
        <v>20929.989269456499</v>
      </c>
      <c r="F32">
        <f>Table1[[#This Row],[Balance]]/$I$1</f>
        <v>5.3428986427605275E-3</v>
      </c>
      <c r="G32">
        <f>Table1[[#This Row],[% total]]*$I$2</f>
        <v>24.507528785930763</v>
      </c>
      <c r="K32">
        <v>21564</v>
      </c>
      <c r="L32" t="s">
        <v>1303</v>
      </c>
      <c r="N32" t="s">
        <v>533</v>
      </c>
      <c r="O32">
        <f t="shared" si="0"/>
        <v>1</v>
      </c>
      <c r="P32">
        <f t="shared" si="1"/>
        <v>2.7314941272876261E-4</v>
      </c>
      <c r="Q32">
        <f t="shared" si="2"/>
        <v>1.2529186014750069</v>
      </c>
      <c r="U32" t="s">
        <v>1024</v>
      </c>
      <c r="V32">
        <f>IFERROR(VLOOKUP(U32,D:G,2,FALSE),0)</f>
        <v>183.20567144395599</v>
      </c>
      <c r="W32">
        <f>IFERROR(VLOOKUP(U32,D:G,4,FALSE),0)</f>
        <v>0.21452081073021578</v>
      </c>
      <c r="X32">
        <f>IFERROR(VLOOKUP(U32,N:Q,2,FALSE),0)</f>
        <v>40</v>
      </c>
      <c r="Y32">
        <f>IFERROR(VLOOKUP(U32,N:Q,4,FALSE),0)</f>
        <v>50.116744059000276</v>
      </c>
      <c r="Z32">
        <f>W32+Y32</f>
        <v>50.331264869730489</v>
      </c>
    </row>
    <row r="33" spans="1:26" x14ac:dyDescent="0.2">
      <c r="A33" s="1" t="s">
        <v>37</v>
      </c>
      <c r="B33" s="2">
        <v>2927.6417280037299</v>
      </c>
      <c r="D33" t="s">
        <v>859</v>
      </c>
      <c r="E33">
        <v>19985.7062592687</v>
      </c>
      <c r="F33">
        <f>Table1[[#This Row],[Balance]]/$I$1</f>
        <v>5.1018469944026958E-3</v>
      </c>
      <c r="G33">
        <f>Table1[[#This Row],[% total]]*$I$2</f>
        <v>23.401840543270531</v>
      </c>
      <c r="K33">
        <v>24655</v>
      </c>
      <c r="L33" t="s">
        <v>1303</v>
      </c>
      <c r="N33" t="s">
        <v>865</v>
      </c>
      <c r="O33">
        <f t="shared" si="0"/>
        <v>9</v>
      </c>
      <c r="P33">
        <f t="shared" si="1"/>
        <v>2.4583447145588638E-3</v>
      </c>
      <c r="Q33">
        <f t="shared" si="2"/>
        <v>11.276267413275063</v>
      </c>
      <c r="U33" t="s">
        <v>1303</v>
      </c>
      <c r="V33">
        <f>IFERROR(VLOOKUP(U33,D:G,2,FALSE),0)</f>
        <v>0</v>
      </c>
      <c r="W33">
        <f>IFERROR(VLOOKUP(U33,D:G,4,FALSE),0)</f>
        <v>0</v>
      </c>
      <c r="X33">
        <f>IFERROR(VLOOKUP(U33,N:Q,2,FALSE),0)</f>
        <v>40</v>
      </c>
      <c r="Y33">
        <f>IFERROR(VLOOKUP(U33,N:Q,4,FALSE),0)</f>
        <v>50.116744059000276</v>
      </c>
      <c r="Z33">
        <f>W33+Y33</f>
        <v>50.116744059000276</v>
      </c>
    </row>
    <row r="34" spans="1:26" x14ac:dyDescent="0.2">
      <c r="A34" s="1" t="s">
        <v>38</v>
      </c>
      <c r="B34" s="2">
        <v>2794.5615803822802</v>
      </c>
      <c r="D34" t="s">
        <v>13</v>
      </c>
      <c r="E34">
        <v>19121.470073297001</v>
      </c>
      <c r="F34">
        <f>Table1[[#This Row],[Balance]]/$I$1</f>
        <v>4.8812292823911963E-3</v>
      </c>
      <c r="G34">
        <f>Table1[[#This Row],[% total]]*$I$2</f>
        <v>22.389881438425064</v>
      </c>
      <c r="K34">
        <v>11370</v>
      </c>
      <c r="L34" t="s">
        <v>1303</v>
      </c>
      <c r="N34" t="s">
        <v>455</v>
      </c>
      <c r="O34">
        <f t="shared" si="0"/>
        <v>1</v>
      </c>
      <c r="P34">
        <f t="shared" si="1"/>
        <v>2.7314941272876261E-4</v>
      </c>
      <c r="Q34">
        <f t="shared" si="2"/>
        <v>1.2529186014750069</v>
      </c>
      <c r="U34" t="s">
        <v>646</v>
      </c>
      <c r="V34">
        <f>IFERROR(VLOOKUP(U34,D:G,2,FALSE),0)</f>
        <v>23068.334724553399</v>
      </c>
      <c r="W34">
        <f>IFERROR(VLOOKUP(U34,D:G,4,FALSE),0)</f>
        <v>27.011379223710385</v>
      </c>
      <c r="X34">
        <f>IFERROR(VLOOKUP(U34,N:Q,2,FALSE),0)</f>
        <v>16</v>
      </c>
      <c r="Y34">
        <f>IFERROR(VLOOKUP(U34,N:Q,4,FALSE),0)</f>
        <v>20.04669762360011</v>
      </c>
      <c r="Z34">
        <f>W34+Y34</f>
        <v>47.058076847310495</v>
      </c>
    </row>
    <row r="35" spans="1:26" x14ac:dyDescent="0.2">
      <c r="A35" s="1" t="s">
        <v>39</v>
      </c>
      <c r="B35" s="2">
        <v>2600.5629156986702</v>
      </c>
      <c r="D35" t="s">
        <v>858</v>
      </c>
      <c r="E35">
        <v>18991.400603034577</v>
      </c>
      <c r="F35">
        <f>Table1[[#This Row],[Balance]]/$I$1</f>
        <v>4.8480258255149027E-3</v>
      </c>
      <c r="G35">
        <f>Table1[[#This Row],[% total]]*$I$2</f>
        <v>22.237579339958202</v>
      </c>
      <c r="K35">
        <v>7361</v>
      </c>
      <c r="L35" t="s">
        <v>1303</v>
      </c>
      <c r="N35" t="s">
        <v>486</v>
      </c>
      <c r="O35">
        <f t="shared" si="0"/>
        <v>3</v>
      </c>
      <c r="P35">
        <f t="shared" si="1"/>
        <v>8.1944823818628793E-4</v>
      </c>
      <c r="Q35">
        <f t="shared" si="2"/>
        <v>3.7587558044250211</v>
      </c>
      <c r="U35" s="3" t="s">
        <v>847</v>
      </c>
      <c r="V35">
        <f>IFERROR(VLOOKUP(U35,D:G,2,FALSE),0)</f>
        <v>40000.004242112198</v>
      </c>
      <c r="W35">
        <f>IFERROR(VLOOKUP(U35,D:G,4,FALSE),0)</f>
        <v>46.837159961256553</v>
      </c>
      <c r="X35">
        <f>IFERROR(VLOOKUP(U35,N:Q,2,FALSE),0)</f>
        <v>0</v>
      </c>
      <c r="Y35">
        <f>IFERROR(VLOOKUP(U35,N:Q,4,FALSE),0)</f>
        <v>0</v>
      </c>
      <c r="Z35">
        <f>W35+Y35</f>
        <v>46.837159961256553</v>
      </c>
    </row>
    <row r="36" spans="1:26" x14ac:dyDescent="0.2">
      <c r="A36" s="1" t="s">
        <v>40</v>
      </c>
      <c r="B36" s="2">
        <v>2434.57352607844</v>
      </c>
      <c r="D36" t="s">
        <v>1293</v>
      </c>
      <c r="E36">
        <v>18314.253352457101</v>
      </c>
      <c r="F36">
        <f>Table1[[#This Row],[Balance]]/$I$1</f>
        <v>4.6751672024414968E-3</v>
      </c>
      <c r="G36">
        <f>Table1[[#This Row],[% total]]*$I$2</f>
        <v>21.44468807173099</v>
      </c>
      <c r="K36">
        <v>22449</v>
      </c>
      <c r="L36" t="s">
        <v>1303</v>
      </c>
      <c r="N36" t="s">
        <v>1310</v>
      </c>
      <c r="O36">
        <f t="shared" si="0"/>
        <v>1</v>
      </c>
      <c r="P36">
        <f t="shared" si="1"/>
        <v>2.7314941272876261E-4</v>
      </c>
      <c r="Q36">
        <f t="shared" si="2"/>
        <v>1.2529186014750069</v>
      </c>
      <c r="U36" t="s">
        <v>1119</v>
      </c>
      <c r="V36">
        <f>IFERROR(VLOOKUP(U36,D:G,2,FALSE),0)</f>
        <v>12392.2005719606</v>
      </c>
      <c r="W36">
        <f>IFERROR(VLOOKUP(U36,D:G,4,FALSE),0)</f>
        <v>14.51038547265526</v>
      </c>
      <c r="X36">
        <f>IFERROR(VLOOKUP(U36,N:Q,2,FALSE),0)</f>
        <v>25</v>
      </c>
      <c r="Y36">
        <f>IFERROR(VLOOKUP(U36,N:Q,4,FALSE),0)</f>
        <v>31.322965036875171</v>
      </c>
      <c r="Z36">
        <f>W36+Y36</f>
        <v>45.833350509530433</v>
      </c>
    </row>
    <row r="37" spans="1:26" x14ac:dyDescent="0.2">
      <c r="A37" s="1" t="s">
        <v>41</v>
      </c>
      <c r="B37" s="2">
        <v>2418.6371322222199</v>
      </c>
      <c r="D37" t="s">
        <v>864</v>
      </c>
      <c r="E37">
        <v>17522.499847631399</v>
      </c>
      <c r="F37">
        <f>Table1[[#This Row],[Balance]]/$I$1</f>
        <v>4.4730524917327135E-3</v>
      </c>
      <c r="G37">
        <f>Table1[[#This Row],[% total]]*$I$2</f>
        <v>20.517601031165995</v>
      </c>
      <c r="K37">
        <v>13075</v>
      </c>
      <c r="L37" t="s">
        <v>1303</v>
      </c>
      <c r="N37" t="s">
        <v>246</v>
      </c>
      <c r="O37">
        <f t="shared" si="0"/>
        <v>1</v>
      </c>
      <c r="P37">
        <f t="shared" si="1"/>
        <v>2.7314941272876261E-4</v>
      </c>
      <c r="Q37">
        <f t="shared" si="2"/>
        <v>1.2529186014750069</v>
      </c>
      <c r="U37" t="s">
        <v>11</v>
      </c>
      <c r="V37">
        <f>IFERROR(VLOOKUP(U37,D:G,2,FALSE),0)</f>
        <v>35589.610009474301</v>
      </c>
      <c r="W37">
        <f>IFERROR(VLOOKUP(U37,D:G,4,FALSE),0)</f>
        <v>41.672902004783978</v>
      </c>
      <c r="X37">
        <f>IFERROR(VLOOKUP(U37,N:Q,2,FALSE),0)</f>
        <v>3</v>
      </c>
      <c r="Y37">
        <f>IFERROR(VLOOKUP(U37,N:Q,4,FALSE),0)</f>
        <v>3.7587558044250211</v>
      </c>
      <c r="Z37">
        <f>W37+Y37</f>
        <v>45.431657809209</v>
      </c>
    </row>
    <row r="38" spans="1:26" x14ac:dyDescent="0.2">
      <c r="A38" s="1" t="s">
        <v>43</v>
      </c>
      <c r="B38" s="2">
        <v>2231.2056951377799</v>
      </c>
      <c r="D38" t="s">
        <v>867</v>
      </c>
      <c r="E38">
        <v>17374.685286102322</v>
      </c>
      <c r="F38">
        <f>Table1[[#This Row],[Balance]]/$I$1</f>
        <v>4.4353191603866502E-3</v>
      </c>
      <c r="G38">
        <f>Table1[[#This Row],[% total]]*$I$2</f>
        <v>20.344520692948141</v>
      </c>
      <c r="K38">
        <v>18892</v>
      </c>
      <c r="L38" t="s">
        <v>1303</v>
      </c>
      <c r="N38" t="s">
        <v>975</v>
      </c>
      <c r="O38">
        <f t="shared" si="0"/>
        <v>2</v>
      </c>
      <c r="P38">
        <f t="shared" si="1"/>
        <v>5.4629882545752522E-4</v>
      </c>
      <c r="Q38">
        <f t="shared" si="2"/>
        <v>2.5058372029500138</v>
      </c>
      <c r="U38" t="s">
        <v>616</v>
      </c>
      <c r="V38">
        <f>IFERROR(VLOOKUP(U38,D:G,2,FALSE),0)</f>
        <v>27596.2101911885</v>
      </c>
      <c r="W38">
        <f>IFERROR(VLOOKUP(U38,D:G,4,FALSE),0)</f>
        <v>32.313199349323426</v>
      </c>
      <c r="X38">
        <f>IFERROR(VLOOKUP(U38,N:Q,2,FALSE),0)</f>
        <v>10</v>
      </c>
      <c r="Y38">
        <f>IFERROR(VLOOKUP(U38,N:Q,4,FALSE),0)</f>
        <v>12.529186014750069</v>
      </c>
      <c r="Z38">
        <f>W38+Y38</f>
        <v>44.842385364073493</v>
      </c>
    </row>
    <row r="39" spans="1:26" x14ac:dyDescent="0.2">
      <c r="A39" s="1" t="s">
        <v>45</v>
      </c>
      <c r="B39" s="2">
        <v>2124.1766062083998</v>
      </c>
      <c r="D39" t="s">
        <v>1117</v>
      </c>
      <c r="E39">
        <v>15328.1918237013</v>
      </c>
      <c r="F39">
        <f>Table1[[#This Row],[Balance]]/$I$1</f>
        <v>3.9129009688667338E-3</v>
      </c>
      <c r="G39">
        <f>Table1[[#This Row],[% total]]*$I$2</f>
        <v>17.948222405628734</v>
      </c>
      <c r="K39">
        <v>9869</v>
      </c>
      <c r="L39" t="s">
        <v>1303</v>
      </c>
      <c r="N39" t="s">
        <v>1270</v>
      </c>
      <c r="O39">
        <f t="shared" si="0"/>
        <v>3</v>
      </c>
      <c r="P39">
        <f t="shared" si="1"/>
        <v>8.1944823818628793E-4</v>
      </c>
      <c r="Q39">
        <f t="shared" si="2"/>
        <v>3.7587558044250211</v>
      </c>
      <c r="U39" t="s">
        <v>639</v>
      </c>
      <c r="V39">
        <f>IFERROR(VLOOKUP(U39,D:G,2,FALSE),0)</f>
        <v>2471.0800609037456</v>
      </c>
      <c r="W39">
        <f>IFERROR(VLOOKUP(U39,D:G,4,FALSE),0)</f>
        <v>2.8934589953810654</v>
      </c>
      <c r="X39">
        <f>IFERROR(VLOOKUP(U39,N:Q,2,FALSE),0)</f>
        <v>33</v>
      </c>
      <c r="Y39">
        <f>IFERROR(VLOOKUP(U39,N:Q,4,FALSE),0)</f>
        <v>41.34631384867523</v>
      </c>
      <c r="Z39">
        <f>W39+Y39</f>
        <v>44.239772844056297</v>
      </c>
    </row>
    <row r="40" spans="1:26" x14ac:dyDescent="0.2">
      <c r="A40" s="1" t="s">
        <v>46</v>
      </c>
      <c r="B40" s="2">
        <v>1942.7896337362499</v>
      </c>
      <c r="D40" t="s">
        <v>1116</v>
      </c>
      <c r="E40">
        <v>14942.7363226382</v>
      </c>
      <c r="F40">
        <f>Table1[[#This Row],[Balance]]/$I$1</f>
        <v>3.8145038962757796E-3</v>
      </c>
      <c r="G40">
        <f>Table1[[#This Row],[% total]]*$I$2</f>
        <v>17.496881429463745</v>
      </c>
      <c r="K40">
        <v>4842</v>
      </c>
      <c r="L40" t="s">
        <v>1303</v>
      </c>
      <c r="N40" t="s">
        <v>1311</v>
      </c>
      <c r="O40">
        <f t="shared" si="0"/>
        <v>23</v>
      </c>
      <c r="P40">
        <f t="shared" si="1"/>
        <v>6.2824364927615405E-3</v>
      </c>
      <c r="Q40">
        <f t="shared" si="2"/>
        <v>28.817127833925159</v>
      </c>
      <c r="U40" t="s">
        <v>1114</v>
      </c>
      <c r="V40">
        <f>IFERROR(VLOOKUP(U40,D:G,2,FALSE),0)</f>
        <v>14229.347902301935</v>
      </c>
      <c r="W40">
        <f>IFERROR(VLOOKUP(U40,D:G,4,FALSE),0)</f>
        <v>16.661554329107584</v>
      </c>
      <c r="X40">
        <f>IFERROR(VLOOKUP(U40,N:Q,2,FALSE),0)</f>
        <v>22</v>
      </c>
      <c r="Y40">
        <f>IFERROR(VLOOKUP(U40,N:Q,4,FALSE),0)</f>
        <v>27.56420923245015</v>
      </c>
      <c r="Z40">
        <f>W40+Y40</f>
        <v>44.225763561557734</v>
      </c>
    </row>
    <row r="41" spans="1:26" x14ac:dyDescent="0.2">
      <c r="A41" s="1" t="s">
        <v>47</v>
      </c>
      <c r="B41" s="2">
        <v>1926.88889461964</v>
      </c>
      <c r="D41" t="s">
        <v>861</v>
      </c>
      <c r="E41">
        <v>14893.870699360201</v>
      </c>
      <c r="F41">
        <f>Table1[[#This Row],[Balance]]/$I$1</f>
        <v>3.8020297344915363E-3</v>
      </c>
      <c r="G41">
        <f>Table1[[#This Row],[% total]]*$I$2</f>
        <v>17.439663260179938</v>
      </c>
      <c r="K41">
        <v>482</v>
      </c>
      <c r="L41" t="s">
        <v>1303</v>
      </c>
      <c r="N41" t="s">
        <v>1312</v>
      </c>
      <c r="O41">
        <f t="shared" si="0"/>
        <v>79</v>
      </c>
      <c r="P41">
        <f t="shared" si="1"/>
        <v>2.1578803605572249E-2</v>
      </c>
      <c r="Q41">
        <f t="shared" si="2"/>
        <v>98.980569516525549</v>
      </c>
      <c r="U41" t="s">
        <v>859</v>
      </c>
      <c r="V41">
        <f>IFERROR(VLOOKUP(U41,D:G,2,FALSE),0)</f>
        <v>19985.7062592687</v>
      </c>
      <c r="W41">
        <f>IFERROR(VLOOKUP(U41,D:G,4,FALSE),0)</f>
        <v>23.401840543270531</v>
      </c>
      <c r="X41">
        <f>IFERROR(VLOOKUP(U41,N:Q,2,FALSE),0)</f>
        <v>15</v>
      </c>
      <c r="Y41">
        <f>IFERROR(VLOOKUP(U41,N:Q,4,FALSE),0)</f>
        <v>18.793779022125104</v>
      </c>
      <c r="Z41">
        <f>W41+Y41</f>
        <v>42.195619565395631</v>
      </c>
    </row>
    <row r="42" spans="1:26" x14ac:dyDescent="0.2">
      <c r="A42" s="1" t="s">
        <v>48</v>
      </c>
      <c r="B42" s="2">
        <v>1843.84569823228</v>
      </c>
      <c r="D42" t="s">
        <v>863</v>
      </c>
      <c r="E42">
        <v>14440.986084107901</v>
      </c>
      <c r="F42">
        <f>Table1[[#This Row],[Balance]]/$I$1</f>
        <v>3.6864197088481037E-3</v>
      </c>
      <c r="G42">
        <f>Table1[[#This Row],[% total]]*$I$2</f>
        <v>16.909367587205178</v>
      </c>
      <c r="K42">
        <v>23257</v>
      </c>
      <c r="L42" t="s">
        <v>1303</v>
      </c>
      <c r="N42" t="s">
        <v>1313</v>
      </c>
      <c r="O42">
        <f t="shared" si="0"/>
        <v>24</v>
      </c>
      <c r="P42">
        <f t="shared" si="1"/>
        <v>6.5555859054903035E-3</v>
      </c>
      <c r="Q42">
        <f t="shared" si="2"/>
        <v>30.070046435400169</v>
      </c>
      <c r="U42" t="s">
        <v>1360</v>
      </c>
      <c r="V42">
        <f>IFERROR(VLOOKUP(U42,D:G,2,FALSE),0)</f>
        <v>0</v>
      </c>
      <c r="W42">
        <f>IFERROR(VLOOKUP(U42,D:G,4,FALSE),0)</f>
        <v>0</v>
      </c>
      <c r="X42">
        <f>IFERROR(VLOOKUP(U42,N:Q,2,FALSE),0)</f>
        <v>33</v>
      </c>
      <c r="Y42">
        <f>IFERROR(VLOOKUP(U42,N:Q,4,FALSE),0)</f>
        <v>41.34631384867523</v>
      </c>
      <c r="Z42">
        <f>W42+Y42</f>
        <v>41.34631384867523</v>
      </c>
    </row>
    <row r="43" spans="1:26" x14ac:dyDescent="0.2">
      <c r="A43" s="1" t="s">
        <v>49</v>
      </c>
      <c r="B43" s="2">
        <v>1670.4927026744399</v>
      </c>
      <c r="D43" t="s">
        <v>1114</v>
      </c>
      <c r="E43">
        <v>14229.347902301935</v>
      </c>
      <c r="F43">
        <f>Table1[[#This Row],[Balance]]/$I$1</f>
        <v>3.632393816155577E-3</v>
      </c>
      <c r="G43">
        <f>Table1[[#This Row],[% total]]*$I$2</f>
        <v>16.661554329107584</v>
      </c>
      <c r="K43">
        <v>20471</v>
      </c>
      <c r="L43" t="s">
        <v>1303</v>
      </c>
      <c r="N43" t="s">
        <v>1114</v>
      </c>
      <c r="O43">
        <f t="shared" si="0"/>
        <v>22</v>
      </c>
      <c r="P43">
        <f t="shared" si="1"/>
        <v>6.0092870800327776E-3</v>
      </c>
      <c r="Q43">
        <f t="shared" si="2"/>
        <v>27.56420923245015</v>
      </c>
      <c r="U43" t="s">
        <v>858</v>
      </c>
      <c r="V43">
        <f>IFERROR(VLOOKUP(U43,D:G,2,FALSE),0)</f>
        <v>18991.400603034577</v>
      </c>
      <c r="W43">
        <f>IFERROR(VLOOKUP(U43,D:G,4,FALSE),0)</f>
        <v>22.237579339958202</v>
      </c>
      <c r="X43">
        <f>IFERROR(VLOOKUP(U43,N:Q,2,FALSE),0)</f>
        <v>15</v>
      </c>
      <c r="Y43">
        <f>IFERROR(VLOOKUP(U43,N:Q,4,FALSE),0)</f>
        <v>18.793779022125104</v>
      </c>
      <c r="Z43">
        <f>W43+Y43</f>
        <v>41.03135836208331</v>
      </c>
    </row>
    <row r="44" spans="1:26" x14ac:dyDescent="0.2">
      <c r="A44" s="1" t="s">
        <v>50</v>
      </c>
      <c r="B44" s="2">
        <v>1622.6120069354499</v>
      </c>
      <c r="D44" t="s">
        <v>1118</v>
      </c>
      <c r="E44">
        <v>12892.3250916326</v>
      </c>
      <c r="F44">
        <f>Table1[[#This Row],[Balance]]/$I$1</f>
        <v>3.2910855971929514E-3</v>
      </c>
      <c r="G44">
        <f>Table1[[#This Row],[% total]]*$I$2</f>
        <v>15.095995713760251</v>
      </c>
      <c r="K44">
        <v>989</v>
      </c>
      <c r="L44" t="s">
        <v>1303</v>
      </c>
      <c r="N44" t="s">
        <v>1314</v>
      </c>
      <c r="O44">
        <f t="shared" si="0"/>
        <v>3</v>
      </c>
      <c r="P44">
        <f t="shared" si="1"/>
        <v>8.1944823818628793E-4</v>
      </c>
      <c r="Q44">
        <f t="shared" si="2"/>
        <v>3.7587558044250211</v>
      </c>
      <c r="U44" t="s">
        <v>1308</v>
      </c>
      <c r="V44">
        <f>IFERROR(VLOOKUP(U44,D:G,2,FALSE),0)</f>
        <v>0</v>
      </c>
      <c r="W44">
        <f>IFERROR(VLOOKUP(U44,D:G,4,FALSE),0)</f>
        <v>0</v>
      </c>
      <c r="X44">
        <f>IFERROR(VLOOKUP(U44,N:Q,2,FALSE),0)</f>
        <v>32</v>
      </c>
      <c r="Y44">
        <f>IFERROR(VLOOKUP(U44,N:Q,4,FALSE),0)</f>
        <v>40.09339524720022</v>
      </c>
      <c r="Z44">
        <f>W44+Y44</f>
        <v>40.09339524720022</v>
      </c>
    </row>
    <row r="45" spans="1:26" x14ac:dyDescent="0.2">
      <c r="A45" s="1" t="s">
        <v>51</v>
      </c>
      <c r="B45" s="2">
        <v>1575.76207928494</v>
      </c>
      <c r="D45" t="s">
        <v>882</v>
      </c>
      <c r="E45">
        <v>12753.1406104326</v>
      </c>
      <c r="F45">
        <f>Table1[[#This Row],[Balance]]/$I$1</f>
        <v>3.2555553078018325E-3</v>
      </c>
      <c r="G45">
        <f>Table1[[#This Row],[% total]]*$I$2</f>
        <v>14.933020585791999</v>
      </c>
      <c r="K45">
        <v>34</v>
      </c>
      <c r="L45" t="s">
        <v>1303</v>
      </c>
      <c r="N45" t="s">
        <v>251</v>
      </c>
      <c r="O45">
        <f t="shared" si="0"/>
        <v>2</v>
      </c>
      <c r="P45">
        <f t="shared" si="1"/>
        <v>5.4629882545752522E-4</v>
      </c>
      <c r="Q45">
        <f t="shared" si="2"/>
        <v>2.5058372029500138</v>
      </c>
      <c r="U45" t="s">
        <v>1356</v>
      </c>
      <c r="V45">
        <f>IFERROR(VLOOKUP(U45,D:G,2,FALSE),0)</f>
        <v>0</v>
      </c>
      <c r="W45">
        <f>IFERROR(VLOOKUP(U45,D:G,4,FALSE),0)</f>
        <v>0</v>
      </c>
      <c r="X45">
        <f>IFERROR(VLOOKUP(U45,N:Q,2,FALSE),0)</f>
        <v>31</v>
      </c>
      <c r="Y45">
        <f>IFERROR(VLOOKUP(U45,N:Q,4,FALSE),0)</f>
        <v>38.840476645725218</v>
      </c>
      <c r="Z45">
        <f>W45+Y45</f>
        <v>38.840476645725218</v>
      </c>
    </row>
    <row r="46" spans="1:26" x14ac:dyDescent="0.2">
      <c r="A46" s="1" t="s">
        <v>52</v>
      </c>
      <c r="B46" s="2">
        <v>1546.2102261693999</v>
      </c>
      <c r="D46" t="s">
        <v>869</v>
      </c>
      <c r="E46">
        <v>12743.389838483001</v>
      </c>
      <c r="F46">
        <f>Table1[[#This Row],[Balance]]/$I$1</f>
        <v>3.2530661815273433E-3</v>
      </c>
      <c r="G46">
        <f>Table1[[#This Row],[% total]]*$I$2</f>
        <v>14.921603125364125</v>
      </c>
      <c r="K46">
        <v>17129</v>
      </c>
      <c r="L46" t="s">
        <v>1303</v>
      </c>
      <c r="N46" t="s">
        <v>1315</v>
      </c>
      <c r="O46">
        <f t="shared" si="0"/>
        <v>26</v>
      </c>
      <c r="P46">
        <f t="shared" si="1"/>
        <v>7.1018847309478285E-3</v>
      </c>
      <c r="Q46">
        <f t="shared" si="2"/>
        <v>32.575883638350177</v>
      </c>
      <c r="U46" s="3" t="s">
        <v>587</v>
      </c>
      <c r="V46">
        <f>IFERROR(VLOOKUP(U46,D:G,2,FALSE),0)</f>
        <v>32999.136156623303</v>
      </c>
      <c r="W46">
        <f>IFERROR(VLOOKUP(U46,D:G,4,FALSE),0)</f>
        <v>38.639641370933916</v>
      </c>
      <c r="X46">
        <f>IFERROR(VLOOKUP(U46,N:Q,2,FALSE),0)</f>
        <v>0</v>
      </c>
      <c r="Y46">
        <f>IFERROR(VLOOKUP(U46,N:Q,4,FALSE),0)</f>
        <v>0</v>
      </c>
      <c r="Z46">
        <f>W46+Y46</f>
        <v>38.639641370933916</v>
      </c>
    </row>
    <row r="47" spans="1:26" x14ac:dyDescent="0.2">
      <c r="A47" s="1" t="s">
        <v>53</v>
      </c>
      <c r="B47" s="2">
        <v>1535.93338869436</v>
      </c>
      <c r="D47" t="s">
        <v>1119</v>
      </c>
      <c r="E47">
        <v>12392.2005719606</v>
      </c>
      <c r="F47">
        <f>Table1[[#This Row],[Balance]]/$I$1</f>
        <v>3.1634164148075477E-3</v>
      </c>
      <c r="G47">
        <f>Table1[[#This Row],[% total]]*$I$2</f>
        <v>14.51038547265526</v>
      </c>
      <c r="K47">
        <v>1876</v>
      </c>
      <c r="L47" t="s">
        <v>1303</v>
      </c>
      <c r="N47" t="s">
        <v>1316</v>
      </c>
      <c r="O47">
        <f t="shared" si="0"/>
        <v>13</v>
      </c>
      <c r="P47">
        <f t="shared" si="1"/>
        <v>3.5509423654739142E-3</v>
      </c>
      <c r="Q47">
        <f t="shared" si="2"/>
        <v>16.287941819175089</v>
      </c>
      <c r="U47" t="s">
        <v>1321</v>
      </c>
      <c r="V47">
        <f>IFERROR(VLOOKUP(U47,D:G,2,FALSE),0)</f>
        <v>0</v>
      </c>
      <c r="W47">
        <f>IFERROR(VLOOKUP(U47,D:G,4,FALSE),0)</f>
        <v>0</v>
      </c>
      <c r="X47">
        <f>IFERROR(VLOOKUP(U47,N:Q,2,FALSE),0)</f>
        <v>30</v>
      </c>
      <c r="Y47">
        <f>IFERROR(VLOOKUP(U47,N:Q,4,FALSE),0)</f>
        <v>37.587558044250208</v>
      </c>
      <c r="Z47">
        <f>W47+Y47</f>
        <v>37.587558044250208</v>
      </c>
    </row>
    <row r="48" spans="1:26" x14ac:dyDescent="0.2">
      <c r="A48" s="1" t="s">
        <v>54</v>
      </c>
      <c r="B48" s="2">
        <v>1467.1330084425899</v>
      </c>
      <c r="D48" t="s">
        <v>1120</v>
      </c>
      <c r="E48">
        <v>12192.612979897</v>
      </c>
      <c r="F48">
        <f>Table1[[#This Row],[Balance]]/$I$1</f>
        <v>3.1124667338965958E-3</v>
      </c>
      <c r="G48">
        <f>Table1[[#This Row],[% total]]*$I$2</f>
        <v>14.276682598045983</v>
      </c>
      <c r="K48">
        <v>2226</v>
      </c>
      <c r="L48" t="s">
        <v>1303</v>
      </c>
      <c r="N48" t="s">
        <v>15</v>
      </c>
      <c r="O48">
        <f t="shared" si="0"/>
        <v>8</v>
      </c>
      <c r="P48">
        <f t="shared" si="1"/>
        <v>2.1851953018301009E-3</v>
      </c>
      <c r="Q48">
        <f t="shared" si="2"/>
        <v>10.023348811800055</v>
      </c>
      <c r="U48" t="s">
        <v>1117</v>
      </c>
      <c r="V48">
        <f>IFERROR(VLOOKUP(U48,D:G,2,FALSE),0)</f>
        <v>15328.1918237013</v>
      </c>
      <c r="W48">
        <f>IFERROR(VLOOKUP(U48,D:G,4,FALSE),0)</f>
        <v>17.948222405628734</v>
      </c>
      <c r="X48">
        <f>IFERROR(VLOOKUP(U48,N:Q,2,FALSE),0)</f>
        <v>15</v>
      </c>
      <c r="Y48">
        <f>IFERROR(VLOOKUP(U48,N:Q,4,FALSE),0)</f>
        <v>18.793779022125104</v>
      </c>
      <c r="Z48">
        <f>W48+Y48</f>
        <v>36.742001427753834</v>
      </c>
    </row>
    <row r="49" spans="1:26" x14ac:dyDescent="0.2">
      <c r="A49" s="1" t="s">
        <v>57</v>
      </c>
      <c r="B49" s="2">
        <v>1405.8582630742801</v>
      </c>
      <c r="D49" t="s">
        <v>635</v>
      </c>
      <c r="E49">
        <v>12149.91651721259</v>
      </c>
      <c r="F49">
        <f>Table1[[#This Row],[Balance]]/$I$1</f>
        <v>3.101567403295404E-3</v>
      </c>
      <c r="G49">
        <f>Table1[[#This Row],[% total]]*$I$2</f>
        <v>14.226688077034805</v>
      </c>
      <c r="K49">
        <v>10677</v>
      </c>
      <c r="L49" t="s">
        <v>1303</v>
      </c>
      <c r="N49" t="s">
        <v>656</v>
      </c>
      <c r="O49">
        <f t="shared" si="0"/>
        <v>4</v>
      </c>
      <c r="P49">
        <f t="shared" si="1"/>
        <v>1.0925976509150504E-3</v>
      </c>
      <c r="Q49">
        <f t="shared" si="2"/>
        <v>5.0116744059000276</v>
      </c>
      <c r="U49" s="3" t="s">
        <v>860</v>
      </c>
      <c r="V49">
        <f>IFERROR(VLOOKUP(U49,D:G,2,FALSE),0)</f>
        <v>31086.9761679363</v>
      </c>
      <c r="W49">
        <f>IFERROR(VLOOKUP(U49,D:G,4,FALSE),0)</f>
        <v>36.400638026845307</v>
      </c>
      <c r="X49">
        <f>IFERROR(VLOOKUP(U49,N:Q,2,FALSE),0)</f>
        <v>0</v>
      </c>
      <c r="Y49">
        <f>IFERROR(VLOOKUP(U49,N:Q,4,FALSE),0)</f>
        <v>0</v>
      </c>
      <c r="Z49">
        <f>W49+Y49</f>
        <v>36.400638026845307</v>
      </c>
    </row>
    <row r="50" spans="1:26" x14ac:dyDescent="0.2">
      <c r="A50" s="1" t="s">
        <v>56</v>
      </c>
      <c r="B50" s="2">
        <v>1404.2835250789999</v>
      </c>
      <c r="D50" t="s">
        <v>1124</v>
      </c>
      <c r="E50">
        <v>12093.0596913257</v>
      </c>
      <c r="F50">
        <f>Table1[[#This Row],[Balance]]/$I$1</f>
        <v>3.087053288932906E-3</v>
      </c>
      <c r="G50">
        <f>Table1[[#This Row],[% total]]*$I$2</f>
        <v>14.160112777871461</v>
      </c>
      <c r="K50">
        <v>41</v>
      </c>
      <c r="L50" t="s">
        <v>1303</v>
      </c>
      <c r="N50" t="s">
        <v>950</v>
      </c>
      <c r="O50">
        <f t="shared" si="0"/>
        <v>3</v>
      </c>
      <c r="P50">
        <f t="shared" si="1"/>
        <v>8.1944823818628793E-4</v>
      </c>
      <c r="Q50">
        <f t="shared" si="2"/>
        <v>3.7587558044250211</v>
      </c>
      <c r="U50" t="s">
        <v>685</v>
      </c>
      <c r="V50">
        <f>IFERROR(VLOOKUP(U50,D:G,2,FALSE),0)</f>
        <v>162.49716864868481</v>
      </c>
      <c r="W50">
        <f>IFERROR(VLOOKUP(U50,D:G,4,FALSE),0)</f>
        <v>0.19027262685229757</v>
      </c>
      <c r="X50">
        <f>IFERROR(VLOOKUP(U50,N:Q,2,FALSE),0)</f>
        <v>28</v>
      </c>
      <c r="Y50">
        <f>IFERROR(VLOOKUP(U50,N:Q,4,FALSE),0)</f>
        <v>35.081720841300196</v>
      </c>
      <c r="Z50">
        <f>W50+Y50</f>
        <v>35.271993468152495</v>
      </c>
    </row>
    <row r="51" spans="1:26" x14ac:dyDescent="0.2">
      <c r="A51" s="1" t="s">
        <v>951</v>
      </c>
      <c r="B51" s="2">
        <v>1346.5657881617699</v>
      </c>
      <c r="D51" t="s">
        <v>866</v>
      </c>
      <c r="E51">
        <v>11758.5079221059</v>
      </c>
      <c r="F51">
        <f>Table1[[#This Row],[Balance]]/$I$1</f>
        <v>3.001650655864857E-3</v>
      </c>
      <c r="G51">
        <f>Table1[[#This Row],[% total]]*$I$2</f>
        <v>13.768376451159469</v>
      </c>
      <c r="K51">
        <v>407</v>
      </c>
      <c r="L51" t="s">
        <v>1303</v>
      </c>
      <c r="N51" t="s">
        <v>616</v>
      </c>
      <c r="O51">
        <f t="shared" si="0"/>
        <v>10</v>
      </c>
      <c r="P51">
        <f t="shared" si="1"/>
        <v>2.7314941272876263E-3</v>
      </c>
      <c r="Q51">
        <f t="shared" si="2"/>
        <v>12.529186014750069</v>
      </c>
      <c r="U51" t="s">
        <v>1335</v>
      </c>
      <c r="V51">
        <f>IFERROR(VLOOKUP(U51,D:G,2,FALSE),0)</f>
        <v>0</v>
      </c>
      <c r="W51">
        <f>IFERROR(VLOOKUP(U51,D:G,4,FALSE),0)</f>
        <v>0</v>
      </c>
      <c r="X51">
        <f>IFERROR(VLOOKUP(U51,N:Q,2,FALSE),0)</f>
        <v>28</v>
      </c>
      <c r="Y51">
        <f>IFERROR(VLOOKUP(U51,N:Q,4,FALSE),0)</f>
        <v>35.081720841300196</v>
      </c>
      <c r="Z51">
        <f>W51+Y51</f>
        <v>35.081720841300196</v>
      </c>
    </row>
    <row r="52" spans="1:26" x14ac:dyDescent="0.2">
      <c r="A52" s="1" t="s">
        <v>124</v>
      </c>
      <c r="B52" s="2">
        <v>1324.84584531009</v>
      </c>
      <c r="D52" t="s">
        <v>890</v>
      </c>
      <c r="E52">
        <v>11160.4207383011</v>
      </c>
      <c r="F52">
        <f>Table1[[#This Row],[Balance]]/$I$1</f>
        <v>2.8489740748373449E-3</v>
      </c>
      <c r="G52">
        <f>Table1[[#This Row],[% total]]*$I$2</f>
        <v>13.068058897964038</v>
      </c>
      <c r="K52">
        <v>24659</v>
      </c>
      <c r="L52" t="s">
        <v>1303</v>
      </c>
      <c r="N52" t="s">
        <v>1317</v>
      </c>
      <c r="O52">
        <f t="shared" si="0"/>
        <v>5</v>
      </c>
      <c r="P52">
        <f t="shared" si="1"/>
        <v>1.3657470636438131E-3</v>
      </c>
      <c r="Q52">
        <f t="shared" si="2"/>
        <v>6.2645930073750344</v>
      </c>
      <c r="U52" t="s">
        <v>852</v>
      </c>
      <c r="V52">
        <f>IFERROR(VLOOKUP(U52,D:G,2,FALSE),0)</f>
        <v>28150.549355815569</v>
      </c>
      <c r="W52">
        <f>IFERROR(VLOOKUP(U52,D:G,4,FALSE),0)</f>
        <v>32.962291083646107</v>
      </c>
      <c r="X52">
        <f>IFERROR(VLOOKUP(U52,N:Q,2,FALSE),0)</f>
        <v>1</v>
      </c>
      <c r="Y52">
        <f>IFERROR(VLOOKUP(U52,N:Q,4,FALSE),0)</f>
        <v>1.2529186014750069</v>
      </c>
      <c r="Z52">
        <f>W52+Y52</f>
        <v>34.215209685121117</v>
      </c>
    </row>
    <row r="53" spans="1:26" x14ac:dyDescent="0.2">
      <c r="A53" s="1" t="s">
        <v>59</v>
      </c>
      <c r="B53" s="2">
        <v>1276.3412036064899</v>
      </c>
      <c r="D53" t="s">
        <v>1122</v>
      </c>
      <c r="E53">
        <v>11108.959015849399</v>
      </c>
      <c r="F53">
        <f>Table1[[#This Row],[Balance]]/$I$1</f>
        <v>2.8358371943783302E-3</v>
      </c>
      <c r="G53">
        <f>Table1[[#This Row],[% total]]*$I$2</f>
        <v>13.007800881195767</v>
      </c>
      <c r="K53">
        <v>13524</v>
      </c>
      <c r="L53" t="s">
        <v>1303</v>
      </c>
      <c r="N53" t="s">
        <v>8</v>
      </c>
      <c r="O53">
        <f t="shared" si="0"/>
        <v>93</v>
      </c>
      <c r="P53">
        <f t="shared" si="1"/>
        <v>2.5402895383774923E-2</v>
      </c>
      <c r="Q53">
        <f t="shared" si="2"/>
        <v>116.52142993717564</v>
      </c>
      <c r="U53" t="s">
        <v>20</v>
      </c>
      <c r="V53">
        <f>IFERROR(VLOOKUP(U53,D:G,2,FALSE),0)</f>
        <v>8785.1987282392802</v>
      </c>
      <c r="W53">
        <f>IFERROR(VLOOKUP(U53,D:G,4,FALSE),0)</f>
        <v>10.28684286220073</v>
      </c>
      <c r="X53">
        <f>IFERROR(VLOOKUP(U53,N:Q,2,FALSE),0)</f>
        <v>19</v>
      </c>
      <c r="Y53">
        <f>IFERROR(VLOOKUP(U53,N:Q,4,FALSE),0)</f>
        <v>23.805453428025132</v>
      </c>
      <c r="Z53">
        <f>W53+Y53</f>
        <v>34.09229629022586</v>
      </c>
    </row>
    <row r="54" spans="1:26" x14ac:dyDescent="0.2">
      <c r="A54" s="1" t="s">
        <v>60</v>
      </c>
      <c r="B54" s="2">
        <v>1202.6961515886801</v>
      </c>
      <c r="D54" t="s">
        <v>857</v>
      </c>
      <c r="E54">
        <v>10286.442502326199</v>
      </c>
      <c r="F54">
        <f>Table1[[#This Row],[Balance]]/$I$1</f>
        <v>2.625869463044403E-3</v>
      </c>
      <c r="G54">
        <f>Table1[[#This Row],[% total]]*$I$2</f>
        <v>12.04469254546958</v>
      </c>
      <c r="K54">
        <v>8544</v>
      </c>
      <c r="L54" t="s">
        <v>1303</v>
      </c>
      <c r="N54" t="s">
        <v>779</v>
      </c>
      <c r="O54">
        <f t="shared" si="0"/>
        <v>98</v>
      </c>
      <c r="P54">
        <f t="shared" si="1"/>
        <v>2.676864244741874E-2</v>
      </c>
      <c r="Q54">
        <f t="shared" si="2"/>
        <v>122.78602294455069</v>
      </c>
      <c r="U54" s="3" t="s">
        <v>854</v>
      </c>
      <c r="V54">
        <f>IFERROR(VLOOKUP(U54,D:G,2,FALSE),0)</f>
        <v>28703.244906465199</v>
      </c>
      <c r="W54">
        <f>IFERROR(VLOOKUP(U54,D:G,4,FALSE),0)</f>
        <v>33.609458262903502</v>
      </c>
      <c r="X54">
        <f>IFERROR(VLOOKUP(U54,N:Q,2,FALSE),0)</f>
        <v>0</v>
      </c>
      <c r="Y54">
        <f>IFERROR(VLOOKUP(U54,N:Q,4,FALSE),0)</f>
        <v>0</v>
      </c>
      <c r="Z54">
        <f>W54+Y54</f>
        <v>33.609458262903502</v>
      </c>
    </row>
    <row r="55" spans="1:26" x14ac:dyDescent="0.2">
      <c r="A55" s="1" t="s">
        <v>61</v>
      </c>
      <c r="B55" s="2">
        <v>1188.68628175042</v>
      </c>
      <c r="D55" t="s">
        <v>877</v>
      </c>
      <c r="E55">
        <v>10205.2557349699</v>
      </c>
      <c r="F55">
        <f>Table1[[#This Row],[Balance]]/$I$1</f>
        <v>2.6051445279508577E-3</v>
      </c>
      <c r="G55">
        <f>Table1[[#This Row],[% total]]*$I$2</f>
        <v>11.949628615316268</v>
      </c>
      <c r="K55">
        <v>10862</v>
      </c>
      <c r="L55" t="s">
        <v>1303</v>
      </c>
      <c r="N55" t="s">
        <v>1318</v>
      </c>
      <c r="O55">
        <f t="shared" si="0"/>
        <v>17</v>
      </c>
      <c r="P55">
        <f t="shared" si="1"/>
        <v>4.6435400163889647E-3</v>
      </c>
      <c r="Q55">
        <f t="shared" si="2"/>
        <v>21.299616225075116</v>
      </c>
      <c r="U55" t="s">
        <v>1315</v>
      </c>
      <c r="V55">
        <f>IFERROR(VLOOKUP(U55,D:G,2,FALSE),0)</f>
        <v>0</v>
      </c>
      <c r="W55">
        <f>IFERROR(VLOOKUP(U55,D:G,4,FALSE),0)</f>
        <v>0</v>
      </c>
      <c r="X55">
        <f>IFERROR(VLOOKUP(U55,N:Q,2,FALSE),0)</f>
        <v>26</v>
      </c>
      <c r="Y55">
        <f>IFERROR(VLOOKUP(U55,N:Q,4,FALSE),0)</f>
        <v>32.575883638350177</v>
      </c>
      <c r="Z55">
        <f>W55+Y55</f>
        <v>32.575883638350177</v>
      </c>
    </row>
    <row r="56" spans="1:26" x14ac:dyDescent="0.2">
      <c r="A56" s="1" t="s">
        <v>1245</v>
      </c>
      <c r="B56" s="2">
        <v>1148.0497790834099</v>
      </c>
      <c r="D56" t="s">
        <v>16</v>
      </c>
      <c r="E56">
        <v>10111.221322154401</v>
      </c>
      <c r="F56">
        <f>Table1[[#This Row],[Balance]]/$I$1</f>
        <v>2.5811399128439641E-3</v>
      </c>
      <c r="G56">
        <f>Table1[[#This Row],[% total]]*$I$2</f>
        <v>11.839521006120929</v>
      </c>
      <c r="K56">
        <v>22179</v>
      </c>
      <c r="L56" t="s">
        <v>1303</v>
      </c>
      <c r="N56" t="s">
        <v>809</v>
      </c>
      <c r="O56">
        <f t="shared" si="0"/>
        <v>19</v>
      </c>
      <c r="P56">
        <f t="shared" si="1"/>
        <v>5.1898388418464897E-3</v>
      </c>
      <c r="Q56">
        <f t="shared" si="2"/>
        <v>23.805453428025132</v>
      </c>
      <c r="U56" t="s">
        <v>1340</v>
      </c>
      <c r="V56">
        <f>IFERROR(VLOOKUP(U56,D:G,2,FALSE),0)</f>
        <v>0</v>
      </c>
      <c r="W56">
        <f>IFERROR(VLOOKUP(U56,D:G,4,FALSE),0)</f>
        <v>0</v>
      </c>
      <c r="X56">
        <f>IFERROR(VLOOKUP(U56,N:Q,2,FALSE),0)</f>
        <v>26</v>
      </c>
      <c r="Y56">
        <f>IFERROR(VLOOKUP(U56,N:Q,4,FALSE),0)</f>
        <v>32.575883638350177</v>
      </c>
      <c r="Z56">
        <f>W56+Y56</f>
        <v>32.575883638350177</v>
      </c>
    </row>
    <row r="57" spans="1:26" x14ac:dyDescent="0.2">
      <c r="A57" s="1" t="s">
        <v>62</v>
      </c>
      <c r="B57" s="2">
        <v>1131.3253357359499</v>
      </c>
      <c r="D57" t="s">
        <v>1123</v>
      </c>
      <c r="E57">
        <v>10041.5348695627</v>
      </c>
      <c r="F57">
        <f>Table1[[#This Row],[Balance]]/$I$1</f>
        <v>2.5633507182018845E-3</v>
      </c>
      <c r="G57">
        <f>Table1[[#This Row],[% total]]*$I$2</f>
        <v>11.757923126595362</v>
      </c>
      <c r="K57">
        <v>23533</v>
      </c>
      <c r="L57" t="s">
        <v>1303</v>
      </c>
      <c r="N57" t="s">
        <v>1024</v>
      </c>
      <c r="O57">
        <f t="shared" si="0"/>
        <v>40</v>
      </c>
      <c r="P57">
        <f t="shared" si="1"/>
        <v>1.0925976509150505E-2</v>
      </c>
      <c r="Q57">
        <f t="shared" si="2"/>
        <v>50.116744059000276</v>
      </c>
      <c r="U57" t="s">
        <v>1112</v>
      </c>
      <c r="V57">
        <f>IFERROR(VLOOKUP(U57,D:G,2,FALSE),0)</f>
        <v>26417.391657416701</v>
      </c>
      <c r="W57">
        <f>IFERROR(VLOOKUP(U57,D:G,4,FALSE),0)</f>
        <v>30.932886689920362</v>
      </c>
      <c r="X57">
        <f>IFERROR(VLOOKUP(U57,N:Q,2,FALSE),0)</f>
        <v>1</v>
      </c>
      <c r="Y57">
        <f>IFERROR(VLOOKUP(U57,N:Q,4,FALSE),0)</f>
        <v>1.2529186014750069</v>
      </c>
      <c r="Z57">
        <f>W57+Y57</f>
        <v>32.185805291395368</v>
      </c>
    </row>
    <row r="58" spans="1:26" x14ac:dyDescent="0.2">
      <c r="A58" s="1" t="s">
        <v>63</v>
      </c>
      <c r="B58" s="2">
        <v>1116.75409228285</v>
      </c>
      <c r="D58" t="s">
        <v>17</v>
      </c>
      <c r="E58">
        <v>9969.4300231595207</v>
      </c>
      <c r="F58">
        <f>Table1[[#This Row],[Balance]]/$I$1</f>
        <v>2.5449441685842888E-3</v>
      </c>
      <c r="G58">
        <f>Table1[[#This Row],[% total]]*$I$2</f>
        <v>11.673493479925176</v>
      </c>
      <c r="K58">
        <v>24028</v>
      </c>
      <c r="L58" t="s">
        <v>1303</v>
      </c>
      <c r="N58" t="s">
        <v>1120</v>
      </c>
      <c r="O58">
        <f t="shared" si="0"/>
        <v>1</v>
      </c>
      <c r="P58">
        <f t="shared" si="1"/>
        <v>2.7314941272876261E-4</v>
      </c>
      <c r="Q58">
        <f t="shared" si="2"/>
        <v>1.2529186014750069</v>
      </c>
      <c r="U58" t="s">
        <v>891</v>
      </c>
      <c r="V58">
        <f>IFERROR(VLOOKUP(U58,D:G,2,FALSE),0)</f>
        <v>5543.6360490801799</v>
      </c>
      <c r="W58">
        <f>IFERROR(VLOOKUP(U58,D:G,4,FALSE),0)</f>
        <v>6.4912035215335759</v>
      </c>
      <c r="X58">
        <f>IFERROR(VLOOKUP(U58,N:Q,2,FALSE),0)</f>
        <v>20</v>
      </c>
      <c r="Y58">
        <f>IFERROR(VLOOKUP(U58,N:Q,4,FALSE),0)</f>
        <v>25.058372029500138</v>
      </c>
      <c r="Z58">
        <f>W58+Y58</f>
        <v>31.549575551033712</v>
      </c>
    </row>
    <row r="59" spans="1:26" x14ac:dyDescent="0.2">
      <c r="A59" s="1" t="s">
        <v>64</v>
      </c>
      <c r="B59" s="2">
        <v>1092.1397552973101</v>
      </c>
      <c r="D59" t="s">
        <v>18</v>
      </c>
      <c r="E59">
        <v>9884.5301394305607</v>
      </c>
      <c r="F59">
        <f>Table1[[#This Row],[Balance]]/$I$1</f>
        <v>2.5232713684836239E-3</v>
      </c>
      <c r="G59">
        <f>Table1[[#This Row],[% total]]*$I$2</f>
        <v>11.574081754595433</v>
      </c>
      <c r="K59">
        <v>19887</v>
      </c>
      <c r="L59" t="s">
        <v>1303</v>
      </c>
      <c r="N59" t="s">
        <v>1319</v>
      </c>
      <c r="O59">
        <f t="shared" si="0"/>
        <v>2</v>
      </c>
      <c r="P59">
        <f t="shared" si="1"/>
        <v>5.4629882545752522E-4</v>
      </c>
      <c r="Q59">
        <f t="shared" si="2"/>
        <v>2.5058372029500138</v>
      </c>
      <c r="U59" t="s">
        <v>19</v>
      </c>
      <c r="V59">
        <f>IFERROR(VLOOKUP(U59,D:G,2,FALSE),0)</f>
        <v>20.356372633999399</v>
      </c>
      <c r="W59">
        <f>IFERROR(VLOOKUP(U59,D:G,4,FALSE),0)</f>
        <v>2.3835864504379092E-2</v>
      </c>
      <c r="X59">
        <f>IFERROR(VLOOKUP(U59,N:Q,2,FALSE),0)</f>
        <v>25</v>
      </c>
      <c r="Y59">
        <f>IFERROR(VLOOKUP(U59,N:Q,4,FALSE),0)</f>
        <v>31.322965036875171</v>
      </c>
      <c r="Z59">
        <f>W59+Y59</f>
        <v>31.346800901379549</v>
      </c>
    </row>
    <row r="60" spans="1:26" x14ac:dyDescent="0.2">
      <c r="A60" s="1" t="s">
        <v>65</v>
      </c>
      <c r="B60" s="2">
        <v>1058.36353373267</v>
      </c>
      <c r="D60" t="s">
        <v>872</v>
      </c>
      <c r="E60">
        <v>9847.3262188713525</v>
      </c>
      <c r="F60">
        <f>Table1[[#This Row],[Balance]]/$I$1</f>
        <v>2.5137741454271728E-3</v>
      </c>
      <c r="G60">
        <f>Table1[[#This Row],[% total]]*$I$2</f>
        <v>11.53051860975499</v>
      </c>
      <c r="K60">
        <v>6862</v>
      </c>
      <c r="L60" t="s">
        <v>1303</v>
      </c>
      <c r="N60" t="s">
        <v>150</v>
      </c>
      <c r="O60">
        <f t="shared" si="0"/>
        <v>5</v>
      </c>
      <c r="P60">
        <f t="shared" si="1"/>
        <v>1.3657470636438131E-3</v>
      </c>
      <c r="Q60">
        <f t="shared" si="2"/>
        <v>6.2645930073750344</v>
      </c>
      <c r="U60" t="s">
        <v>1313</v>
      </c>
      <c r="V60">
        <f>IFERROR(VLOOKUP(U60,D:G,2,FALSE),0)</f>
        <v>0</v>
      </c>
      <c r="W60">
        <f>IFERROR(VLOOKUP(U60,D:G,4,FALSE),0)</f>
        <v>0</v>
      </c>
      <c r="X60">
        <f>IFERROR(VLOOKUP(U60,N:Q,2,FALSE),0)</f>
        <v>24</v>
      </c>
      <c r="Y60">
        <f>IFERROR(VLOOKUP(U60,N:Q,4,FALSE),0)</f>
        <v>30.070046435400169</v>
      </c>
      <c r="Z60">
        <f>W60+Y60</f>
        <v>30.070046435400169</v>
      </c>
    </row>
    <row r="61" spans="1:26" x14ac:dyDescent="0.2">
      <c r="A61" s="1" t="s">
        <v>66</v>
      </c>
      <c r="B61" s="2">
        <v>1018.55999154686</v>
      </c>
      <c r="D61" t="s">
        <v>870</v>
      </c>
      <c r="E61">
        <v>9746.0067866473</v>
      </c>
      <c r="F61">
        <f>Table1[[#This Row],[Balance]]/$I$1</f>
        <v>2.4879098485111133E-3</v>
      </c>
      <c r="G61">
        <f>Table1[[#This Row],[% total]]*$I$2</f>
        <v>11.411880760980324</v>
      </c>
      <c r="K61">
        <v>13811</v>
      </c>
      <c r="L61" t="s">
        <v>1303</v>
      </c>
      <c r="N61" t="s">
        <v>646</v>
      </c>
      <c r="O61">
        <f t="shared" si="0"/>
        <v>16</v>
      </c>
      <c r="P61">
        <f t="shared" si="1"/>
        <v>4.3703906036602017E-3</v>
      </c>
      <c r="Q61">
        <f t="shared" si="2"/>
        <v>20.04669762360011</v>
      </c>
      <c r="U61" s="3" t="s">
        <v>799</v>
      </c>
      <c r="V61">
        <f>IFERROR(VLOOKUP(U61,D:G,2,FALSE),0)</f>
        <v>25648.8281038729</v>
      </c>
      <c r="W61">
        <f>IFERROR(VLOOKUP(U61,D:G,4,FALSE),0)</f>
        <v>30.03295343291774</v>
      </c>
      <c r="X61">
        <f>IFERROR(VLOOKUP(U61,N:Q,2,FALSE),0)</f>
        <v>0</v>
      </c>
      <c r="Y61">
        <f>IFERROR(VLOOKUP(U61,N:Q,4,FALSE),0)</f>
        <v>0</v>
      </c>
      <c r="Z61">
        <f>W61+Y61</f>
        <v>30.03295343291774</v>
      </c>
    </row>
    <row r="62" spans="1:26" x14ac:dyDescent="0.2">
      <c r="A62" s="1" t="s">
        <v>67</v>
      </c>
      <c r="B62" s="2">
        <v>1010.19225297713</v>
      </c>
      <c r="D62" t="s">
        <v>420</v>
      </c>
      <c r="E62">
        <v>9618.4087404288093</v>
      </c>
      <c r="F62">
        <f>Table1[[#This Row],[Balance]]/$I$1</f>
        <v>2.455337283891859E-3</v>
      </c>
      <c r="G62">
        <f>Table1[[#This Row],[% total]]*$I$2</f>
        <v>11.262472524288505</v>
      </c>
      <c r="K62">
        <v>69</v>
      </c>
      <c r="L62" t="s">
        <v>1303</v>
      </c>
      <c r="N62" t="s">
        <v>75</v>
      </c>
      <c r="O62">
        <f t="shared" si="0"/>
        <v>1</v>
      </c>
      <c r="P62">
        <f t="shared" si="1"/>
        <v>2.7314941272876261E-4</v>
      </c>
      <c r="Q62">
        <f t="shared" si="2"/>
        <v>1.2529186014750069</v>
      </c>
      <c r="U62" t="s">
        <v>868</v>
      </c>
      <c r="V62">
        <f>IFERROR(VLOOKUP(U62,D:G,2,FALSE),0)</f>
        <v>8875.7445519171397</v>
      </c>
      <c r="W62">
        <f>IFERROR(VLOOKUP(U62,D:G,4,FALSE),0)</f>
        <v>10.392865581642315</v>
      </c>
      <c r="X62">
        <f>IFERROR(VLOOKUP(U62,N:Q,2,FALSE),0)</f>
        <v>15</v>
      </c>
      <c r="Y62">
        <f>IFERROR(VLOOKUP(U62,N:Q,4,FALSE),0)</f>
        <v>18.793779022125104</v>
      </c>
      <c r="Z62">
        <f>W62+Y62</f>
        <v>29.186644603767419</v>
      </c>
    </row>
    <row r="63" spans="1:26" x14ac:dyDescent="0.2">
      <c r="A63" s="1" t="s">
        <v>68</v>
      </c>
      <c r="B63" s="2">
        <v>1000</v>
      </c>
      <c r="D63" t="s">
        <v>377</v>
      </c>
      <c r="E63">
        <v>9301.5539514447264</v>
      </c>
      <c r="F63">
        <f>Table1[[#This Row],[Balance]]/$I$1</f>
        <v>2.3744522437601978E-3</v>
      </c>
      <c r="G63">
        <f>Table1[[#This Row],[% total]]*$I$2</f>
        <v>10.891458102732184</v>
      </c>
      <c r="K63">
        <v>12138</v>
      </c>
      <c r="L63" t="s">
        <v>1303</v>
      </c>
      <c r="N63" t="s">
        <v>1320</v>
      </c>
      <c r="O63">
        <f t="shared" si="0"/>
        <v>5</v>
      </c>
      <c r="P63">
        <f t="shared" si="1"/>
        <v>1.3657470636438131E-3</v>
      </c>
      <c r="Q63">
        <f t="shared" si="2"/>
        <v>6.2645930073750344</v>
      </c>
      <c r="U63" t="s">
        <v>1311</v>
      </c>
      <c r="V63">
        <f>IFERROR(VLOOKUP(U63,D:G,2,FALSE),0)</f>
        <v>0</v>
      </c>
      <c r="W63">
        <f>IFERROR(VLOOKUP(U63,D:G,4,FALSE),0)</f>
        <v>0</v>
      </c>
      <c r="X63">
        <f>IFERROR(VLOOKUP(U63,N:Q,2,FALSE),0)</f>
        <v>23</v>
      </c>
      <c r="Y63">
        <f>IFERROR(VLOOKUP(U63,N:Q,4,FALSE),0)</f>
        <v>28.817127833925159</v>
      </c>
      <c r="Z63">
        <f>W63+Y63</f>
        <v>28.817127833925159</v>
      </c>
    </row>
    <row r="64" spans="1:26" x14ac:dyDescent="0.2">
      <c r="A64" s="1" t="s">
        <v>69</v>
      </c>
      <c r="B64" s="2">
        <v>996.92759040161695</v>
      </c>
      <c r="D64" t="s">
        <v>883</v>
      </c>
      <c r="E64">
        <v>9213.9727357959855</v>
      </c>
      <c r="F64">
        <f>Table1[[#This Row],[Balance]]/$I$1</f>
        <v>2.3520949672132937E-3</v>
      </c>
      <c r="G64">
        <f>Table1[[#This Row],[% total]]*$I$2</f>
        <v>10.78890672843451</v>
      </c>
      <c r="K64">
        <v>3874</v>
      </c>
      <c r="L64" t="s">
        <v>1303</v>
      </c>
      <c r="N64" t="s">
        <v>1321</v>
      </c>
      <c r="O64">
        <f t="shared" si="0"/>
        <v>30</v>
      </c>
      <c r="P64">
        <f t="shared" si="1"/>
        <v>8.1944823818628793E-3</v>
      </c>
      <c r="Q64">
        <f t="shared" si="2"/>
        <v>37.587558044250208</v>
      </c>
      <c r="U64" t="s">
        <v>35</v>
      </c>
      <c r="V64">
        <f>IFERROR(VLOOKUP(U64,D:G,2,FALSE),0)</f>
        <v>4113.9827864285098</v>
      </c>
      <c r="W64">
        <f>IFERROR(VLOOKUP(U64,D:G,4,FALSE),0)</f>
        <v>4.8171812352696195</v>
      </c>
      <c r="X64">
        <f>IFERROR(VLOOKUP(U64,N:Q,2,FALSE),0)</f>
        <v>19</v>
      </c>
      <c r="Y64">
        <f>IFERROR(VLOOKUP(U64,N:Q,4,FALSE),0)</f>
        <v>23.805453428025132</v>
      </c>
      <c r="Z64">
        <f>W64+Y64</f>
        <v>28.62263466329475</v>
      </c>
    </row>
    <row r="65" spans="1:26" x14ac:dyDescent="0.2">
      <c r="A65" s="1" t="s">
        <v>70</v>
      </c>
      <c r="B65" s="2">
        <v>985.72597029937594</v>
      </c>
      <c r="D65" t="s">
        <v>1125</v>
      </c>
      <c r="E65">
        <v>9111.62889114881</v>
      </c>
      <c r="F65">
        <f>Table1[[#This Row],[Balance]]/$I$1</f>
        <v>2.3259691636297124E-3</v>
      </c>
      <c r="G65">
        <f>Table1[[#This Row],[% total]]*$I$2</f>
        <v>10.669069365573856</v>
      </c>
      <c r="K65">
        <v>9929</v>
      </c>
      <c r="L65" t="s">
        <v>1303</v>
      </c>
      <c r="N65" t="s">
        <v>130</v>
      </c>
      <c r="O65">
        <f t="shared" si="0"/>
        <v>43</v>
      </c>
      <c r="P65">
        <f t="shared" si="1"/>
        <v>1.1745424747336794E-2</v>
      </c>
      <c r="Q65">
        <f t="shared" si="2"/>
        <v>53.875499863425304</v>
      </c>
      <c r="U65" t="s">
        <v>1338</v>
      </c>
      <c r="V65">
        <f>IFERROR(VLOOKUP(U65,D:G,2,FALSE),0)</f>
        <v>0</v>
      </c>
      <c r="W65">
        <f>IFERROR(VLOOKUP(U65,D:G,4,FALSE),0)</f>
        <v>0</v>
      </c>
      <c r="X65">
        <f>IFERROR(VLOOKUP(U65,N:Q,2,FALSE),0)</f>
        <v>22</v>
      </c>
      <c r="Y65">
        <f>IFERROR(VLOOKUP(U65,N:Q,4,FALSE),0)</f>
        <v>27.56420923245015</v>
      </c>
      <c r="Z65">
        <f>W65+Y65</f>
        <v>27.56420923245015</v>
      </c>
    </row>
    <row r="66" spans="1:26" x14ac:dyDescent="0.2">
      <c r="A66" s="1" t="s">
        <v>1246</v>
      </c>
      <c r="B66" s="2">
        <v>983.48612488794697</v>
      </c>
      <c r="D66" t="s">
        <v>868</v>
      </c>
      <c r="E66">
        <v>8875.7445519171397</v>
      </c>
      <c r="F66">
        <f>Table1[[#This Row],[Balance]]/$I$1</f>
        <v>2.2657538381604088E-3</v>
      </c>
      <c r="G66">
        <f>Table1[[#This Row],[% total]]*$I$2</f>
        <v>10.392865581642315</v>
      </c>
      <c r="K66">
        <v>13164</v>
      </c>
      <c r="L66" t="s">
        <v>1304</v>
      </c>
      <c r="N66" t="s">
        <v>1322</v>
      </c>
      <c r="O66">
        <f t="shared" si="0"/>
        <v>18</v>
      </c>
      <c r="P66">
        <f t="shared" si="1"/>
        <v>4.9166894291177276E-3</v>
      </c>
      <c r="Q66">
        <f t="shared" si="2"/>
        <v>22.552534826550126</v>
      </c>
      <c r="U66" s="3" t="s">
        <v>856</v>
      </c>
      <c r="V66">
        <f>IFERROR(VLOOKUP(U66,D:G,2,FALSE),0)</f>
        <v>23145.918574863099</v>
      </c>
      <c r="W66">
        <f>IFERROR(VLOOKUP(U66,D:G,4,FALSE),0)</f>
        <v>27.102224394260141</v>
      </c>
      <c r="X66">
        <f>IFERROR(VLOOKUP(U66,N:Q,2,FALSE),0)</f>
        <v>0</v>
      </c>
      <c r="Y66">
        <f>IFERROR(VLOOKUP(U66,N:Q,4,FALSE),0)</f>
        <v>0</v>
      </c>
      <c r="Z66">
        <f>W66+Y66</f>
        <v>27.102224394260141</v>
      </c>
    </row>
    <row r="67" spans="1:26" x14ac:dyDescent="0.2">
      <c r="A67" s="1" t="s">
        <v>71</v>
      </c>
      <c r="B67" s="2">
        <v>953.59115322817104</v>
      </c>
      <c r="D67" t="s">
        <v>871</v>
      </c>
      <c r="E67">
        <v>8866.8495488318895</v>
      </c>
      <c r="F67">
        <f>Table1[[#This Row],[Balance]]/$I$1</f>
        <v>2.2634831681041709E-3</v>
      </c>
      <c r="G67">
        <f>Table1[[#This Row],[% total]]*$I$2</f>
        <v>10.382450165687906</v>
      </c>
      <c r="K67">
        <v>12553</v>
      </c>
      <c r="L67" t="s">
        <v>355</v>
      </c>
      <c r="N67" t="s">
        <v>931</v>
      </c>
      <c r="O67">
        <f t="shared" ref="O67:O130" si="3">COUNTIF(L:L,N67)</f>
        <v>1</v>
      </c>
      <c r="P67">
        <f t="shared" ref="P67:P130" si="4">O67/$I$4</f>
        <v>2.7314941272876261E-4</v>
      </c>
      <c r="Q67">
        <f t="shared" ref="Q67:Q130" si="5">P67*$I$2</f>
        <v>1.2529186014750069</v>
      </c>
      <c r="U67" t="s">
        <v>714</v>
      </c>
      <c r="V67">
        <f>IFERROR(VLOOKUP(U67,D:G,2,FALSE),0)</f>
        <v>8.9975103424720006E-5</v>
      </c>
      <c r="W67">
        <f>IFERROR(VLOOKUP(U67,D:G,4,FALSE),0)</f>
        <v>1.0535444661772077E-7</v>
      </c>
      <c r="X67">
        <f>IFERROR(VLOOKUP(U67,N:Q,2,FALSE),0)</f>
        <v>21</v>
      </c>
      <c r="Y67">
        <f>IFERROR(VLOOKUP(U67,N:Q,4,FALSE),0)</f>
        <v>26.311290630975147</v>
      </c>
      <c r="Z67">
        <f>W67+Y67</f>
        <v>26.311290736329592</v>
      </c>
    </row>
    <row r="68" spans="1:26" x14ac:dyDescent="0.2">
      <c r="A68" s="1" t="s">
        <v>73</v>
      </c>
      <c r="B68" s="2">
        <v>935.87070046293502</v>
      </c>
      <c r="D68" t="s">
        <v>20</v>
      </c>
      <c r="E68">
        <v>8785.1987282392802</v>
      </c>
      <c r="F68">
        <f>Table1[[#This Row],[Balance]]/$I$1</f>
        <v>2.2426397719175722E-3</v>
      </c>
      <c r="G68">
        <f>Table1[[#This Row],[% total]]*$I$2</f>
        <v>10.28684286220073</v>
      </c>
      <c r="K68">
        <v>10875</v>
      </c>
      <c r="L68" t="s">
        <v>57</v>
      </c>
      <c r="N68" t="s">
        <v>1323</v>
      </c>
      <c r="O68">
        <f t="shared" si="3"/>
        <v>1</v>
      </c>
      <c r="P68">
        <f t="shared" si="4"/>
        <v>2.7314941272876261E-4</v>
      </c>
      <c r="Q68">
        <f t="shared" si="5"/>
        <v>1.2529186014750069</v>
      </c>
      <c r="U68" s="3" t="s">
        <v>675</v>
      </c>
      <c r="V68">
        <f>IFERROR(VLOOKUP(U68,D:G,2,FALSE),0)</f>
        <v>22459.000285416474</v>
      </c>
      <c r="W68">
        <f>IFERROR(VLOOKUP(U68,D:G,4,FALSE),0)</f>
        <v>26.297891934483747</v>
      </c>
      <c r="X68">
        <f>IFERROR(VLOOKUP(U68,N:Q,2,FALSE),0)</f>
        <v>0</v>
      </c>
      <c r="Y68">
        <f>IFERROR(VLOOKUP(U68,N:Q,4,FALSE),0)</f>
        <v>0</v>
      </c>
      <c r="Z68">
        <f>W68+Y68</f>
        <v>26.297891934483747</v>
      </c>
    </row>
    <row r="69" spans="1:26" x14ac:dyDescent="0.2">
      <c r="A69" s="1" t="s">
        <v>75</v>
      </c>
      <c r="B69" s="2">
        <v>906.14021243971695</v>
      </c>
      <c r="D69" t="s">
        <v>853</v>
      </c>
      <c r="E69">
        <v>8751.1096488775893</v>
      </c>
      <c r="F69">
        <f>Table1[[#This Row],[Balance]]/$I$1</f>
        <v>2.233937689297763E-3</v>
      </c>
      <c r="G69">
        <f>Table1[[#This Row],[% total]]*$I$2</f>
        <v>10.246926974859036</v>
      </c>
      <c r="K69">
        <v>24680</v>
      </c>
      <c r="L69" t="s">
        <v>1305</v>
      </c>
      <c r="N69" t="s">
        <v>639</v>
      </c>
      <c r="O69">
        <f t="shared" si="3"/>
        <v>33</v>
      </c>
      <c r="P69">
        <f t="shared" si="4"/>
        <v>9.0139306200491664E-3</v>
      </c>
      <c r="Q69">
        <f t="shared" si="5"/>
        <v>41.34631384867523</v>
      </c>
      <c r="U69" s="3" t="s">
        <v>855</v>
      </c>
      <c r="V69">
        <f>IFERROR(VLOOKUP(U69,D:G,2,FALSE),0)</f>
        <v>21757.073186346399</v>
      </c>
      <c r="W69">
        <f>IFERROR(VLOOKUP(U69,D:G,4,FALSE),0)</f>
        <v>25.475985226142111</v>
      </c>
      <c r="X69">
        <f>IFERROR(VLOOKUP(U69,N:Q,2,FALSE),0)</f>
        <v>0</v>
      </c>
      <c r="Y69">
        <f>IFERROR(VLOOKUP(U69,N:Q,4,FALSE),0)</f>
        <v>0</v>
      </c>
      <c r="Z69">
        <f>W69+Y69</f>
        <v>25.475985226142111</v>
      </c>
    </row>
    <row r="70" spans="1:26" x14ac:dyDescent="0.2">
      <c r="A70" s="1" t="s">
        <v>77</v>
      </c>
      <c r="B70" s="2">
        <v>889.21207964002394</v>
      </c>
      <c r="D70" t="s">
        <v>865</v>
      </c>
      <c r="E70">
        <v>8748.32121482006</v>
      </c>
      <c r="F70">
        <f>Table1[[#This Row],[Balance]]/$I$1</f>
        <v>2.2332258723756614E-3</v>
      </c>
      <c r="G70">
        <f>Table1[[#This Row],[% total]]*$I$2</f>
        <v>10.243661916905456</v>
      </c>
      <c r="K70">
        <v>23744</v>
      </c>
      <c r="L70" t="s">
        <v>1305</v>
      </c>
      <c r="N70" t="s">
        <v>912</v>
      </c>
      <c r="O70">
        <f t="shared" si="3"/>
        <v>9</v>
      </c>
      <c r="P70">
        <f t="shared" si="4"/>
        <v>2.4583447145588638E-3</v>
      </c>
      <c r="Q70">
        <f t="shared" si="5"/>
        <v>11.276267413275063</v>
      </c>
      <c r="U70" s="3" t="s">
        <v>1115</v>
      </c>
      <c r="V70">
        <f>IFERROR(VLOOKUP(U70,D:G,2,FALSE),0)</f>
        <v>20929.989269456499</v>
      </c>
      <c r="W70">
        <f>IFERROR(VLOOKUP(U70,D:G,4,FALSE),0)</f>
        <v>24.507528785930763</v>
      </c>
      <c r="X70">
        <f>IFERROR(VLOOKUP(U70,N:Q,2,FALSE),0)</f>
        <v>0</v>
      </c>
      <c r="Y70">
        <f>IFERROR(VLOOKUP(U70,N:Q,4,FALSE),0)</f>
        <v>0</v>
      </c>
      <c r="Z70">
        <f>W70+Y70</f>
        <v>24.507528785930763</v>
      </c>
    </row>
    <row r="71" spans="1:26" x14ac:dyDescent="0.2">
      <c r="A71" s="1" t="s">
        <v>1247</v>
      </c>
      <c r="B71" s="2">
        <v>800</v>
      </c>
      <c r="D71" t="s">
        <v>21</v>
      </c>
      <c r="E71">
        <v>8155.7180284673404</v>
      </c>
      <c r="F71">
        <f>Table1[[#This Row],[Balance]]/$I$1</f>
        <v>2.0819492176532423E-3</v>
      </c>
      <c r="G71">
        <f>Table1[[#This Row],[% total]]*$I$2</f>
        <v>9.5497657346762761</v>
      </c>
      <c r="K71">
        <v>12909</v>
      </c>
      <c r="L71" t="s">
        <v>57</v>
      </c>
      <c r="N71" t="s">
        <v>898</v>
      </c>
      <c r="O71">
        <f t="shared" si="3"/>
        <v>3</v>
      </c>
      <c r="P71">
        <f t="shared" si="4"/>
        <v>8.1944823818628793E-4</v>
      </c>
      <c r="Q71">
        <f t="shared" si="5"/>
        <v>3.7587558044250211</v>
      </c>
      <c r="U71" t="s">
        <v>809</v>
      </c>
      <c r="V71">
        <f>IFERROR(VLOOKUP(U71,D:G,2,FALSE),0)</f>
        <v>2.4024913493343999E-5</v>
      </c>
      <c r="W71">
        <f>IFERROR(VLOOKUP(U71,D:G,4,FALSE),0)</f>
        <v>2.8131464925156835E-8</v>
      </c>
      <c r="X71">
        <f>IFERROR(VLOOKUP(U71,N:Q,2,FALSE),0)</f>
        <v>19</v>
      </c>
      <c r="Y71">
        <f>IFERROR(VLOOKUP(U71,N:Q,4,FALSE),0)</f>
        <v>23.805453428025132</v>
      </c>
      <c r="Z71">
        <f>W71+Y71</f>
        <v>23.805453456156595</v>
      </c>
    </row>
    <row r="72" spans="1:26" x14ac:dyDescent="0.2">
      <c r="A72" s="1" t="s">
        <v>78</v>
      </c>
      <c r="B72" s="2">
        <v>776.21521726255901</v>
      </c>
      <c r="D72" t="s">
        <v>873</v>
      </c>
      <c r="E72">
        <v>7921.6469358443501</v>
      </c>
      <c r="F72">
        <f>Table1[[#This Row],[Balance]]/$I$1</f>
        <v>2.0221967683335526E-3</v>
      </c>
      <c r="G72">
        <f>Table1[[#This Row],[% total]]*$I$2</f>
        <v>9.2756851335560651</v>
      </c>
      <c r="K72">
        <v>17273</v>
      </c>
      <c r="L72" t="s">
        <v>57</v>
      </c>
      <c r="N72" t="s">
        <v>859</v>
      </c>
      <c r="O72">
        <f t="shared" si="3"/>
        <v>15</v>
      </c>
      <c r="P72">
        <f t="shared" si="4"/>
        <v>4.0972411909314397E-3</v>
      </c>
      <c r="Q72">
        <f t="shared" si="5"/>
        <v>18.793779022125104</v>
      </c>
      <c r="U72" t="s">
        <v>13</v>
      </c>
      <c r="V72">
        <f>IFERROR(VLOOKUP(U72,D:G,2,FALSE),0)</f>
        <v>19121.470073297001</v>
      </c>
      <c r="W72">
        <f>IFERROR(VLOOKUP(U72,D:G,4,FALSE),0)</f>
        <v>22.389881438425064</v>
      </c>
      <c r="X72">
        <f>IFERROR(VLOOKUP(U72,N:Q,2,FALSE),0)</f>
        <v>1</v>
      </c>
      <c r="Y72">
        <f>IFERROR(VLOOKUP(U72,N:Q,4,FALSE),0)</f>
        <v>1.2529186014750069</v>
      </c>
      <c r="Z72">
        <f>W72+Y72</f>
        <v>23.64280003990007</v>
      </c>
    </row>
    <row r="73" spans="1:26" x14ac:dyDescent="0.2">
      <c r="A73" s="1" t="s">
        <v>79</v>
      </c>
      <c r="B73" s="2">
        <v>764.33529883587505</v>
      </c>
      <c r="D73" t="s">
        <v>1294</v>
      </c>
      <c r="E73">
        <v>7858.57695695659</v>
      </c>
      <c r="F73">
        <f>Table1[[#This Row],[Balance]]/$I$1</f>
        <v>2.0060965926354166E-3</v>
      </c>
      <c r="G73">
        <f>Table1[[#This Row],[% total]]*$I$2</f>
        <v>9.2018346741401356</v>
      </c>
      <c r="K73">
        <v>19823</v>
      </c>
      <c r="L73" t="s">
        <v>139</v>
      </c>
      <c r="N73" t="s">
        <v>513</v>
      </c>
      <c r="O73">
        <f t="shared" si="3"/>
        <v>1</v>
      </c>
      <c r="P73">
        <f t="shared" si="4"/>
        <v>2.7314941272876261E-4</v>
      </c>
      <c r="Q73">
        <f t="shared" si="5"/>
        <v>1.2529186014750069</v>
      </c>
      <c r="U73" t="s">
        <v>27</v>
      </c>
      <c r="V73">
        <f>IFERROR(VLOOKUP(U73,D:G,2,FALSE),0)</f>
        <v>4766.8565552057498</v>
      </c>
      <c r="W73">
        <f>IFERROR(VLOOKUP(U73,D:G,4,FALSE),0)</f>
        <v>5.581649982763766</v>
      </c>
      <c r="X73">
        <f>IFERROR(VLOOKUP(U73,N:Q,2,FALSE),0)</f>
        <v>14</v>
      </c>
      <c r="Y73">
        <f>IFERROR(VLOOKUP(U73,N:Q,4,FALSE),0)</f>
        <v>17.540860420650098</v>
      </c>
      <c r="Z73">
        <f>W73+Y73</f>
        <v>23.122510403413862</v>
      </c>
    </row>
    <row r="74" spans="1:26" x14ac:dyDescent="0.2">
      <c r="A74" s="1" t="s">
        <v>80</v>
      </c>
      <c r="B74" s="2">
        <v>755.99107128505898</v>
      </c>
      <c r="D74" t="s">
        <v>905</v>
      </c>
      <c r="E74">
        <v>7377.2985525894701</v>
      </c>
      <c r="F74">
        <f>Table1[[#This Row],[Balance]]/$I$1</f>
        <v>1.8832383484013618E-3</v>
      </c>
      <c r="G74">
        <f>Table1[[#This Row],[% total]]*$I$2</f>
        <v>8.6382918936244018</v>
      </c>
      <c r="K74">
        <v>15236</v>
      </c>
      <c r="L74" t="s">
        <v>57</v>
      </c>
      <c r="N74" t="s">
        <v>1007</v>
      </c>
      <c r="O74">
        <f t="shared" si="3"/>
        <v>1</v>
      </c>
      <c r="P74">
        <f t="shared" si="4"/>
        <v>2.7314941272876261E-4</v>
      </c>
      <c r="Q74">
        <f t="shared" si="5"/>
        <v>1.2529186014750069</v>
      </c>
      <c r="U74" t="s">
        <v>1322</v>
      </c>
      <c r="V74">
        <f>IFERROR(VLOOKUP(U74,D:G,2,FALSE),0)</f>
        <v>0</v>
      </c>
      <c r="W74">
        <f>IFERROR(VLOOKUP(U74,D:G,4,FALSE),0)</f>
        <v>0</v>
      </c>
      <c r="X74">
        <f>IFERROR(VLOOKUP(U74,N:Q,2,FALSE),0)</f>
        <v>18</v>
      </c>
      <c r="Y74">
        <f>IFERROR(VLOOKUP(U74,N:Q,4,FALSE),0)</f>
        <v>22.552534826550126</v>
      </c>
      <c r="Z74">
        <f>W74+Y74</f>
        <v>22.552534826550126</v>
      </c>
    </row>
    <row r="75" spans="1:26" x14ac:dyDescent="0.2">
      <c r="A75" s="1" t="s">
        <v>81</v>
      </c>
      <c r="B75" s="2">
        <v>742.94280002367805</v>
      </c>
      <c r="D75" t="s">
        <v>1126</v>
      </c>
      <c r="E75">
        <v>7364.5691843001896</v>
      </c>
      <c r="F75">
        <f>Table1[[#This Row],[Balance]]/$I$1</f>
        <v>1.8799888615678808E-3</v>
      </c>
      <c r="G75">
        <f>Table1[[#This Row],[% total]]*$I$2</f>
        <v>8.6233867087358682</v>
      </c>
      <c r="K75">
        <v>20274</v>
      </c>
      <c r="L75" t="s">
        <v>139</v>
      </c>
      <c r="N75" t="s">
        <v>1136</v>
      </c>
      <c r="O75">
        <f t="shared" si="3"/>
        <v>5</v>
      </c>
      <c r="P75">
        <f t="shared" si="4"/>
        <v>1.3657470636438131E-3</v>
      </c>
      <c r="Q75">
        <f t="shared" si="5"/>
        <v>6.2645930073750344</v>
      </c>
      <c r="U75" t="s">
        <v>882</v>
      </c>
      <c r="V75">
        <f>IFERROR(VLOOKUP(U75,D:G,2,FALSE),0)</f>
        <v>12753.1406104326</v>
      </c>
      <c r="W75">
        <f>IFERROR(VLOOKUP(U75,D:G,4,FALSE),0)</f>
        <v>14.933020585791999</v>
      </c>
      <c r="X75">
        <f>IFERROR(VLOOKUP(U75,N:Q,2,FALSE),0)</f>
        <v>6</v>
      </c>
      <c r="Y75">
        <f>IFERROR(VLOOKUP(U75,N:Q,4,FALSE),0)</f>
        <v>7.5175116088500422</v>
      </c>
      <c r="Z75">
        <f>W75+Y75</f>
        <v>22.45053219464204</v>
      </c>
    </row>
    <row r="76" spans="1:26" x14ac:dyDescent="0.2">
      <c r="A76" s="1" t="s">
        <v>83</v>
      </c>
      <c r="B76" s="2">
        <v>725.50005321531501</v>
      </c>
      <c r="D76" t="s">
        <v>875</v>
      </c>
      <c r="E76">
        <v>7325.2421828596198</v>
      </c>
      <c r="F76">
        <f>Table1[[#This Row],[Balance]]/$I$1</f>
        <v>1.8699496694825177E-3</v>
      </c>
      <c r="G76">
        <f>Table1[[#This Row],[% total]]*$I$2</f>
        <v>8.5773375871877935</v>
      </c>
      <c r="K76">
        <v>13192</v>
      </c>
      <c r="L76" t="s">
        <v>1306</v>
      </c>
      <c r="N76" t="s">
        <v>1113</v>
      </c>
      <c r="O76">
        <f t="shared" si="3"/>
        <v>17</v>
      </c>
      <c r="P76">
        <f t="shared" si="4"/>
        <v>4.6435400163889647E-3</v>
      </c>
      <c r="Q76">
        <f t="shared" si="5"/>
        <v>21.299616225075116</v>
      </c>
      <c r="U76" t="s">
        <v>865</v>
      </c>
      <c r="V76">
        <f>IFERROR(VLOOKUP(U76,D:G,2,FALSE),0)</f>
        <v>8748.32121482006</v>
      </c>
      <c r="W76">
        <f>IFERROR(VLOOKUP(U76,D:G,4,FALSE),0)</f>
        <v>10.243661916905456</v>
      </c>
      <c r="X76">
        <f>IFERROR(VLOOKUP(U76,N:Q,2,FALSE),0)</f>
        <v>9</v>
      </c>
      <c r="Y76">
        <f>IFERROR(VLOOKUP(U76,N:Q,4,FALSE),0)</f>
        <v>11.276267413275063</v>
      </c>
      <c r="Z76">
        <f>W76+Y76</f>
        <v>21.519929330180517</v>
      </c>
    </row>
    <row r="77" spans="1:26" x14ac:dyDescent="0.2">
      <c r="A77" s="1" t="s">
        <v>84</v>
      </c>
      <c r="B77" s="2">
        <v>720.16656990251295</v>
      </c>
      <c r="D77" t="s">
        <v>878</v>
      </c>
      <c r="E77">
        <v>6811.1465792762101</v>
      </c>
      <c r="F77">
        <f>Table1[[#This Row],[Balance]]/$I$1</f>
        <v>1.7387140215673347E-3</v>
      </c>
      <c r="G77">
        <f>Table1[[#This Row],[% total]]*$I$2</f>
        <v>7.9753682005179627</v>
      </c>
      <c r="K77">
        <v>18408</v>
      </c>
      <c r="L77" t="s">
        <v>553</v>
      </c>
      <c r="N77" t="s">
        <v>1268</v>
      </c>
      <c r="O77">
        <f t="shared" si="3"/>
        <v>8</v>
      </c>
      <c r="P77">
        <f t="shared" si="4"/>
        <v>2.1851953018301009E-3</v>
      </c>
      <c r="Q77">
        <f t="shared" si="5"/>
        <v>10.023348811800055</v>
      </c>
      <c r="U77" s="3" t="s">
        <v>1293</v>
      </c>
      <c r="V77">
        <f>IFERROR(VLOOKUP(U77,D:G,2,FALSE),0)</f>
        <v>18314.253352457101</v>
      </c>
      <c r="W77">
        <f>IFERROR(VLOOKUP(U77,D:G,4,FALSE),0)</f>
        <v>21.44468807173099</v>
      </c>
      <c r="X77">
        <f>IFERROR(VLOOKUP(U77,N:Q,2,FALSE),0)</f>
        <v>0</v>
      </c>
      <c r="Y77">
        <f>IFERROR(VLOOKUP(U77,N:Q,4,FALSE),0)</f>
        <v>0</v>
      </c>
      <c r="Z77">
        <f>W77+Y77</f>
        <v>21.44468807173099</v>
      </c>
    </row>
    <row r="78" spans="1:26" x14ac:dyDescent="0.2">
      <c r="A78" s="1" t="s">
        <v>87</v>
      </c>
      <c r="B78" s="2">
        <v>701.683862072843</v>
      </c>
      <c r="D78" t="s">
        <v>22</v>
      </c>
      <c r="E78">
        <v>6770.2286431552002</v>
      </c>
      <c r="F78">
        <f>Table1[[#This Row],[Balance]]/$I$1</f>
        <v>1.7282687039634436E-3</v>
      </c>
      <c r="G78">
        <f>Table1[[#This Row],[% total]]*$I$2</f>
        <v>7.9274562076145587</v>
      </c>
      <c r="K78">
        <v>18956</v>
      </c>
      <c r="L78" t="s">
        <v>57</v>
      </c>
      <c r="N78" t="s">
        <v>395</v>
      </c>
      <c r="O78">
        <f t="shared" si="3"/>
        <v>1</v>
      </c>
      <c r="P78">
        <f t="shared" si="4"/>
        <v>2.7314941272876261E-4</v>
      </c>
      <c r="Q78">
        <f t="shared" si="5"/>
        <v>1.2529186014750069</v>
      </c>
      <c r="U78" t="s">
        <v>1318</v>
      </c>
      <c r="V78">
        <f>IFERROR(VLOOKUP(U78,D:G,2,FALSE),0)</f>
        <v>0</v>
      </c>
      <c r="W78">
        <f>IFERROR(VLOOKUP(U78,D:G,4,FALSE),0)</f>
        <v>0</v>
      </c>
      <c r="X78">
        <f>IFERROR(VLOOKUP(U78,N:Q,2,FALSE),0)</f>
        <v>17</v>
      </c>
      <c r="Y78">
        <f>IFERROR(VLOOKUP(U78,N:Q,4,FALSE),0)</f>
        <v>21.299616225075116</v>
      </c>
      <c r="Z78">
        <f>W78+Y78</f>
        <v>21.299616225075116</v>
      </c>
    </row>
    <row r="79" spans="1:26" x14ac:dyDescent="0.2">
      <c r="A79" s="1" t="s">
        <v>88</v>
      </c>
      <c r="B79" s="2">
        <v>696.28196968971395</v>
      </c>
      <c r="D79" t="s">
        <v>879</v>
      </c>
      <c r="E79">
        <v>6746.1971829615604</v>
      </c>
      <c r="F79">
        <f>Table1[[#This Row],[Balance]]/$I$1</f>
        <v>1.7221340779777761E-3</v>
      </c>
      <c r="G79">
        <f>Table1[[#This Row],[% total]]*$I$2</f>
        <v>7.8993170769689911</v>
      </c>
      <c r="K79">
        <v>17756</v>
      </c>
      <c r="L79" t="s">
        <v>57</v>
      </c>
      <c r="N79" t="s">
        <v>728</v>
      </c>
      <c r="O79">
        <f t="shared" si="3"/>
        <v>65</v>
      </c>
      <c r="P79">
        <f t="shared" si="4"/>
        <v>1.7754711827369572E-2</v>
      </c>
      <c r="Q79">
        <f t="shared" si="5"/>
        <v>81.439709095875457</v>
      </c>
      <c r="U79" t="s">
        <v>1376</v>
      </c>
      <c r="V79">
        <f>IFERROR(VLOOKUP(U79,D:G,2,FALSE),0)</f>
        <v>0</v>
      </c>
      <c r="W79">
        <f>IFERROR(VLOOKUP(U79,D:G,4,FALSE),0)</f>
        <v>0</v>
      </c>
      <c r="X79">
        <f>IFERROR(VLOOKUP(U79,N:Q,2,FALSE),0)</f>
        <v>17</v>
      </c>
      <c r="Y79">
        <f>IFERROR(VLOOKUP(U79,N:Q,4,FALSE),0)</f>
        <v>21.299616225075116</v>
      </c>
      <c r="Z79">
        <f>W79+Y79</f>
        <v>21.299616225075116</v>
      </c>
    </row>
    <row r="80" spans="1:26" x14ac:dyDescent="0.2">
      <c r="A80" s="1" t="s">
        <v>89</v>
      </c>
      <c r="B80" s="2">
        <v>679.60800322259001</v>
      </c>
      <c r="D80" t="s">
        <v>880</v>
      </c>
      <c r="E80">
        <v>6551.9846337951403</v>
      </c>
      <c r="F80">
        <f>Table1[[#This Row],[Balance]]/$I$1</f>
        <v>1.6725565100206533E-3</v>
      </c>
      <c r="G80">
        <f>Table1[[#This Row],[% total]]*$I$2</f>
        <v>7.6719079952915861</v>
      </c>
      <c r="K80">
        <v>10486</v>
      </c>
      <c r="L80" t="s">
        <v>57</v>
      </c>
      <c r="N80" t="s">
        <v>1324</v>
      </c>
      <c r="O80">
        <f t="shared" si="3"/>
        <v>1</v>
      </c>
      <c r="P80">
        <f t="shared" si="4"/>
        <v>2.7314941272876261E-4</v>
      </c>
      <c r="Q80">
        <f t="shared" si="5"/>
        <v>1.2529186014750069</v>
      </c>
      <c r="U80" s="3" t="s">
        <v>864</v>
      </c>
      <c r="V80">
        <f>IFERROR(VLOOKUP(U80,D:G,2,FALSE),0)</f>
        <v>17522.499847631399</v>
      </c>
      <c r="W80">
        <f>IFERROR(VLOOKUP(U80,D:G,4,FALSE),0)</f>
        <v>20.517601031165995</v>
      </c>
      <c r="X80">
        <f>IFERROR(VLOOKUP(U80,N:Q,2,FALSE),0)</f>
        <v>0</v>
      </c>
      <c r="Y80">
        <f>IFERROR(VLOOKUP(U80,N:Q,4,FALSE),0)</f>
        <v>0</v>
      </c>
      <c r="Z80">
        <f>W80+Y80</f>
        <v>20.517601031165995</v>
      </c>
    </row>
    <row r="81" spans="1:26" x14ac:dyDescent="0.2">
      <c r="A81" s="1" t="s">
        <v>91</v>
      </c>
      <c r="B81" s="2">
        <v>678.62073080743198</v>
      </c>
      <c r="D81" t="s">
        <v>888</v>
      </c>
      <c r="E81">
        <v>6433.5727206359588</v>
      </c>
      <c r="F81">
        <f>Table1[[#This Row],[Balance]]/$I$1</f>
        <v>1.6423289336010072E-3</v>
      </c>
      <c r="G81">
        <f>Table1[[#This Row],[% total]]*$I$2</f>
        <v>7.5332560670471365</v>
      </c>
      <c r="K81">
        <v>24187</v>
      </c>
      <c r="L81" t="s">
        <v>460</v>
      </c>
      <c r="N81" t="s">
        <v>203</v>
      </c>
      <c r="O81">
        <f t="shared" si="3"/>
        <v>3</v>
      </c>
      <c r="P81">
        <f t="shared" si="4"/>
        <v>8.1944823818628793E-4</v>
      </c>
      <c r="Q81">
        <f t="shared" si="5"/>
        <v>3.7587558044250211</v>
      </c>
      <c r="U81" s="3" t="s">
        <v>867</v>
      </c>
      <c r="V81">
        <f>IFERROR(VLOOKUP(U81,D:G,2,FALSE),0)</f>
        <v>17374.685286102322</v>
      </c>
      <c r="W81">
        <f>IFERROR(VLOOKUP(U81,D:G,4,FALSE),0)</f>
        <v>20.344520692948141</v>
      </c>
      <c r="X81">
        <f>IFERROR(VLOOKUP(U81,N:Q,2,FALSE),0)</f>
        <v>0</v>
      </c>
      <c r="Y81">
        <f>IFERROR(VLOOKUP(U81,N:Q,4,FALSE),0)</f>
        <v>0</v>
      </c>
      <c r="Z81">
        <f>W81+Y81</f>
        <v>20.344520692948141</v>
      </c>
    </row>
    <row r="82" spans="1:26" x14ac:dyDescent="0.2">
      <c r="A82" s="1" t="s">
        <v>74</v>
      </c>
      <c r="B82" s="2">
        <v>677.00197572670299</v>
      </c>
      <c r="D82" t="s">
        <v>889</v>
      </c>
      <c r="E82">
        <v>6336.5900802943797</v>
      </c>
      <c r="F82">
        <f>Table1[[#This Row],[Balance]]/$I$1</f>
        <v>1.6175717103276764E-3</v>
      </c>
      <c r="G82">
        <f>Table1[[#This Row],[% total]]*$I$2</f>
        <v>7.4196962931118806</v>
      </c>
      <c r="K82">
        <v>22162</v>
      </c>
      <c r="L82" t="s">
        <v>1307</v>
      </c>
      <c r="N82" t="s">
        <v>1325</v>
      </c>
      <c r="O82">
        <f t="shared" si="3"/>
        <v>14</v>
      </c>
      <c r="P82">
        <f t="shared" si="4"/>
        <v>3.8240917782026767E-3</v>
      </c>
      <c r="Q82">
        <f t="shared" si="5"/>
        <v>17.540860420650098</v>
      </c>
      <c r="U82" t="s">
        <v>1332</v>
      </c>
      <c r="V82">
        <f>IFERROR(VLOOKUP(U82,D:G,2,FALSE),0)</f>
        <v>0</v>
      </c>
      <c r="W82">
        <f>IFERROR(VLOOKUP(U82,D:G,4,FALSE),0)</f>
        <v>0</v>
      </c>
      <c r="X82">
        <f>IFERROR(VLOOKUP(U82,N:Q,2,FALSE),0)</f>
        <v>16</v>
      </c>
      <c r="Y82">
        <f>IFERROR(VLOOKUP(U82,N:Q,4,FALSE),0)</f>
        <v>20.04669762360011</v>
      </c>
      <c r="Z82">
        <f>W82+Y82</f>
        <v>20.04669762360011</v>
      </c>
    </row>
    <row r="83" spans="1:26" x14ac:dyDescent="0.2">
      <c r="A83" s="1" t="s">
        <v>92</v>
      </c>
      <c r="B83" s="2">
        <v>670.17802325741297</v>
      </c>
      <c r="D83" t="s">
        <v>887</v>
      </c>
      <c r="E83">
        <v>6185.6564550576131</v>
      </c>
      <c r="F83">
        <f>Table1[[#This Row],[Balance]]/$I$1</f>
        <v>1.5790421606445681E-3</v>
      </c>
      <c r="G83">
        <f>Table1[[#This Row],[% total]]*$I$2</f>
        <v>7.2429637531361921</v>
      </c>
      <c r="K83">
        <v>23693</v>
      </c>
      <c r="L83" t="s">
        <v>763</v>
      </c>
      <c r="N83" t="s">
        <v>956</v>
      </c>
      <c r="O83">
        <f t="shared" si="3"/>
        <v>2</v>
      </c>
      <c r="P83">
        <f t="shared" si="4"/>
        <v>5.4629882545752522E-4</v>
      </c>
      <c r="Q83">
        <f t="shared" si="5"/>
        <v>2.5058372029500138</v>
      </c>
      <c r="U83" t="s">
        <v>1123</v>
      </c>
      <c r="V83">
        <f>IFERROR(VLOOKUP(U83,D:G,2,FALSE),0)</f>
        <v>10041.5348695627</v>
      </c>
      <c r="W83">
        <f>IFERROR(VLOOKUP(U83,D:G,4,FALSE),0)</f>
        <v>11.757923126595362</v>
      </c>
      <c r="X83">
        <f>IFERROR(VLOOKUP(U83,N:Q,2,FALSE),0)</f>
        <v>6</v>
      </c>
      <c r="Y83">
        <f>IFERROR(VLOOKUP(U83,N:Q,4,FALSE),0)</f>
        <v>7.5175116088500422</v>
      </c>
      <c r="Z83">
        <f>W83+Y83</f>
        <v>19.275434735445405</v>
      </c>
    </row>
    <row r="84" spans="1:26" x14ac:dyDescent="0.2">
      <c r="A84" s="1" t="s">
        <v>93</v>
      </c>
      <c r="B84" s="2">
        <v>662.63071842316901</v>
      </c>
      <c r="D84" t="s">
        <v>1270</v>
      </c>
      <c r="E84">
        <v>6139.0732244525198</v>
      </c>
      <c r="F84">
        <f>Table1[[#This Row],[Balance]]/$I$1</f>
        <v>1.5671506361735754E-3</v>
      </c>
      <c r="G84">
        <f>Table1[[#This Row],[% total]]*$I$2</f>
        <v>7.1884181033368399</v>
      </c>
      <c r="K84">
        <v>24009</v>
      </c>
      <c r="L84" t="s">
        <v>1305</v>
      </c>
      <c r="N84" t="s">
        <v>1326</v>
      </c>
      <c r="O84">
        <f t="shared" si="3"/>
        <v>14</v>
      </c>
      <c r="P84">
        <f t="shared" si="4"/>
        <v>3.8240917782026767E-3</v>
      </c>
      <c r="Q84">
        <f t="shared" si="5"/>
        <v>17.540860420650098</v>
      </c>
      <c r="U84" t="s">
        <v>1151</v>
      </c>
      <c r="V84">
        <f>IFERROR(VLOOKUP(U84,D:G,2,FALSE),0)</f>
        <v>1068.2731196207301</v>
      </c>
      <c r="W84">
        <f>IFERROR(VLOOKUP(U84,D:G,4,FALSE),0)</f>
        <v>1.2508718419911997</v>
      </c>
      <c r="X84">
        <f>IFERROR(VLOOKUP(U84,N:Q,2,FALSE),0)</f>
        <v>14</v>
      </c>
      <c r="Y84">
        <f>IFERROR(VLOOKUP(U84,N:Q,4,FALSE),0)</f>
        <v>17.540860420650098</v>
      </c>
      <c r="Z84">
        <f>W84+Y84</f>
        <v>18.791732262641297</v>
      </c>
    </row>
    <row r="85" spans="1:26" x14ac:dyDescent="0.2">
      <c r="A85" s="1" t="s">
        <v>94</v>
      </c>
      <c r="B85" s="2">
        <v>658.57544560195902</v>
      </c>
      <c r="D85" t="s">
        <v>1121</v>
      </c>
      <c r="E85">
        <v>6000.1478935118748</v>
      </c>
      <c r="F85">
        <f>Table1[[#This Row],[Balance]]/$I$1</f>
        <v>1.5316865013108296E-3</v>
      </c>
      <c r="G85">
        <f>Table1[[#This Row],[% total]]*$I$2</f>
        <v>7.0257464218901911</v>
      </c>
      <c r="K85">
        <v>16439</v>
      </c>
      <c r="L85" t="s">
        <v>1308</v>
      </c>
      <c r="N85" t="s">
        <v>773</v>
      </c>
      <c r="O85">
        <f t="shared" si="3"/>
        <v>1</v>
      </c>
      <c r="P85">
        <f t="shared" si="4"/>
        <v>2.7314941272876261E-4</v>
      </c>
      <c r="Q85">
        <f t="shared" si="5"/>
        <v>1.2529186014750069</v>
      </c>
      <c r="U85" t="s">
        <v>1116</v>
      </c>
      <c r="V85">
        <f>IFERROR(VLOOKUP(U85,D:G,2,FALSE),0)</f>
        <v>14942.7363226382</v>
      </c>
      <c r="W85">
        <f>IFERROR(VLOOKUP(U85,D:G,4,FALSE),0)</f>
        <v>17.496881429463745</v>
      </c>
      <c r="X85">
        <f>IFERROR(VLOOKUP(U85,N:Q,2,FALSE),0)</f>
        <v>1</v>
      </c>
      <c r="Y85">
        <f>IFERROR(VLOOKUP(U85,N:Q,4,FALSE),0)</f>
        <v>1.2529186014750069</v>
      </c>
      <c r="Z85">
        <f>W85+Y85</f>
        <v>18.749800030938751</v>
      </c>
    </row>
    <row r="86" spans="1:26" x14ac:dyDescent="0.2">
      <c r="A86" s="1" t="s">
        <v>95</v>
      </c>
      <c r="B86" s="2">
        <v>656.07534045842397</v>
      </c>
      <c r="D86" t="s">
        <v>23</v>
      </c>
      <c r="E86">
        <v>5916.4533591508498</v>
      </c>
      <c r="F86">
        <f>Table1[[#This Row],[Balance]]/$I$1</f>
        <v>1.5103213965185134E-3</v>
      </c>
      <c r="G86">
        <f>Table1[[#This Row],[% total]]*$I$2</f>
        <v>6.9277460749396473</v>
      </c>
      <c r="K86">
        <v>24816</v>
      </c>
      <c r="L86" t="s">
        <v>843</v>
      </c>
      <c r="N86" t="s">
        <v>1327</v>
      </c>
      <c r="O86">
        <f t="shared" si="3"/>
        <v>1</v>
      </c>
      <c r="P86">
        <f t="shared" si="4"/>
        <v>2.7314941272876261E-4</v>
      </c>
      <c r="Q86">
        <f t="shared" si="5"/>
        <v>1.2529186014750069</v>
      </c>
      <c r="U86" t="s">
        <v>22</v>
      </c>
      <c r="V86">
        <f>IFERROR(VLOOKUP(U86,D:G,2,FALSE),0)</f>
        <v>6770.2286431552002</v>
      </c>
      <c r="W86">
        <f>IFERROR(VLOOKUP(U86,D:G,4,FALSE),0)</f>
        <v>7.9274562076145587</v>
      </c>
      <c r="X86">
        <f>IFERROR(VLOOKUP(U86,N:Q,2,FALSE),0)</f>
        <v>8</v>
      </c>
      <c r="Y86">
        <f>IFERROR(VLOOKUP(U86,N:Q,4,FALSE),0)</f>
        <v>10.023348811800055</v>
      </c>
      <c r="Z86">
        <f>W86+Y86</f>
        <v>17.950805019414613</v>
      </c>
    </row>
    <row r="87" spans="1:26" x14ac:dyDescent="0.2">
      <c r="A87" s="1" t="s">
        <v>96</v>
      </c>
      <c r="B87" s="2">
        <v>629.85307612262295</v>
      </c>
      <c r="D87" t="s">
        <v>15</v>
      </c>
      <c r="E87">
        <v>5860.35826342563</v>
      </c>
      <c r="F87">
        <f>Table1[[#This Row],[Balance]]/$I$1</f>
        <v>1.4960017326640664E-3</v>
      </c>
      <c r="G87">
        <f>Table1[[#This Row],[% total]]*$I$2</f>
        <v>6.8620627076174499</v>
      </c>
      <c r="K87">
        <v>20111</v>
      </c>
      <c r="L87" t="s">
        <v>1308</v>
      </c>
      <c r="N87" t="s">
        <v>1208</v>
      </c>
      <c r="O87">
        <f t="shared" si="3"/>
        <v>1</v>
      </c>
      <c r="P87">
        <f t="shared" si="4"/>
        <v>2.7314941272876261E-4</v>
      </c>
      <c r="Q87">
        <f t="shared" si="5"/>
        <v>1.2529186014750069</v>
      </c>
      <c r="U87" t="s">
        <v>1305</v>
      </c>
      <c r="V87">
        <f>IFERROR(VLOOKUP(U87,D:G,2,FALSE),0)</f>
        <v>0</v>
      </c>
      <c r="W87">
        <f>IFERROR(VLOOKUP(U87,D:G,4,FALSE),0)</f>
        <v>0</v>
      </c>
      <c r="X87">
        <f>IFERROR(VLOOKUP(U87,N:Q,2,FALSE),0)</f>
        <v>14</v>
      </c>
      <c r="Y87">
        <f>IFERROR(VLOOKUP(U87,N:Q,4,FALSE),0)</f>
        <v>17.540860420650098</v>
      </c>
      <c r="Z87">
        <f>W87+Y87</f>
        <v>17.540860420650098</v>
      </c>
    </row>
    <row r="88" spans="1:26" x14ac:dyDescent="0.2">
      <c r="A88" s="1" t="s">
        <v>98</v>
      </c>
      <c r="B88" s="2">
        <v>614.10479257966495</v>
      </c>
      <c r="D88" t="s">
        <v>1127</v>
      </c>
      <c r="E88">
        <v>5853.6334337893204</v>
      </c>
      <c r="F88">
        <f>Table1[[#This Row],[Balance]]/$I$1</f>
        <v>1.4942850531821008E-3</v>
      </c>
      <c r="G88">
        <f>Table1[[#This Row],[% total]]*$I$2</f>
        <v>6.8541884104178399</v>
      </c>
      <c r="K88">
        <v>2450</v>
      </c>
      <c r="L88" t="s">
        <v>6</v>
      </c>
      <c r="N88" t="s">
        <v>672</v>
      </c>
      <c r="O88">
        <f t="shared" si="3"/>
        <v>7</v>
      </c>
      <c r="P88">
        <f t="shared" si="4"/>
        <v>1.9120458891013384E-3</v>
      </c>
      <c r="Q88">
        <f t="shared" si="5"/>
        <v>8.7704302103250491</v>
      </c>
      <c r="U88" t="s">
        <v>1325</v>
      </c>
      <c r="V88">
        <f>IFERROR(VLOOKUP(U88,D:G,2,FALSE),0)</f>
        <v>0</v>
      </c>
      <c r="W88">
        <f>IFERROR(VLOOKUP(U88,D:G,4,FALSE),0)</f>
        <v>0</v>
      </c>
      <c r="X88">
        <f>IFERROR(VLOOKUP(U88,N:Q,2,FALSE),0)</f>
        <v>14</v>
      </c>
      <c r="Y88">
        <f>IFERROR(VLOOKUP(U88,N:Q,4,FALSE),0)</f>
        <v>17.540860420650098</v>
      </c>
      <c r="Z88">
        <f>W88+Y88</f>
        <v>17.540860420650098</v>
      </c>
    </row>
    <row r="89" spans="1:26" x14ac:dyDescent="0.2">
      <c r="A89" s="1" t="s">
        <v>100</v>
      </c>
      <c r="B89" s="2">
        <v>607.17542106769997</v>
      </c>
      <c r="D89" t="s">
        <v>894</v>
      </c>
      <c r="E89">
        <v>5681.8304271421603</v>
      </c>
      <c r="F89">
        <f>Table1[[#This Row],[Balance]]/$I$1</f>
        <v>1.4504280765148057E-3</v>
      </c>
      <c r="G89">
        <f>Table1[[#This Row],[% total]]*$I$2</f>
        <v>6.6530193091484406</v>
      </c>
      <c r="K89">
        <v>23346</v>
      </c>
      <c r="L89" t="s">
        <v>843</v>
      </c>
      <c r="N89" t="s">
        <v>1328</v>
      </c>
      <c r="O89">
        <f t="shared" si="3"/>
        <v>1</v>
      </c>
      <c r="P89">
        <f t="shared" si="4"/>
        <v>2.7314941272876261E-4</v>
      </c>
      <c r="Q89">
        <f t="shared" si="5"/>
        <v>1.2529186014750069</v>
      </c>
      <c r="U89" t="s">
        <v>1326</v>
      </c>
      <c r="V89">
        <f>IFERROR(VLOOKUP(U89,D:G,2,FALSE),0)</f>
        <v>0</v>
      </c>
      <c r="W89">
        <f>IFERROR(VLOOKUP(U89,D:G,4,FALSE),0)</f>
        <v>0</v>
      </c>
      <c r="X89">
        <f>IFERROR(VLOOKUP(U89,N:Q,2,FALSE),0)</f>
        <v>14</v>
      </c>
      <c r="Y89">
        <f>IFERROR(VLOOKUP(U89,N:Q,4,FALSE),0)</f>
        <v>17.540860420650098</v>
      </c>
      <c r="Z89">
        <f>W89+Y89</f>
        <v>17.540860420650098</v>
      </c>
    </row>
    <row r="90" spans="1:26" x14ac:dyDescent="0.2">
      <c r="A90" s="1" t="s">
        <v>101</v>
      </c>
      <c r="B90" s="2">
        <v>588.53976885055999</v>
      </c>
      <c r="D90" t="s">
        <v>891</v>
      </c>
      <c r="E90">
        <v>5543.6360490801799</v>
      </c>
      <c r="F90">
        <f>Table1[[#This Row],[Balance]]/$I$1</f>
        <v>1.4151505354956142E-3</v>
      </c>
      <c r="G90">
        <f>Table1[[#This Row],[% total]]*$I$2</f>
        <v>6.4912035215335759</v>
      </c>
      <c r="K90">
        <v>23410</v>
      </c>
      <c r="L90" t="s">
        <v>57</v>
      </c>
      <c r="N90" t="s">
        <v>1329</v>
      </c>
      <c r="O90">
        <f t="shared" si="3"/>
        <v>2</v>
      </c>
      <c r="P90">
        <f t="shared" si="4"/>
        <v>5.4629882545752522E-4</v>
      </c>
      <c r="Q90">
        <f t="shared" si="5"/>
        <v>2.5058372029500138</v>
      </c>
      <c r="U90" t="s">
        <v>1372</v>
      </c>
      <c r="V90">
        <f>IFERROR(VLOOKUP(U90,D:G,2,FALSE),0)</f>
        <v>0</v>
      </c>
      <c r="W90">
        <f>IFERROR(VLOOKUP(U90,D:G,4,FALSE),0)</f>
        <v>0</v>
      </c>
      <c r="X90">
        <f>IFERROR(VLOOKUP(U90,N:Q,2,FALSE),0)</f>
        <v>14</v>
      </c>
      <c r="Y90">
        <f>IFERROR(VLOOKUP(U90,N:Q,4,FALSE),0)</f>
        <v>17.540860420650098</v>
      </c>
      <c r="Z90">
        <f>W90+Y90</f>
        <v>17.540860420650098</v>
      </c>
    </row>
    <row r="91" spans="1:26" x14ac:dyDescent="0.2">
      <c r="A91" s="1" t="s">
        <v>102</v>
      </c>
      <c r="B91" s="2">
        <v>577.01520427679498</v>
      </c>
      <c r="D91" t="s">
        <v>924</v>
      </c>
      <c r="E91">
        <v>5539.9674363753902</v>
      </c>
      <c r="F91">
        <f>Table1[[#This Row],[Balance]]/$I$1</f>
        <v>1.4142140311530229E-3</v>
      </c>
      <c r="G91">
        <f>Table1[[#This Row],[% total]]*$I$2</f>
        <v>6.4869078369868918</v>
      </c>
      <c r="K91">
        <v>12227</v>
      </c>
      <c r="L91" t="s">
        <v>1132</v>
      </c>
      <c r="N91" t="s">
        <v>167</v>
      </c>
      <c r="O91">
        <f t="shared" si="3"/>
        <v>3</v>
      </c>
      <c r="P91">
        <f t="shared" si="4"/>
        <v>8.1944823818628793E-4</v>
      </c>
      <c r="Q91">
        <f t="shared" si="5"/>
        <v>3.7587558044250211</v>
      </c>
      <c r="U91" s="3" t="s">
        <v>861</v>
      </c>
      <c r="V91">
        <f>IFERROR(VLOOKUP(U91,D:G,2,FALSE),0)</f>
        <v>14893.870699360201</v>
      </c>
      <c r="W91">
        <f>IFERROR(VLOOKUP(U91,D:G,4,FALSE),0)</f>
        <v>17.439663260179938</v>
      </c>
      <c r="X91">
        <f>IFERROR(VLOOKUP(U91,N:Q,2,FALSE),0)</f>
        <v>0</v>
      </c>
      <c r="Y91">
        <f>IFERROR(VLOOKUP(U91,N:Q,4,FALSE),0)</f>
        <v>0</v>
      </c>
      <c r="Z91">
        <f>W91+Y91</f>
        <v>17.439663260179938</v>
      </c>
    </row>
    <row r="92" spans="1:26" x14ac:dyDescent="0.2">
      <c r="A92" s="1" t="s">
        <v>103</v>
      </c>
      <c r="B92" s="2">
        <v>571.14976869470195</v>
      </c>
      <c r="D92" t="s">
        <v>884</v>
      </c>
      <c r="E92">
        <v>5525.3687845845398</v>
      </c>
      <c r="F92">
        <f>Table1[[#This Row],[Balance]]/$I$1</f>
        <v>1.4104873633637904E-3</v>
      </c>
      <c r="G92">
        <f>Table1[[#This Row],[% total]]*$I$2</f>
        <v>6.4698138540710888</v>
      </c>
      <c r="K92">
        <v>24436</v>
      </c>
      <c r="L92" t="s">
        <v>843</v>
      </c>
      <c r="N92" t="s">
        <v>1330</v>
      </c>
      <c r="O92">
        <f t="shared" si="3"/>
        <v>7</v>
      </c>
      <c r="P92">
        <f t="shared" si="4"/>
        <v>1.9120458891013384E-3</v>
      </c>
      <c r="Q92">
        <f t="shared" si="5"/>
        <v>8.7704302103250491</v>
      </c>
      <c r="U92" s="3" t="s">
        <v>863</v>
      </c>
      <c r="V92">
        <f>IFERROR(VLOOKUP(U92,D:G,2,FALSE),0)</f>
        <v>14440.986084107901</v>
      </c>
      <c r="W92">
        <f>IFERROR(VLOOKUP(U92,D:G,4,FALSE),0)</f>
        <v>16.909367587205178</v>
      </c>
      <c r="X92">
        <f>IFERROR(VLOOKUP(U92,N:Q,2,FALSE),0)</f>
        <v>0</v>
      </c>
      <c r="Y92">
        <f>IFERROR(VLOOKUP(U92,N:Q,4,FALSE),0)</f>
        <v>0</v>
      </c>
      <c r="Z92">
        <f>W92+Y92</f>
        <v>16.909367587205178</v>
      </c>
    </row>
    <row r="93" spans="1:26" x14ac:dyDescent="0.2">
      <c r="A93" s="1" t="s">
        <v>104</v>
      </c>
      <c r="B93" s="2">
        <v>544.60100075565697</v>
      </c>
      <c r="D93" t="s">
        <v>24</v>
      </c>
      <c r="E93">
        <v>5330.7933745887403</v>
      </c>
      <c r="F93">
        <f>Table1[[#This Row],[Balance]]/$I$1</f>
        <v>1.3608171661841754E-3</v>
      </c>
      <c r="G93">
        <f>Table1[[#This Row],[% total]]*$I$2</f>
        <v>6.2419798881710111</v>
      </c>
      <c r="K93">
        <v>4066</v>
      </c>
      <c r="L93" t="s">
        <v>1218</v>
      </c>
      <c r="N93" t="s">
        <v>1331</v>
      </c>
      <c r="O93">
        <f t="shared" si="3"/>
        <v>46</v>
      </c>
      <c r="P93">
        <f t="shared" si="4"/>
        <v>1.2564872985523081E-2</v>
      </c>
      <c r="Q93">
        <f t="shared" si="5"/>
        <v>57.634255667850319</v>
      </c>
      <c r="U93" t="s">
        <v>15</v>
      </c>
      <c r="V93">
        <f>IFERROR(VLOOKUP(U93,D:G,2,FALSE),0)</f>
        <v>5860.35826342563</v>
      </c>
      <c r="W93">
        <f>IFERROR(VLOOKUP(U93,D:G,4,FALSE),0)</f>
        <v>6.8620627076174499</v>
      </c>
      <c r="X93">
        <f>IFERROR(VLOOKUP(U93,N:Q,2,FALSE),0)</f>
        <v>8</v>
      </c>
      <c r="Y93">
        <f>IFERROR(VLOOKUP(U93,N:Q,4,FALSE),0)</f>
        <v>10.023348811800055</v>
      </c>
      <c r="Z93">
        <f>W93+Y93</f>
        <v>16.885411519417506</v>
      </c>
    </row>
    <row r="94" spans="1:26" x14ac:dyDescent="0.2">
      <c r="A94" s="1" t="s">
        <v>97</v>
      </c>
      <c r="B94" s="2">
        <v>500.000034698901</v>
      </c>
      <c r="D94" t="s">
        <v>1128</v>
      </c>
      <c r="E94">
        <v>4971.7921521923399</v>
      </c>
      <c r="F94">
        <f>Table1[[#This Row],[Balance]]/$I$1</f>
        <v>1.2691732040589665E-3</v>
      </c>
      <c r="G94">
        <f>Table1[[#This Row],[% total]]*$I$2</f>
        <v>5.8216149907602164</v>
      </c>
      <c r="K94">
        <v>7394</v>
      </c>
      <c r="L94" t="s">
        <v>35</v>
      </c>
      <c r="N94" t="s">
        <v>845</v>
      </c>
      <c r="O94">
        <f t="shared" si="3"/>
        <v>12</v>
      </c>
      <c r="P94">
        <f t="shared" si="4"/>
        <v>3.2777929527451517E-3</v>
      </c>
      <c r="Q94">
        <f t="shared" si="5"/>
        <v>15.035023217700084</v>
      </c>
      <c r="U94" t="s">
        <v>890</v>
      </c>
      <c r="V94">
        <f>IFERROR(VLOOKUP(U94,D:G,2,FALSE),0)</f>
        <v>11160.4207383011</v>
      </c>
      <c r="W94">
        <f>IFERROR(VLOOKUP(U94,D:G,4,FALSE),0)</f>
        <v>13.068058897964038</v>
      </c>
      <c r="X94">
        <f>IFERROR(VLOOKUP(U94,N:Q,2,FALSE),0)</f>
        <v>3</v>
      </c>
      <c r="Y94">
        <f>IFERROR(VLOOKUP(U94,N:Q,4,FALSE),0)</f>
        <v>3.7587558044250211</v>
      </c>
      <c r="Z94">
        <f>W94+Y94</f>
        <v>16.826814702389058</v>
      </c>
    </row>
    <row r="95" spans="1:26" x14ac:dyDescent="0.2">
      <c r="A95" s="1" t="s">
        <v>106</v>
      </c>
      <c r="B95" s="2">
        <v>497.56117990928198</v>
      </c>
      <c r="D95" t="s">
        <v>25</v>
      </c>
      <c r="E95">
        <v>4944.7665702545301</v>
      </c>
      <c r="F95">
        <f>Table1[[#This Row],[Balance]]/$I$1</f>
        <v>1.2622742542699164E-3</v>
      </c>
      <c r="G95">
        <f>Table1[[#This Row],[% total]]*$I$2</f>
        <v>5.7899699565095792</v>
      </c>
      <c r="K95">
        <v>17936</v>
      </c>
      <c r="L95" t="s">
        <v>57</v>
      </c>
      <c r="N95" t="s">
        <v>1332</v>
      </c>
      <c r="O95">
        <f t="shared" si="3"/>
        <v>16</v>
      </c>
      <c r="P95">
        <f t="shared" si="4"/>
        <v>4.3703906036602017E-3</v>
      </c>
      <c r="Q95">
        <f t="shared" si="5"/>
        <v>20.04669762360011</v>
      </c>
      <c r="U95" t="s">
        <v>1302</v>
      </c>
      <c r="V95">
        <f>IFERROR(VLOOKUP(U95,D:G,2,FALSE),0)</f>
        <v>0</v>
      </c>
      <c r="W95">
        <f>IFERROR(VLOOKUP(U95,D:G,4,FALSE),0)</f>
        <v>0</v>
      </c>
      <c r="X95">
        <f>IFERROR(VLOOKUP(U95,N:Q,2,FALSE),0)</f>
        <v>13</v>
      </c>
      <c r="Y95">
        <f>IFERROR(VLOOKUP(U95,N:Q,4,FALSE),0)</f>
        <v>16.287941819175089</v>
      </c>
      <c r="Z95">
        <f>W95+Y95</f>
        <v>16.287941819175089</v>
      </c>
    </row>
    <row r="96" spans="1:26" x14ac:dyDescent="0.2">
      <c r="A96" s="1" t="s">
        <v>108</v>
      </c>
      <c r="B96" s="2">
        <v>487.52129183328799</v>
      </c>
      <c r="D96" t="s">
        <v>621</v>
      </c>
      <c r="E96">
        <v>4924.402121270562</v>
      </c>
      <c r="F96">
        <f>Table1[[#This Row],[Balance]]/$I$1</f>
        <v>1.2570757238055082E-3</v>
      </c>
      <c r="G96">
        <f>Table1[[#This Row],[% total]]*$I$2</f>
        <v>5.7661246351738198</v>
      </c>
      <c r="K96">
        <v>24023</v>
      </c>
      <c r="L96" t="s">
        <v>57</v>
      </c>
      <c r="N96" t="s">
        <v>1333</v>
      </c>
      <c r="O96">
        <f t="shared" si="3"/>
        <v>9</v>
      </c>
      <c r="P96">
        <f t="shared" si="4"/>
        <v>2.4583447145588638E-3</v>
      </c>
      <c r="Q96">
        <f t="shared" si="5"/>
        <v>11.276267413275063</v>
      </c>
      <c r="U96" t="s">
        <v>1316</v>
      </c>
      <c r="V96">
        <f>IFERROR(VLOOKUP(U96,D:G,2,FALSE),0)</f>
        <v>0</v>
      </c>
      <c r="W96">
        <f>IFERROR(VLOOKUP(U96,D:G,4,FALSE),0)</f>
        <v>0</v>
      </c>
      <c r="X96">
        <f>IFERROR(VLOOKUP(U96,N:Q,2,FALSE),0)</f>
        <v>13</v>
      </c>
      <c r="Y96">
        <f>IFERROR(VLOOKUP(U96,N:Q,4,FALSE),0)</f>
        <v>16.287941819175089</v>
      </c>
      <c r="Z96">
        <f>W96+Y96</f>
        <v>16.287941819175089</v>
      </c>
    </row>
    <row r="97" spans="1:26" x14ac:dyDescent="0.2">
      <c r="A97" s="1" t="s">
        <v>109</v>
      </c>
      <c r="B97" s="2">
        <v>481.33860740229198</v>
      </c>
      <c r="D97" t="s">
        <v>26</v>
      </c>
      <c r="E97">
        <v>4874.1951670875997</v>
      </c>
      <c r="F97">
        <f>Table1[[#This Row],[Balance]]/$I$1</f>
        <v>1.2442591540544308E-3</v>
      </c>
      <c r="G97">
        <f>Table1[[#This Row],[% total]]*$I$2</f>
        <v>5.7073358628026609</v>
      </c>
      <c r="K97">
        <v>11069</v>
      </c>
      <c r="L97" t="s">
        <v>57</v>
      </c>
      <c r="N97" t="s">
        <v>281</v>
      </c>
      <c r="O97">
        <f t="shared" si="3"/>
        <v>1</v>
      </c>
      <c r="P97">
        <f t="shared" si="4"/>
        <v>2.7314941272876261E-4</v>
      </c>
      <c r="Q97">
        <f t="shared" si="5"/>
        <v>1.2529186014750069</v>
      </c>
      <c r="U97" t="s">
        <v>1336</v>
      </c>
      <c r="V97">
        <f>IFERROR(VLOOKUP(U97,D:G,2,FALSE),0)</f>
        <v>0</v>
      </c>
      <c r="W97">
        <f>IFERROR(VLOOKUP(U97,D:G,4,FALSE),0)</f>
        <v>0</v>
      </c>
      <c r="X97">
        <f>IFERROR(VLOOKUP(U97,N:Q,2,FALSE),0)</f>
        <v>13</v>
      </c>
      <c r="Y97">
        <f>IFERROR(VLOOKUP(U97,N:Q,4,FALSE),0)</f>
        <v>16.287941819175089</v>
      </c>
      <c r="Z97">
        <f>W97+Y97</f>
        <v>16.287941819175089</v>
      </c>
    </row>
    <row r="98" spans="1:26" x14ac:dyDescent="0.2">
      <c r="A98" s="1" t="s">
        <v>110</v>
      </c>
      <c r="B98" s="2">
        <v>476.62454532605301</v>
      </c>
      <c r="D98" t="s">
        <v>27</v>
      </c>
      <c r="E98">
        <v>4766.8565552057498</v>
      </c>
      <c r="F98">
        <f>Table1[[#This Row],[Balance]]/$I$1</f>
        <v>1.2168583123074047E-3</v>
      </c>
      <c r="G98">
        <f>Table1[[#This Row],[% total]]*$I$2</f>
        <v>5.581649982763766</v>
      </c>
      <c r="K98">
        <v>16920</v>
      </c>
      <c r="L98" t="s">
        <v>57</v>
      </c>
      <c r="N98" t="s">
        <v>858</v>
      </c>
      <c r="O98">
        <f t="shared" si="3"/>
        <v>15</v>
      </c>
      <c r="P98">
        <f t="shared" si="4"/>
        <v>4.0972411909314397E-3</v>
      </c>
      <c r="Q98">
        <f t="shared" si="5"/>
        <v>18.793779022125104</v>
      </c>
      <c r="U98" t="s">
        <v>1401</v>
      </c>
      <c r="V98">
        <f>IFERROR(VLOOKUP(U98,D:G,2,FALSE),0)</f>
        <v>0</v>
      </c>
      <c r="W98">
        <f>IFERROR(VLOOKUP(U98,D:G,4,FALSE),0)</f>
        <v>0</v>
      </c>
      <c r="X98">
        <f>IFERROR(VLOOKUP(U98,N:Q,2,FALSE),0)</f>
        <v>13</v>
      </c>
      <c r="Y98">
        <f>IFERROR(VLOOKUP(U98,N:Q,4,FALSE),0)</f>
        <v>16.287941819175089</v>
      </c>
      <c r="Z98">
        <f>W98+Y98</f>
        <v>16.287941819175089</v>
      </c>
    </row>
    <row r="99" spans="1:26" x14ac:dyDescent="0.2">
      <c r="A99" s="1" t="s">
        <v>111</v>
      </c>
      <c r="B99" s="2">
        <v>474.64028686766801</v>
      </c>
      <c r="D99" t="s">
        <v>1129</v>
      </c>
      <c r="E99">
        <v>4710.64613978946</v>
      </c>
      <c r="F99">
        <f>Table1[[#This Row],[Balance]]/$I$1</f>
        <v>1.2025092102428865E-3</v>
      </c>
      <c r="G99">
        <f>Table1[[#This Row],[% total]]*$I$2</f>
        <v>5.5158315842854551</v>
      </c>
      <c r="K99">
        <v>13670</v>
      </c>
      <c r="L99" t="s">
        <v>57</v>
      </c>
      <c r="N99" t="s">
        <v>794</v>
      </c>
      <c r="O99">
        <f t="shared" si="3"/>
        <v>4</v>
      </c>
      <c r="P99">
        <f t="shared" si="4"/>
        <v>1.0925976509150504E-3</v>
      </c>
      <c r="Q99">
        <f t="shared" si="5"/>
        <v>5.0116744059000276</v>
      </c>
      <c r="U99" t="s">
        <v>1127</v>
      </c>
      <c r="V99">
        <f>IFERROR(VLOOKUP(U99,D:G,2,FALSE),0)</f>
        <v>5853.6334337893204</v>
      </c>
      <c r="W99">
        <f>IFERROR(VLOOKUP(U99,D:G,4,FALSE),0)</f>
        <v>6.8541884104178399</v>
      </c>
      <c r="X99">
        <f>IFERROR(VLOOKUP(U99,N:Q,2,FALSE),0)</f>
        <v>7</v>
      </c>
      <c r="Y99">
        <f>IFERROR(VLOOKUP(U99,N:Q,4,FALSE),0)</f>
        <v>8.7704302103250491</v>
      </c>
      <c r="Z99">
        <f>W99+Y99</f>
        <v>15.62461862074289</v>
      </c>
    </row>
    <row r="100" spans="1:26" x14ac:dyDescent="0.2">
      <c r="A100" s="1" t="s">
        <v>113</v>
      </c>
      <c r="B100" s="2">
        <v>465.25861900545499</v>
      </c>
      <c r="D100" t="s">
        <v>909</v>
      </c>
      <c r="E100">
        <v>4688.6703850970698</v>
      </c>
      <c r="F100">
        <f>Table1[[#This Row],[Balance]]/$I$1</f>
        <v>1.1968993540500334E-3</v>
      </c>
      <c r="G100">
        <f>Table1[[#This Row],[% total]]*$I$2</f>
        <v>5.4900995385694902</v>
      </c>
      <c r="K100">
        <v>22894</v>
      </c>
      <c r="L100" t="s">
        <v>1305</v>
      </c>
      <c r="N100" t="s">
        <v>1334</v>
      </c>
      <c r="O100">
        <f t="shared" si="3"/>
        <v>1</v>
      </c>
      <c r="P100">
        <f t="shared" si="4"/>
        <v>2.7314941272876261E-4</v>
      </c>
      <c r="Q100">
        <f t="shared" si="5"/>
        <v>1.2529186014750069</v>
      </c>
      <c r="U100" t="s">
        <v>1120</v>
      </c>
      <c r="V100">
        <f>IFERROR(VLOOKUP(U100,D:G,2,FALSE),0)</f>
        <v>12192.612979897</v>
      </c>
      <c r="W100">
        <f>IFERROR(VLOOKUP(U100,D:G,4,FALSE),0)</f>
        <v>14.276682598045983</v>
      </c>
      <c r="X100">
        <f>IFERROR(VLOOKUP(U100,N:Q,2,FALSE),0)</f>
        <v>1</v>
      </c>
      <c r="Y100">
        <f>IFERROR(VLOOKUP(U100,N:Q,4,FALSE),0)</f>
        <v>1.2529186014750069</v>
      </c>
      <c r="Z100">
        <f>W100+Y100</f>
        <v>15.529601199520989</v>
      </c>
    </row>
    <row r="101" spans="1:26" x14ac:dyDescent="0.2">
      <c r="A101" s="1" t="s">
        <v>1287</v>
      </c>
      <c r="B101" s="2">
        <v>461.880548120963</v>
      </c>
      <c r="D101" t="s">
        <v>897</v>
      </c>
      <c r="E101">
        <v>4556.9800870580102</v>
      </c>
      <c r="F101">
        <f>Table1[[#This Row],[Balance]]/$I$1</f>
        <v>1.1632821407013189E-3</v>
      </c>
      <c r="G101">
        <f>Table1[[#This Row],[% total]]*$I$2</f>
        <v>5.3358995660578046</v>
      </c>
      <c r="K101">
        <v>18717</v>
      </c>
      <c r="L101" t="s">
        <v>57</v>
      </c>
      <c r="N101" t="s">
        <v>614</v>
      </c>
      <c r="O101">
        <f t="shared" si="3"/>
        <v>5</v>
      </c>
      <c r="P101">
        <f t="shared" si="4"/>
        <v>1.3657470636438131E-3</v>
      </c>
      <c r="Q101">
        <f t="shared" si="5"/>
        <v>6.2645930073750344</v>
      </c>
      <c r="U101" s="3" t="s">
        <v>1118</v>
      </c>
      <c r="V101">
        <f>IFERROR(VLOOKUP(U101,D:G,2,FALSE),0)</f>
        <v>12892.3250916326</v>
      </c>
      <c r="W101">
        <f>IFERROR(VLOOKUP(U101,D:G,4,FALSE),0)</f>
        <v>15.095995713760251</v>
      </c>
      <c r="X101">
        <f>IFERROR(VLOOKUP(U101,N:Q,2,FALSE),0)</f>
        <v>0</v>
      </c>
      <c r="Y101">
        <f>IFERROR(VLOOKUP(U101,N:Q,4,FALSE),0)</f>
        <v>0</v>
      </c>
      <c r="Z101">
        <f>W101+Y101</f>
        <v>15.095995713760251</v>
      </c>
    </row>
    <row r="102" spans="1:26" x14ac:dyDescent="0.2">
      <c r="A102" s="1" t="s">
        <v>115</v>
      </c>
      <c r="B102" s="2">
        <v>458.02164358485999</v>
      </c>
      <c r="D102" t="s">
        <v>895</v>
      </c>
      <c r="E102">
        <v>4490.9612017069603</v>
      </c>
      <c r="F102">
        <f>Table1[[#This Row],[Balance]]/$I$1</f>
        <v>1.1464291835211911E-3</v>
      </c>
      <c r="G102">
        <f>Table1[[#This Row],[% total]]*$I$2</f>
        <v>5.2585961469147753</v>
      </c>
      <c r="K102">
        <v>17452</v>
      </c>
      <c r="L102" t="s">
        <v>139</v>
      </c>
      <c r="N102" t="s">
        <v>887</v>
      </c>
      <c r="O102">
        <f t="shared" si="3"/>
        <v>2</v>
      </c>
      <c r="P102">
        <f t="shared" si="4"/>
        <v>5.4629882545752522E-4</v>
      </c>
      <c r="Q102">
        <f t="shared" si="5"/>
        <v>2.5058372029500138</v>
      </c>
      <c r="U102" t="s">
        <v>1373</v>
      </c>
      <c r="V102">
        <f>IFERROR(VLOOKUP(U102,D:G,2,FALSE),0)</f>
        <v>0</v>
      </c>
      <c r="W102">
        <f>IFERROR(VLOOKUP(U102,D:G,4,FALSE),0)</f>
        <v>0</v>
      </c>
      <c r="X102">
        <f>IFERROR(VLOOKUP(U102,N:Q,2,FALSE),0)</f>
        <v>12</v>
      </c>
      <c r="Y102">
        <f>IFERROR(VLOOKUP(U102,N:Q,4,FALSE),0)</f>
        <v>15.035023217700084</v>
      </c>
      <c r="Z102">
        <f>W102+Y102</f>
        <v>15.035023217700084</v>
      </c>
    </row>
    <row r="103" spans="1:26" x14ac:dyDescent="0.2">
      <c r="A103" s="1" t="s">
        <v>116</v>
      </c>
      <c r="B103" s="2">
        <v>456.250210780016</v>
      </c>
      <c r="D103" t="s">
        <v>896</v>
      </c>
      <c r="E103">
        <v>4450.1620318735604</v>
      </c>
      <c r="F103">
        <f>Table1[[#This Row],[Balance]]/$I$1</f>
        <v>1.1360141839565836E-3</v>
      </c>
      <c r="G103">
        <f>Table1[[#This Row],[% total]]*$I$2</f>
        <v>5.2108232208868923</v>
      </c>
      <c r="K103">
        <v>20628</v>
      </c>
      <c r="L103" t="s">
        <v>32</v>
      </c>
      <c r="N103" t="s">
        <v>1335</v>
      </c>
      <c r="O103">
        <f t="shared" si="3"/>
        <v>28</v>
      </c>
      <c r="P103">
        <f t="shared" si="4"/>
        <v>7.6481835564053535E-3</v>
      </c>
      <c r="Q103">
        <f t="shared" si="5"/>
        <v>35.081720841300196</v>
      </c>
      <c r="U103" s="3" t="s">
        <v>869</v>
      </c>
      <c r="V103">
        <f>IFERROR(VLOOKUP(U103,D:G,2,FALSE),0)</f>
        <v>12743.389838483001</v>
      </c>
      <c r="W103">
        <f>IFERROR(VLOOKUP(U103,D:G,4,FALSE),0)</f>
        <v>14.921603125364125</v>
      </c>
      <c r="X103">
        <f>IFERROR(VLOOKUP(U103,N:Q,2,FALSE),0)</f>
        <v>0</v>
      </c>
      <c r="Y103">
        <f>IFERROR(VLOOKUP(U103,N:Q,4,FALSE),0)</f>
        <v>0</v>
      </c>
      <c r="Z103">
        <f>W103+Y103</f>
        <v>14.921603125364125</v>
      </c>
    </row>
    <row r="104" spans="1:26" x14ac:dyDescent="0.2">
      <c r="A104" s="1" t="s">
        <v>117</v>
      </c>
      <c r="B104" s="2">
        <v>454.57144962048301</v>
      </c>
      <c r="D104" t="s">
        <v>903</v>
      </c>
      <c r="E104">
        <v>4411.3145086608001</v>
      </c>
      <c r="F104">
        <f>Table1[[#This Row],[Balance]]/$I$1</f>
        <v>1.1260973905757596E-3</v>
      </c>
      <c r="G104">
        <f>Table1[[#This Row],[% total]]*$I$2</f>
        <v>5.1653355342406222</v>
      </c>
      <c r="K104">
        <v>21423</v>
      </c>
      <c r="L104" t="s">
        <v>32</v>
      </c>
      <c r="N104" t="s">
        <v>1117</v>
      </c>
      <c r="O104">
        <f t="shared" si="3"/>
        <v>15</v>
      </c>
      <c r="P104">
        <f t="shared" si="4"/>
        <v>4.0972411909314397E-3</v>
      </c>
      <c r="Q104">
        <f t="shared" si="5"/>
        <v>18.793779022125104</v>
      </c>
      <c r="U104" s="3" t="s">
        <v>635</v>
      </c>
      <c r="V104">
        <f>IFERROR(VLOOKUP(U104,D:G,2,FALSE),0)</f>
        <v>12149.91651721259</v>
      </c>
      <c r="W104">
        <f>IFERROR(VLOOKUP(U104,D:G,4,FALSE),0)</f>
        <v>14.226688077034805</v>
      </c>
      <c r="X104">
        <f>IFERROR(VLOOKUP(U104,N:Q,2,FALSE),0)</f>
        <v>0</v>
      </c>
      <c r="Y104">
        <f>IFERROR(VLOOKUP(U104,N:Q,4,FALSE),0)</f>
        <v>0</v>
      </c>
      <c r="Z104">
        <f>W104+Y104</f>
        <v>14.226688077034805</v>
      </c>
    </row>
    <row r="105" spans="1:26" x14ac:dyDescent="0.2">
      <c r="A105" s="1" t="s">
        <v>119</v>
      </c>
      <c r="B105" s="2">
        <v>450.16596726536898</v>
      </c>
      <c r="D105" t="s">
        <v>28</v>
      </c>
      <c r="E105">
        <v>4402.8317035429</v>
      </c>
      <c r="F105">
        <f>Table1[[#This Row],[Balance]]/$I$1</f>
        <v>1.1239319442696129E-3</v>
      </c>
      <c r="G105">
        <f>Table1[[#This Row],[% total]]*$I$2</f>
        <v>5.1554027727883369</v>
      </c>
      <c r="K105">
        <v>21217</v>
      </c>
      <c r="L105" t="s">
        <v>32</v>
      </c>
      <c r="N105" t="s">
        <v>638</v>
      </c>
      <c r="O105">
        <f t="shared" si="3"/>
        <v>2</v>
      </c>
      <c r="P105">
        <f t="shared" si="4"/>
        <v>5.4629882545752522E-4</v>
      </c>
      <c r="Q105">
        <f t="shared" si="5"/>
        <v>2.5058372029500138</v>
      </c>
      <c r="U105" t="s">
        <v>879</v>
      </c>
      <c r="V105">
        <f>IFERROR(VLOOKUP(U105,D:G,2,FALSE),0)</f>
        <v>6746.1971829615604</v>
      </c>
      <c r="W105">
        <f>IFERROR(VLOOKUP(U105,D:G,4,FALSE),0)</f>
        <v>7.8993170769689911</v>
      </c>
      <c r="X105">
        <f>IFERROR(VLOOKUP(U105,N:Q,2,FALSE),0)</f>
        <v>5</v>
      </c>
      <c r="Y105">
        <f>IFERROR(VLOOKUP(U105,N:Q,4,FALSE),0)</f>
        <v>6.2645930073750344</v>
      </c>
      <c r="Z105">
        <f>W105+Y105</f>
        <v>14.163910084344025</v>
      </c>
    </row>
    <row r="106" spans="1:26" x14ac:dyDescent="0.2">
      <c r="A106" s="1" t="s">
        <v>120</v>
      </c>
      <c r="B106" s="2">
        <v>439.37541071604699</v>
      </c>
      <c r="D106" t="s">
        <v>35</v>
      </c>
      <c r="E106">
        <v>4113.9827864285098</v>
      </c>
      <c r="F106">
        <f>Table1[[#This Row],[Balance]]/$I$1</f>
        <v>1.0501960972347808E-3</v>
      </c>
      <c r="G106">
        <f>Table1[[#This Row],[% total]]*$I$2</f>
        <v>4.8171812352696195</v>
      </c>
      <c r="K106">
        <v>17740</v>
      </c>
      <c r="L106" t="s">
        <v>57</v>
      </c>
      <c r="N106" t="s">
        <v>1127</v>
      </c>
      <c r="O106">
        <f t="shared" si="3"/>
        <v>7</v>
      </c>
      <c r="P106">
        <f t="shared" si="4"/>
        <v>1.9120458891013384E-3</v>
      </c>
      <c r="Q106">
        <f t="shared" si="5"/>
        <v>8.7704302103250491</v>
      </c>
      <c r="U106" s="3" t="s">
        <v>1124</v>
      </c>
      <c r="V106">
        <f>IFERROR(VLOOKUP(U106,D:G,2,FALSE),0)</f>
        <v>12093.0596913257</v>
      </c>
      <c r="W106">
        <f>IFERROR(VLOOKUP(U106,D:G,4,FALSE),0)</f>
        <v>14.160112777871461</v>
      </c>
      <c r="X106">
        <f>IFERROR(VLOOKUP(U106,N:Q,2,FALSE),0)</f>
        <v>0</v>
      </c>
      <c r="Y106">
        <f>IFERROR(VLOOKUP(U106,N:Q,4,FALSE),0)</f>
        <v>0</v>
      </c>
      <c r="Z106">
        <f>W106+Y106</f>
        <v>14.160112777871461</v>
      </c>
    </row>
    <row r="107" spans="1:26" x14ac:dyDescent="0.2">
      <c r="A107" s="1" t="s">
        <v>121</v>
      </c>
      <c r="B107" s="2">
        <v>425.36900808005799</v>
      </c>
      <c r="D107" t="s">
        <v>29</v>
      </c>
      <c r="E107">
        <v>4073.5151098873998</v>
      </c>
      <c r="F107">
        <f>Table1[[#This Row],[Balance]]/$I$1</f>
        <v>1.0398657195511815E-3</v>
      </c>
      <c r="G107">
        <f>Table1[[#This Row],[% total]]*$I$2</f>
        <v>4.7697964643094988</v>
      </c>
      <c r="K107">
        <v>11771</v>
      </c>
      <c r="L107" t="s">
        <v>1309</v>
      </c>
      <c r="N107" t="s">
        <v>1336</v>
      </c>
      <c r="O107">
        <f t="shared" si="3"/>
        <v>13</v>
      </c>
      <c r="P107">
        <f t="shared" si="4"/>
        <v>3.5509423654739142E-3</v>
      </c>
      <c r="Q107">
        <f t="shared" si="5"/>
        <v>16.287941819175089</v>
      </c>
      <c r="U107" t="s">
        <v>912</v>
      </c>
      <c r="V107">
        <f>IFERROR(VLOOKUP(U107,D:G,2,FALSE),0)</f>
        <v>2418.99583553404</v>
      </c>
      <c r="W107">
        <f>IFERROR(VLOOKUP(U107,D:G,4,FALSE),0)</f>
        <v>2.832472071971424</v>
      </c>
      <c r="X107">
        <f>IFERROR(VLOOKUP(U107,N:Q,2,FALSE),0)</f>
        <v>9</v>
      </c>
      <c r="Y107">
        <f>IFERROR(VLOOKUP(U107,N:Q,4,FALSE),0)</f>
        <v>11.276267413275063</v>
      </c>
      <c r="Z107">
        <f>W107+Y107</f>
        <v>14.108739485246486</v>
      </c>
    </row>
    <row r="108" spans="1:26" x14ac:dyDescent="0.2">
      <c r="A108" s="1" t="s">
        <v>122</v>
      </c>
      <c r="B108" s="2">
        <v>416.80587370962297</v>
      </c>
      <c r="D108" t="s">
        <v>30</v>
      </c>
      <c r="E108">
        <v>4039.05844576148</v>
      </c>
      <c r="F108">
        <f>Table1[[#This Row],[Balance]]/$I$1</f>
        <v>1.0310698018073969E-3</v>
      </c>
      <c r="G108">
        <f>Table1[[#This Row],[% total]]*$I$2</f>
        <v>4.7294501613534123</v>
      </c>
      <c r="K108">
        <v>4065</v>
      </c>
      <c r="L108" t="s">
        <v>1218</v>
      </c>
      <c r="N108" t="s">
        <v>60</v>
      </c>
      <c r="O108">
        <f t="shared" si="3"/>
        <v>8</v>
      </c>
      <c r="P108">
        <f t="shared" si="4"/>
        <v>2.1851953018301009E-3</v>
      </c>
      <c r="Q108">
        <f t="shared" si="5"/>
        <v>10.023348811800055</v>
      </c>
      <c r="U108" t="s">
        <v>923</v>
      </c>
      <c r="V108">
        <f>IFERROR(VLOOKUP(U108,D:G,2,FALSE),0)</f>
        <v>3271.5156494539679</v>
      </c>
      <c r="W108">
        <f>IFERROR(VLOOKUP(U108,D:G,4,FALSE),0)</f>
        <v>3.8307121384729732</v>
      </c>
      <c r="X108">
        <f>IFERROR(VLOOKUP(U108,N:Q,2,FALSE),0)</f>
        <v>8</v>
      </c>
      <c r="Y108">
        <f>IFERROR(VLOOKUP(U108,N:Q,4,FALSE),0)</f>
        <v>10.023348811800055</v>
      </c>
      <c r="Z108">
        <f>W108+Y108</f>
        <v>13.854060950273029</v>
      </c>
    </row>
    <row r="109" spans="1:26" x14ac:dyDescent="0.2">
      <c r="A109" s="1" t="s">
        <v>123</v>
      </c>
      <c r="B109" s="2">
        <v>408.72541446427101</v>
      </c>
      <c r="D109" t="s">
        <v>901</v>
      </c>
      <c r="E109">
        <v>4036.4196032566001</v>
      </c>
      <c r="F109">
        <f>Table1[[#This Row],[Balance]]/$I$1</f>
        <v>1.0303961718376789E-3</v>
      </c>
      <c r="G109">
        <f>Table1[[#This Row],[% total]]*$I$2</f>
        <v>4.7263602644682638</v>
      </c>
      <c r="K109">
        <v>1090</v>
      </c>
      <c r="L109" t="s">
        <v>257</v>
      </c>
      <c r="N109" t="s">
        <v>1337</v>
      </c>
      <c r="O109">
        <f t="shared" si="3"/>
        <v>1</v>
      </c>
      <c r="P109">
        <f t="shared" si="4"/>
        <v>2.7314941272876261E-4</v>
      </c>
      <c r="Q109">
        <f t="shared" si="5"/>
        <v>1.2529186014750069</v>
      </c>
      <c r="U109" t="s">
        <v>745</v>
      </c>
      <c r="V109">
        <f>IFERROR(VLOOKUP(U109,D:G,2,FALSE),0)</f>
        <v>9.4435554546273999E-5</v>
      </c>
      <c r="W109">
        <f>IFERROR(VLOOKUP(U109,D:G,4,FALSE),0)</f>
        <v>1.1057731763081039E-7</v>
      </c>
      <c r="X109">
        <f>IFERROR(VLOOKUP(U109,N:Q,2,FALSE),0)</f>
        <v>11</v>
      </c>
      <c r="Y109">
        <f>IFERROR(VLOOKUP(U109,N:Q,4,FALSE),0)</f>
        <v>13.782104616225075</v>
      </c>
      <c r="Z109">
        <f>W109+Y109</f>
        <v>13.782104726802393</v>
      </c>
    </row>
    <row r="110" spans="1:26" x14ac:dyDescent="0.2">
      <c r="A110" s="1" t="s">
        <v>125</v>
      </c>
      <c r="B110" s="2">
        <v>401.92861451482798</v>
      </c>
      <c r="D110" t="s">
        <v>899</v>
      </c>
      <c r="E110">
        <v>3952.8047569727401</v>
      </c>
      <c r="F110">
        <f>Table1[[#This Row],[Balance]]/$I$1</f>
        <v>1.0090514094026302E-3</v>
      </c>
      <c r="G110">
        <f>Table1[[#This Row],[% total]]*$I$2</f>
        <v>4.6284532265882543</v>
      </c>
      <c r="K110">
        <v>15783</v>
      </c>
      <c r="L110" t="s">
        <v>57</v>
      </c>
      <c r="N110" t="s">
        <v>1338</v>
      </c>
      <c r="O110">
        <f t="shared" si="3"/>
        <v>22</v>
      </c>
      <c r="P110">
        <f t="shared" si="4"/>
        <v>6.0092870800327776E-3</v>
      </c>
      <c r="Q110">
        <f t="shared" si="5"/>
        <v>27.56420923245015</v>
      </c>
      <c r="U110" t="s">
        <v>1350</v>
      </c>
      <c r="V110">
        <f>IFERROR(VLOOKUP(U110,D:G,2,FALSE),0)</f>
        <v>0</v>
      </c>
      <c r="W110">
        <f>IFERROR(VLOOKUP(U110,D:G,4,FALSE),0)</f>
        <v>0</v>
      </c>
      <c r="X110">
        <f>IFERROR(VLOOKUP(U110,N:Q,2,FALSE),0)</f>
        <v>11</v>
      </c>
      <c r="Y110">
        <f>IFERROR(VLOOKUP(U110,N:Q,4,FALSE),0)</f>
        <v>13.782104616225075</v>
      </c>
      <c r="Z110">
        <f>W110+Y110</f>
        <v>13.782104616225075</v>
      </c>
    </row>
    <row r="111" spans="1:26" x14ac:dyDescent="0.2">
      <c r="A111" s="1" t="s">
        <v>126</v>
      </c>
      <c r="B111" s="2">
        <v>401.78257689504699</v>
      </c>
      <c r="D111" t="s">
        <v>881</v>
      </c>
      <c r="E111">
        <v>3864.1382193586301</v>
      </c>
      <c r="F111">
        <f>Table1[[#This Row],[Balance]]/$I$1</f>
        <v>9.8641707751751873E-4</v>
      </c>
      <c r="G111">
        <f>Table1[[#This Row],[% total]]*$I$2</f>
        <v>4.5246310174628199</v>
      </c>
      <c r="K111">
        <v>18501</v>
      </c>
      <c r="L111" t="s">
        <v>1132</v>
      </c>
      <c r="N111" t="s">
        <v>1339</v>
      </c>
      <c r="O111">
        <f t="shared" si="3"/>
        <v>3</v>
      </c>
      <c r="P111">
        <f t="shared" si="4"/>
        <v>8.1944823818628793E-4</v>
      </c>
      <c r="Q111">
        <f t="shared" si="5"/>
        <v>3.7587558044250211</v>
      </c>
      <c r="U111" t="s">
        <v>1380</v>
      </c>
      <c r="V111">
        <f>IFERROR(VLOOKUP(U111,D:G,2,FALSE),0)</f>
        <v>0</v>
      </c>
      <c r="W111">
        <f>IFERROR(VLOOKUP(U111,D:G,4,FALSE),0)</f>
        <v>0</v>
      </c>
      <c r="X111">
        <f>IFERROR(VLOOKUP(U111,N:Q,2,FALSE),0)</f>
        <v>11</v>
      </c>
      <c r="Y111">
        <f>IFERROR(VLOOKUP(U111,N:Q,4,FALSE),0)</f>
        <v>13.782104616225075</v>
      </c>
      <c r="Z111">
        <f>W111+Y111</f>
        <v>13.782104616225075</v>
      </c>
    </row>
    <row r="112" spans="1:26" x14ac:dyDescent="0.2">
      <c r="A112" s="1" t="s">
        <v>127</v>
      </c>
      <c r="B112" s="2">
        <v>393.86275197342297</v>
      </c>
      <c r="D112" t="s">
        <v>32</v>
      </c>
      <c r="E112">
        <v>3860.1706203619501</v>
      </c>
      <c r="F112">
        <f>Table1[[#This Row],[Balance]]/$I$1</f>
        <v>9.8540424951166225E-4</v>
      </c>
      <c r="G112">
        <f>Table1[[#This Row],[% total]]*$I$2</f>
        <v>4.5199852412337771</v>
      </c>
      <c r="K112">
        <v>17862</v>
      </c>
      <c r="L112" t="s">
        <v>57</v>
      </c>
      <c r="N112" t="s">
        <v>1220</v>
      </c>
      <c r="O112">
        <f t="shared" si="3"/>
        <v>3</v>
      </c>
      <c r="P112">
        <f t="shared" si="4"/>
        <v>8.1944823818628793E-4</v>
      </c>
      <c r="Q112">
        <f t="shared" si="5"/>
        <v>3.7587558044250211</v>
      </c>
      <c r="U112" s="3" t="s">
        <v>866</v>
      </c>
      <c r="V112">
        <f>IFERROR(VLOOKUP(U112,D:G,2,FALSE),0)</f>
        <v>11758.5079221059</v>
      </c>
      <c r="W112">
        <f>IFERROR(VLOOKUP(U112,D:G,4,FALSE),0)</f>
        <v>13.768376451159469</v>
      </c>
      <c r="X112">
        <f>IFERROR(VLOOKUP(U112,N:Q,2,FALSE),0)</f>
        <v>0</v>
      </c>
      <c r="Y112">
        <f>IFERROR(VLOOKUP(U112,N:Q,4,FALSE),0)</f>
        <v>0</v>
      </c>
      <c r="Z112">
        <f>W112+Y112</f>
        <v>13.768376451159469</v>
      </c>
    </row>
    <row r="113" spans="1:26" x14ac:dyDescent="0.2">
      <c r="A113" s="1" t="s">
        <v>128</v>
      </c>
      <c r="B113" s="2">
        <v>392.633843343249</v>
      </c>
      <c r="D113" t="s">
        <v>885</v>
      </c>
      <c r="E113">
        <v>3842.2745523787999</v>
      </c>
      <c r="F113">
        <f>Table1[[#This Row],[Balance]]/$I$1</f>
        <v>9.8083583449209695E-4</v>
      </c>
      <c r="G113">
        <f>Table1[[#This Row],[% total]]*$I$2</f>
        <v>4.4990302184860074</v>
      </c>
      <c r="K113">
        <v>10242</v>
      </c>
      <c r="L113" t="s">
        <v>533</v>
      </c>
      <c r="N113" t="s">
        <v>1199</v>
      </c>
      <c r="O113">
        <f t="shared" si="3"/>
        <v>2</v>
      </c>
      <c r="P113">
        <f t="shared" si="4"/>
        <v>5.4629882545752522E-4</v>
      </c>
      <c r="Q113">
        <f t="shared" si="5"/>
        <v>2.5058372029500138</v>
      </c>
      <c r="U113" t="s">
        <v>81</v>
      </c>
      <c r="V113">
        <f>IFERROR(VLOOKUP(U113,D:G,2,FALSE),0)</f>
        <v>742.94280002367805</v>
      </c>
      <c r="W113">
        <f>IFERROR(VLOOKUP(U113,D:G,4,FALSE),0)</f>
        <v>0.86993317691046768</v>
      </c>
      <c r="X113">
        <f>IFERROR(VLOOKUP(U113,N:Q,2,FALSE),0)</f>
        <v>10</v>
      </c>
      <c r="Y113">
        <f>IFERROR(VLOOKUP(U113,N:Q,4,FALSE),0)</f>
        <v>12.529186014750069</v>
      </c>
      <c r="Z113">
        <f>W113+Y113</f>
        <v>13.399119191660537</v>
      </c>
    </row>
    <row r="114" spans="1:26" x14ac:dyDescent="0.2">
      <c r="A114" s="1" t="s">
        <v>129</v>
      </c>
      <c r="B114" s="2">
        <v>360.96614689429401</v>
      </c>
      <c r="D114" t="s">
        <v>33</v>
      </c>
      <c r="E114">
        <v>3677.7710282792</v>
      </c>
      <c r="F114">
        <f>Table1[[#This Row],[Balance]]/$I$1</f>
        <v>9.3884223170875945E-4</v>
      </c>
      <c r="G114">
        <f>Table1[[#This Row],[% total]]*$I$2</f>
        <v>4.3064082921030185</v>
      </c>
      <c r="K114">
        <v>17007</v>
      </c>
      <c r="L114" t="s">
        <v>865</v>
      </c>
      <c r="N114" t="s">
        <v>270</v>
      </c>
      <c r="O114">
        <f t="shared" si="3"/>
        <v>1</v>
      </c>
      <c r="P114">
        <f t="shared" si="4"/>
        <v>2.7314941272876261E-4</v>
      </c>
      <c r="Q114">
        <f t="shared" si="5"/>
        <v>1.2529186014750069</v>
      </c>
      <c r="U114" t="s">
        <v>16</v>
      </c>
      <c r="V114">
        <f>IFERROR(VLOOKUP(U114,D:G,2,FALSE),0)</f>
        <v>10111.221322154401</v>
      </c>
      <c r="W114">
        <f>IFERROR(VLOOKUP(U114,D:G,4,FALSE),0)</f>
        <v>11.839521006120929</v>
      </c>
      <c r="X114">
        <f>IFERROR(VLOOKUP(U114,N:Q,2,FALSE),0)</f>
        <v>1</v>
      </c>
      <c r="Y114">
        <f>IFERROR(VLOOKUP(U114,N:Q,4,FALSE),0)</f>
        <v>1.2529186014750069</v>
      </c>
      <c r="Z114">
        <f>W114+Y114</f>
        <v>13.092439607595935</v>
      </c>
    </row>
    <row r="115" spans="1:26" x14ac:dyDescent="0.2">
      <c r="A115" s="1" t="s">
        <v>130</v>
      </c>
      <c r="B115" s="2">
        <v>358.252580482822</v>
      </c>
      <c r="D115" t="s">
        <v>920</v>
      </c>
      <c r="E115">
        <v>3601.0870928047998</v>
      </c>
      <c r="F115">
        <f>Table1[[#This Row],[Balance]]/$I$1</f>
        <v>9.1926675608414393E-4</v>
      </c>
      <c r="G115">
        <f>Table1[[#This Row],[% total]]*$I$2</f>
        <v>4.2166168578188232</v>
      </c>
      <c r="K115">
        <v>22770</v>
      </c>
      <c r="L115" t="s">
        <v>455</v>
      </c>
      <c r="N115" t="s">
        <v>72</v>
      </c>
      <c r="O115">
        <f t="shared" si="3"/>
        <v>150</v>
      </c>
      <c r="P115">
        <f t="shared" si="4"/>
        <v>4.0972411909314395E-2</v>
      </c>
      <c r="Q115">
        <f t="shared" si="5"/>
        <v>187.93779022125105</v>
      </c>
      <c r="U115" s="3" t="s">
        <v>1122</v>
      </c>
      <c r="V115">
        <f>IFERROR(VLOOKUP(U115,D:G,2,FALSE),0)</f>
        <v>11108.959015849399</v>
      </c>
      <c r="W115">
        <f>IFERROR(VLOOKUP(U115,D:G,4,FALSE),0)</f>
        <v>13.007800881195767</v>
      </c>
      <c r="X115">
        <f>IFERROR(VLOOKUP(U115,N:Q,2,FALSE),0)</f>
        <v>0</v>
      </c>
      <c r="Y115">
        <f>IFERROR(VLOOKUP(U115,N:Q,4,FALSE),0)</f>
        <v>0</v>
      </c>
      <c r="Z115">
        <f>W115+Y115</f>
        <v>13.007800881195767</v>
      </c>
    </row>
    <row r="116" spans="1:26" x14ac:dyDescent="0.2">
      <c r="A116" s="1" t="s">
        <v>150</v>
      </c>
      <c r="B116" s="2">
        <v>355.17510891985398</v>
      </c>
      <c r="D116" t="s">
        <v>961</v>
      </c>
      <c r="E116">
        <v>3586.7016310194981</v>
      </c>
      <c r="F116">
        <f>Table1[[#This Row],[Balance]]/$I$1</f>
        <v>9.1559451032908589E-4</v>
      </c>
      <c r="G116">
        <f>Table1[[#This Row],[% total]]*$I$2</f>
        <v>4.1997725052363464</v>
      </c>
      <c r="K116">
        <v>2478</v>
      </c>
      <c r="L116" t="s">
        <v>257</v>
      </c>
      <c r="N116" t="s">
        <v>1340</v>
      </c>
      <c r="O116">
        <f t="shared" si="3"/>
        <v>26</v>
      </c>
      <c r="P116">
        <f t="shared" si="4"/>
        <v>7.1018847309478285E-3</v>
      </c>
      <c r="Q116">
        <f t="shared" si="5"/>
        <v>32.575883638350177</v>
      </c>
      <c r="U116" t="s">
        <v>871</v>
      </c>
      <c r="V116">
        <f>IFERROR(VLOOKUP(U116,D:G,2,FALSE),0)</f>
        <v>8866.8495488318895</v>
      </c>
      <c r="W116">
        <f>IFERROR(VLOOKUP(U116,D:G,4,FALSE),0)</f>
        <v>10.382450165687906</v>
      </c>
      <c r="X116">
        <f>IFERROR(VLOOKUP(U116,N:Q,2,FALSE),0)</f>
        <v>2</v>
      </c>
      <c r="Y116">
        <f>IFERROR(VLOOKUP(U116,N:Q,4,FALSE),0)</f>
        <v>2.5058372029500138</v>
      </c>
      <c r="Z116">
        <f>W116+Y116</f>
        <v>12.88828736863792</v>
      </c>
    </row>
    <row r="117" spans="1:26" x14ac:dyDescent="0.2">
      <c r="A117" s="1" t="s">
        <v>131</v>
      </c>
      <c r="B117" s="2">
        <v>346.17528835563297</v>
      </c>
      <c r="D117" t="s">
        <v>982</v>
      </c>
      <c r="E117">
        <v>3568.1195655931601</v>
      </c>
      <c r="F117">
        <f>Table1[[#This Row],[Balance]]/$I$1</f>
        <v>9.1085097745537569E-4</v>
      </c>
      <c r="G117">
        <f>Table1[[#This Row],[% total]]*$I$2</f>
        <v>4.1780142282742743</v>
      </c>
      <c r="K117">
        <v>18209</v>
      </c>
      <c r="L117" t="s">
        <v>139</v>
      </c>
      <c r="N117" t="s">
        <v>1341</v>
      </c>
      <c r="O117">
        <f t="shared" si="3"/>
        <v>4</v>
      </c>
      <c r="P117">
        <f t="shared" si="4"/>
        <v>1.0925976509150504E-3</v>
      </c>
      <c r="Q117">
        <f t="shared" si="5"/>
        <v>5.0116744059000276</v>
      </c>
      <c r="U117" t="s">
        <v>1192</v>
      </c>
      <c r="V117">
        <f>IFERROR(VLOOKUP(U117,D:G,2,FALSE),0)</f>
        <v>274.72246608394329</v>
      </c>
      <c r="W117">
        <f>IFERROR(VLOOKUP(U117,D:G,4,FALSE),0)</f>
        <v>0.32168046810799733</v>
      </c>
      <c r="X117">
        <f>IFERROR(VLOOKUP(U117,N:Q,2,FALSE),0)</f>
        <v>10</v>
      </c>
      <c r="Y117">
        <f>IFERROR(VLOOKUP(U117,N:Q,4,FALSE),0)</f>
        <v>12.529186014750069</v>
      </c>
      <c r="Z117">
        <f>W117+Y117</f>
        <v>12.850866482858066</v>
      </c>
    </row>
    <row r="118" spans="1:26" x14ac:dyDescent="0.2">
      <c r="A118" s="1" t="s">
        <v>132</v>
      </c>
      <c r="B118" s="2">
        <v>344.80468331875898</v>
      </c>
      <c r="D118" t="s">
        <v>898</v>
      </c>
      <c r="E118">
        <v>3547.35915352141</v>
      </c>
      <c r="F118">
        <f>Table1[[#This Row],[Balance]]/$I$1</f>
        <v>9.0555136759636968E-4</v>
      </c>
      <c r="G118">
        <f>Table1[[#This Row],[% total]]*$I$2</f>
        <v>4.1537052623256541</v>
      </c>
      <c r="K118">
        <v>17682</v>
      </c>
      <c r="L118" t="s">
        <v>139</v>
      </c>
      <c r="N118" t="s">
        <v>1342</v>
      </c>
      <c r="O118">
        <f t="shared" si="3"/>
        <v>4</v>
      </c>
      <c r="P118">
        <f t="shared" si="4"/>
        <v>1.0925976509150504E-3</v>
      </c>
      <c r="Q118">
        <f t="shared" si="5"/>
        <v>5.0116744059000276</v>
      </c>
      <c r="U118" t="s">
        <v>632</v>
      </c>
      <c r="V118">
        <f>IFERROR(VLOOKUP(U118,D:G,2,FALSE),0)</f>
        <v>0.58309483252757399</v>
      </c>
      <c r="W118">
        <f>IFERROR(VLOOKUP(U118,D:G,4,FALSE),0)</f>
        <v>6.8276257618301575E-4</v>
      </c>
      <c r="X118">
        <f>IFERROR(VLOOKUP(U118,N:Q,2,FALSE),0)</f>
        <v>10</v>
      </c>
      <c r="Y118">
        <f>IFERROR(VLOOKUP(U118,N:Q,4,FALSE),0)</f>
        <v>12.529186014750069</v>
      </c>
      <c r="Z118">
        <f>W118+Y118</f>
        <v>12.529868777326252</v>
      </c>
    </row>
    <row r="119" spans="1:26" x14ac:dyDescent="0.2">
      <c r="A119" s="1" t="s">
        <v>134</v>
      </c>
      <c r="B119" s="2">
        <v>336.438616445408</v>
      </c>
      <c r="D119" t="s">
        <v>34</v>
      </c>
      <c r="E119">
        <v>3544.76556574098</v>
      </c>
      <c r="F119">
        <f>Table1[[#This Row],[Balance]]/$I$1</f>
        <v>9.0488929001699119E-4</v>
      </c>
      <c r="G119">
        <f>Table1[[#This Row],[% total]]*$I$2</f>
        <v>4.150668355504088</v>
      </c>
      <c r="K119">
        <v>13057</v>
      </c>
      <c r="L119" t="s">
        <v>486</v>
      </c>
      <c r="N119" t="s">
        <v>1343</v>
      </c>
      <c r="O119">
        <f t="shared" si="3"/>
        <v>1</v>
      </c>
      <c r="P119">
        <f t="shared" si="4"/>
        <v>2.7314941272876261E-4</v>
      </c>
      <c r="Q119">
        <f t="shared" si="5"/>
        <v>1.2529186014750069</v>
      </c>
      <c r="U119" t="s">
        <v>753</v>
      </c>
      <c r="V119">
        <f>IFERROR(VLOOKUP(U119,D:G,2,FALSE),0)</f>
        <v>6.5931598902480997E-5</v>
      </c>
      <c r="W119">
        <f>IFERROR(VLOOKUP(U119,D:G,4,FALSE),0)</f>
        <v>7.720121292001756E-8</v>
      </c>
      <c r="X119">
        <f>IFERROR(VLOOKUP(U119,N:Q,2,FALSE),0)</f>
        <v>10</v>
      </c>
      <c r="Y119">
        <f>IFERROR(VLOOKUP(U119,N:Q,4,FALSE),0)</f>
        <v>12.529186014750069</v>
      </c>
      <c r="Z119">
        <f>W119+Y119</f>
        <v>12.529186091951281</v>
      </c>
    </row>
    <row r="120" spans="1:26" x14ac:dyDescent="0.2">
      <c r="A120" s="1" t="s">
        <v>135</v>
      </c>
      <c r="B120" s="2">
        <v>325.15454954972898</v>
      </c>
      <c r="D120" t="s">
        <v>904</v>
      </c>
      <c r="E120">
        <v>3531.33639137603</v>
      </c>
      <c r="F120">
        <f>Table1[[#This Row],[Balance]]/$I$1</f>
        <v>9.0146116033359026E-4</v>
      </c>
      <c r="G120">
        <f>Table1[[#This Row],[% total]]*$I$2</f>
        <v>4.1349437474747575</v>
      </c>
      <c r="K120">
        <v>23376</v>
      </c>
      <c r="L120" t="s">
        <v>1305</v>
      </c>
      <c r="N120" t="s">
        <v>981</v>
      </c>
      <c r="O120">
        <f t="shared" si="3"/>
        <v>1</v>
      </c>
      <c r="P120">
        <f t="shared" si="4"/>
        <v>2.7314941272876261E-4</v>
      </c>
      <c r="Q120">
        <f t="shared" si="5"/>
        <v>1.2529186014750069</v>
      </c>
      <c r="U120" s="3" t="s">
        <v>857</v>
      </c>
      <c r="V120">
        <f>IFERROR(VLOOKUP(U120,D:G,2,FALSE),0)</f>
        <v>10286.442502326199</v>
      </c>
      <c r="W120">
        <f>IFERROR(VLOOKUP(U120,D:G,4,FALSE),0)</f>
        <v>12.04469254546958</v>
      </c>
      <c r="X120">
        <f>IFERROR(VLOOKUP(U120,N:Q,2,FALSE),0)</f>
        <v>0</v>
      </c>
      <c r="Y120">
        <f>IFERROR(VLOOKUP(U120,N:Q,4,FALSE),0)</f>
        <v>0</v>
      </c>
      <c r="Z120">
        <f>W120+Y120</f>
        <v>12.04469254546958</v>
      </c>
    </row>
    <row r="121" spans="1:26" x14ac:dyDescent="0.2">
      <c r="A121" s="1" t="s">
        <v>137</v>
      </c>
      <c r="B121" s="2">
        <v>313.76065684495597</v>
      </c>
      <c r="D121" t="s">
        <v>683</v>
      </c>
      <c r="E121">
        <v>3507.7260148397709</v>
      </c>
      <c r="F121">
        <f>Table1[[#This Row],[Balance]]/$I$1</f>
        <v>8.9543402639068214E-4</v>
      </c>
      <c r="G121">
        <f>Table1[[#This Row],[% total]]*$I$2</f>
        <v>4.1072976758423438</v>
      </c>
      <c r="K121">
        <v>22076</v>
      </c>
      <c r="L121" t="s">
        <v>1305</v>
      </c>
      <c r="N121" t="s">
        <v>1344</v>
      </c>
      <c r="O121">
        <f t="shared" si="3"/>
        <v>3</v>
      </c>
      <c r="P121">
        <f t="shared" si="4"/>
        <v>8.1944823818628793E-4</v>
      </c>
      <c r="Q121">
        <f t="shared" si="5"/>
        <v>3.7587558044250211</v>
      </c>
      <c r="U121" s="3" t="s">
        <v>877</v>
      </c>
      <c r="V121">
        <f>IFERROR(VLOOKUP(U121,D:G,2,FALSE),0)</f>
        <v>10205.2557349699</v>
      </c>
      <c r="W121">
        <f>IFERROR(VLOOKUP(U121,D:G,4,FALSE),0)</f>
        <v>11.949628615316268</v>
      </c>
      <c r="X121">
        <f>IFERROR(VLOOKUP(U121,N:Q,2,FALSE),0)</f>
        <v>0</v>
      </c>
      <c r="Y121">
        <f>IFERROR(VLOOKUP(U121,N:Q,4,FALSE),0)</f>
        <v>0</v>
      </c>
      <c r="Z121">
        <f>W121+Y121</f>
        <v>11.949628615316268</v>
      </c>
    </row>
    <row r="122" spans="1:26" x14ac:dyDescent="0.2">
      <c r="A122" s="1" t="s">
        <v>138</v>
      </c>
      <c r="B122" s="2">
        <v>312.74196618795401</v>
      </c>
      <c r="D122" t="s">
        <v>72</v>
      </c>
      <c r="E122">
        <v>3451.1928903238199</v>
      </c>
      <c r="F122">
        <f>Table1[[#This Row],[Balance]]/$I$1</f>
        <v>8.8100254482809603E-4</v>
      </c>
      <c r="G122">
        <f>Table1[[#This Row],[% total]]*$I$2</f>
        <v>4.0411014079610634</v>
      </c>
      <c r="K122">
        <v>23337</v>
      </c>
      <c r="L122" t="s">
        <v>1305</v>
      </c>
      <c r="N122" t="s">
        <v>879</v>
      </c>
      <c r="O122">
        <f t="shared" si="3"/>
        <v>5</v>
      </c>
      <c r="P122">
        <f t="shared" si="4"/>
        <v>1.3657470636438131E-3</v>
      </c>
      <c r="Q122">
        <f t="shared" si="5"/>
        <v>6.2645930073750344</v>
      </c>
      <c r="U122" t="s">
        <v>165</v>
      </c>
      <c r="V122">
        <f>IFERROR(VLOOKUP(U122,D:G,2,FALSE),0)</f>
        <v>2500.9325842691992</v>
      </c>
      <c r="W122">
        <f>IFERROR(VLOOKUP(U122,D:G,4,FALSE),0)</f>
        <v>2.928414176976843</v>
      </c>
      <c r="X122">
        <f>IFERROR(VLOOKUP(U122,N:Q,2,FALSE),0)</f>
        <v>7</v>
      </c>
      <c r="Y122">
        <f>IFERROR(VLOOKUP(U122,N:Q,4,FALSE),0)</f>
        <v>8.7704302103250491</v>
      </c>
      <c r="Z122">
        <f>W122+Y122</f>
        <v>11.698844387301893</v>
      </c>
    </row>
    <row r="123" spans="1:26" x14ac:dyDescent="0.2">
      <c r="A123" s="1" t="s">
        <v>139</v>
      </c>
      <c r="B123" s="2">
        <v>309.58787090004103</v>
      </c>
      <c r="D123" t="s">
        <v>902</v>
      </c>
      <c r="E123">
        <v>3379.2360382388101</v>
      </c>
      <c r="F123">
        <f>Table1[[#This Row],[Balance]]/$I$1</f>
        <v>8.6263377442918497E-4</v>
      </c>
      <c r="G123">
        <f>Table1[[#This Row],[% total]]*$I$2</f>
        <v>3.9568450521113339</v>
      </c>
      <c r="K123">
        <v>19271</v>
      </c>
      <c r="L123" t="s">
        <v>57</v>
      </c>
      <c r="N123" t="s">
        <v>1345</v>
      </c>
      <c r="O123">
        <f t="shared" si="3"/>
        <v>2</v>
      </c>
      <c r="P123">
        <f t="shared" si="4"/>
        <v>5.4629882545752522E-4</v>
      </c>
      <c r="Q123">
        <f t="shared" si="5"/>
        <v>2.5058372029500138</v>
      </c>
      <c r="U123" s="3" t="s">
        <v>17</v>
      </c>
      <c r="V123">
        <f>IFERROR(VLOOKUP(U123,D:G,2,FALSE),0)</f>
        <v>9969.4300231595207</v>
      </c>
      <c r="W123">
        <f>IFERROR(VLOOKUP(U123,D:G,4,FALSE),0)</f>
        <v>11.673493479925176</v>
      </c>
      <c r="X123">
        <f>IFERROR(VLOOKUP(U123,N:Q,2,FALSE),0)</f>
        <v>0</v>
      </c>
      <c r="Y123">
        <f>IFERROR(VLOOKUP(U123,N:Q,4,FALSE),0)</f>
        <v>0</v>
      </c>
      <c r="Z123">
        <f>W123+Y123</f>
        <v>11.673493479925176</v>
      </c>
    </row>
    <row r="124" spans="1:26" x14ac:dyDescent="0.2">
      <c r="A124" s="1" t="s">
        <v>140</v>
      </c>
      <c r="B124" s="2">
        <v>307.696256278737</v>
      </c>
      <c r="D124" t="s">
        <v>906</v>
      </c>
      <c r="E124">
        <v>3372.8345078109401</v>
      </c>
      <c r="F124">
        <f>Table1[[#This Row],[Balance]]/$I$1</f>
        <v>8.6099962508518271E-4</v>
      </c>
      <c r="G124">
        <f>Table1[[#This Row],[% total]]*$I$2</f>
        <v>3.9493493152901027</v>
      </c>
      <c r="K124">
        <v>10597</v>
      </c>
      <c r="L124" t="s">
        <v>57</v>
      </c>
      <c r="N124" t="s">
        <v>1346</v>
      </c>
      <c r="O124">
        <f t="shared" si="3"/>
        <v>7</v>
      </c>
      <c r="P124">
        <f t="shared" si="4"/>
        <v>1.9120458891013384E-3</v>
      </c>
      <c r="Q124">
        <f t="shared" si="5"/>
        <v>8.7704302103250491</v>
      </c>
      <c r="U124" s="3" t="s">
        <v>18</v>
      </c>
      <c r="V124">
        <f>IFERROR(VLOOKUP(U124,D:G,2,FALSE),0)</f>
        <v>9884.5301394305607</v>
      </c>
      <c r="W124">
        <f>IFERROR(VLOOKUP(U124,D:G,4,FALSE),0)</f>
        <v>11.574081754595433</v>
      </c>
      <c r="X124">
        <f>IFERROR(VLOOKUP(U124,N:Q,2,FALSE),0)</f>
        <v>0</v>
      </c>
      <c r="Y124">
        <f>IFERROR(VLOOKUP(U124,N:Q,4,FALSE),0)</f>
        <v>0</v>
      </c>
      <c r="Z124">
        <f>W124+Y124</f>
        <v>11.574081754595433</v>
      </c>
    </row>
    <row r="125" spans="1:26" x14ac:dyDescent="0.2">
      <c r="A125" s="1" t="s">
        <v>141</v>
      </c>
      <c r="B125" s="2">
        <v>302.02462875109597</v>
      </c>
      <c r="D125" t="s">
        <v>907</v>
      </c>
      <c r="E125">
        <v>3293.6578454189698</v>
      </c>
      <c r="F125">
        <f>Table1[[#This Row],[Balance]]/$I$1</f>
        <v>8.407878191169061E-4</v>
      </c>
      <c r="G125">
        <f>Table1[[#This Row],[% total]]*$I$2</f>
        <v>3.8566390750810058</v>
      </c>
      <c r="K125">
        <v>19632</v>
      </c>
      <c r="L125" t="s">
        <v>1310</v>
      </c>
      <c r="N125" t="s">
        <v>1210</v>
      </c>
      <c r="O125">
        <f t="shared" si="3"/>
        <v>7</v>
      </c>
      <c r="P125">
        <f t="shared" si="4"/>
        <v>1.9120458891013384E-3</v>
      </c>
      <c r="Q125">
        <f t="shared" si="5"/>
        <v>8.7704302103250491</v>
      </c>
      <c r="U125" s="3" t="s">
        <v>872</v>
      </c>
      <c r="V125">
        <f>IFERROR(VLOOKUP(U125,D:G,2,FALSE),0)</f>
        <v>9847.3262188713525</v>
      </c>
      <c r="W125">
        <f>IFERROR(VLOOKUP(U125,D:G,4,FALSE),0)</f>
        <v>11.53051860975499</v>
      </c>
      <c r="X125">
        <f>IFERROR(VLOOKUP(U125,N:Q,2,FALSE),0)</f>
        <v>0</v>
      </c>
      <c r="Y125">
        <f>IFERROR(VLOOKUP(U125,N:Q,4,FALSE),0)</f>
        <v>0</v>
      </c>
      <c r="Z125">
        <f>W125+Y125</f>
        <v>11.53051860975499</v>
      </c>
    </row>
    <row r="126" spans="1:26" x14ac:dyDescent="0.2">
      <c r="A126" s="1" t="s">
        <v>142</v>
      </c>
      <c r="B126" s="2">
        <v>299.180799027197</v>
      </c>
      <c r="D126" t="s">
        <v>923</v>
      </c>
      <c r="E126">
        <v>3271.5156494539679</v>
      </c>
      <c r="F126">
        <f>Table1[[#This Row],[Balance]]/$I$1</f>
        <v>8.3513547466292255E-4</v>
      </c>
      <c r="G126">
        <f>Table1[[#This Row],[% total]]*$I$2</f>
        <v>3.8307121384729732</v>
      </c>
      <c r="K126">
        <v>22475</v>
      </c>
      <c r="L126" t="s">
        <v>1305</v>
      </c>
      <c r="N126" t="s">
        <v>1347</v>
      </c>
      <c r="O126">
        <f t="shared" si="3"/>
        <v>80</v>
      </c>
      <c r="P126">
        <f t="shared" si="4"/>
        <v>2.185195301830101E-2</v>
      </c>
      <c r="Q126">
        <f t="shared" si="5"/>
        <v>100.23348811800055</v>
      </c>
      <c r="U126" t="s">
        <v>60</v>
      </c>
      <c r="V126">
        <f>IFERROR(VLOOKUP(U126,D:G,2,FALSE),0)</f>
        <v>1202.6961515886801</v>
      </c>
      <c r="W126">
        <f>IFERROR(VLOOKUP(U126,D:G,4,FALSE),0)</f>
        <v>1.408271651567508</v>
      </c>
      <c r="X126">
        <f>IFERROR(VLOOKUP(U126,N:Q,2,FALSE),0)</f>
        <v>8</v>
      </c>
      <c r="Y126">
        <f>IFERROR(VLOOKUP(U126,N:Q,4,FALSE),0)</f>
        <v>10.023348811800055</v>
      </c>
      <c r="Z126">
        <f>W126+Y126</f>
        <v>11.431620463367564</v>
      </c>
    </row>
    <row r="127" spans="1:26" x14ac:dyDescent="0.2">
      <c r="A127" s="1" t="s">
        <v>143</v>
      </c>
      <c r="B127" s="2">
        <v>293.724427567117</v>
      </c>
      <c r="D127" t="s">
        <v>911</v>
      </c>
      <c r="E127">
        <v>3263.5863430675936</v>
      </c>
      <c r="F127">
        <f>Table1[[#This Row],[Balance]]/$I$1</f>
        <v>8.3311132262995356E-4</v>
      </c>
      <c r="G127">
        <f>Table1[[#This Row],[% total]]*$I$2</f>
        <v>3.8214274846676264</v>
      </c>
      <c r="K127">
        <v>9382</v>
      </c>
      <c r="L127" t="s">
        <v>246</v>
      </c>
      <c r="N127" t="s">
        <v>852</v>
      </c>
      <c r="O127">
        <f t="shared" si="3"/>
        <v>1</v>
      </c>
      <c r="P127">
        <f t="shared" si="4"/>
        <v>2.7314941272876261E-4</v>
      </c>
      <c r="Q127">
        <f t="shared" si="5"/>
        <v>1.2529186014750069</v>
      </c>
      <c r="U127" s="3" t="s">
        <v>870</v>
      </c>
      <c r="V127">
        <f>IFERROR(VLOOKUP(U127,D:G,2,FALSE),0)</f>
        <v>9746.0067866473</v>
      </c>
      <c r="W127">
        <f>IFERROR(VLOOKUP(U127,D:G,4,FALSE),0)</f>
        <v>11.411880760980324</v>
      </c>
      <c r="X127">
        <f>IFERROR(VLOOKUP(U127,N:Q,2,FALSE),0)</f>
        <v>0</v>
      </c>
      <c r="Y127">
        <f>IFERROR(VLOOKUP(U127,N:Q,4,FALSE),0)</f>
        <v>0</v>
      </c>
      <c r="Z127">
        <f>W127+Y127</f>
        <v>11.411880760980324</v>
      </c>
    </row>
    <row r="128" spans="1:26" x14ac:dyDescent="0.2">
      <c r="A128" s="1" t="s">
        <v>144</v>
      </c>
      <c r="B128" s="2">
        <v>286.70712103239498</v>
      </c>
      <c r="D128" t="s">
        <v>669</v>
      </c>
      <c r="E128">
        <v>3146.3933642132006</v>
      </c>
      <c r="F128">
        <f>Table1[[#This Row],[Balance]]/$I$1</f>
        <v>8.0319490941057595E-4</v>
      </c>
      <c r="G128">
        <f>Table1[[#This Row],[% total]]*$I$2</f>
        <v>3.6842028417972004</v>
      </c>
      <c r="K128">
        <v>18250</v>
      </c>
      <c r="L128" t="s">
        <v>975</v>
      </c>
      <c r="N128" t="s">
        <v>1277</v>
      </c>
      <c r="O128">
        <f t="shared" si="3"/>
        <v>9</v>
      </c>
      <c r="P128">
        <f t="shared" si="4"/>
        <v>2.4583447145588638E-3</v>
      </c>
      <c r="Q128">
        <f t="shared" si="5"/>
        <v>11.276267413275063</v>
      </c>
      <c r="U128" t="s">
        <v>1277</v>
      </c>
      <c r="V128">
        <f>IFERROR(VLOOKUP(U128,D:G,2,FALSE),0)</f>
        <v>10.811036765840401</v>
      </c>
      <c r="W128">
        <f>IFERROR(VLOOKUP(U128,D:G,4,FALSE),0)</f>
        <v>1.2658955116199615E-2</v>
      </c>
      <c r="X128">
        <f>IFERROR(VLOOKUP(U128,N:Q,2,FALSE),0)</f>
        <v>9</v>
      </c>
      <c r="Y128">
        <f>IFERROR(VLOOKUP(U128,N:Q,4,FALSE),0)</f>
        <v>11.276267413275063</v>
      </c>
      <c r="Z128">
        <f>W128+Y128</f>
        <v>11.288926368391262</v>
      </c>
    </row>
    <row r="129" spans="1:26" x14ac:dyDescent="0.2">
      <c r="A129" s="1" t="s">
        <v>145</v>
      </c>
      <c r="B129" s="2">
        <v>280.77913876536701</v>
      </c>
      <c r="D129" t="s">
        <v>910</v>
      </c>
      <c r="E129">
        <v>3141.7662406094901</v>
      </c>
      <c r="F129">
        <f>Table1[[#This Row],[Balance]]/$I$1</f>
        <v>8.0201372139829979E-4</v>
      </c>
      <c r="G129">
        <f>Table1[[#This Row],[% total]]*$I$2</f>
        <v>3.6787848091621105</v>
      </c>
      <c r="K129">
        <v>18584</v>
      </c>
      <c r="L129" t="s">
        <v>1270</v>
      </c>
      <c r="N129" t="s">
        <v>1158</v>
      </c>
      <c r="O129">
        <f t="shared" si="3"/>
        <v>1</v>
      </c>
      <c r="P129">
        <f t="shared" si="4"/>
        <v>2.7314941272876261E-4</v>
      </c>
      <c r="Q129">
        <f t="shared" si="5"/>
        <v>1.2529186014750069</v>
      </c>
      <c r="U129" t="s">
        <v>1333</v>
      </c>
      <c r="V129">
        <f>IFERROR(VLOOKUP(U129,D:G,2,FALSE),0)</f>
        <v>0</v>
      </c>
      <c r="W129">
        <f>IFERROR(VLOOKUP(U129,D:G,4,FALSE),0)</f>
        <v>0</v>
      </c>
      <c r="X129">
        <f>IFERROR(VLOOKUP(U129,N:Q,2,FALSE),0)</f>
        <v>9</v>
      </c>
      <c r="Y129">
        <f>IFERROR(VLOOKUP(U129,N:Q,4,FALSE),0)</f>
        <v>11.276267413275063</v>
      </c>
      <c r="Z129">
        <f>W129+Y129</f>
        <v>11.276267413275063</v>
      </c>
    </row>
    <row r="130" spans="1:26" x14ac:dyDescent="0.2">
      <c r="A130" s="1" t="s">
        <v>146</v>
      </c>
      <c r="B130" s="2">
        <v>280.05468213818602</v>
      </c>
      <c r="D130" t="s">
        <v>1282</v>
      </c>
      <c r="E130">
        <v>3128.86275938164</v>
      </c>
      <c r="F130">
        <f>Table1[[#This Row],[Balance]]/$I$1</f>
        <v>7.987197879207622E-4</v>
      </c>
      <c r="G130">
        <f>Table1[[#This Row],[% total]]*$I$2</f>
        <v>3.6636757504063215</v>
      </c>
      <c r="K130">
        <v>3187</v>
      </c>
      <c r="L130" t="s">
        <v>1270</v>
      </c>
      <c r="N130" t="s">
        <v>77</v>
      </c>
      <c r="O130">
        <f t="shared" si="3"/>
        <v>3</v>
      </c>
      <c r="P130">
        <f t="shared" si="4"/>
        <v>8.1944823818628793E-4</v>
      </c>
      <c r="Q130">
        <f t="shared" si="5"/>
        <v>3.7587558044250211</v>
      </c>
      <c r="U130" s="3" t="s">
        <v>420</v>
      </c>
      <c r="V130">
        <f>IFERROR(VLOOKUP(U130,D:G,2,FALSE),0)</f>
        <v>9618.4087404288093</v>
      </c>
      <c r="W130">
        <f>IFERROR(VLOOKUP(U130,D:G,4,FALSE),0)</f>
        <v>11.262472524288505</v>
      </c>
      <c r="X130">
        <f>IFERROR(VLOOKUP(U130,N:Q,2,FALSE),0)</f>
        <v>0</v>
      </c>
      <c r="Y130">
        <f>IFERROR(VLOOKUP(U130,N:Q,4,FALSE),0)</f>
        <v>0</v>
      </c>
      <c r="Z130">
        <f>W130+Y130</f>
        <v>11.262472524288505</v>
      </c>
    </row>
    <row r="131" spans="1:26" x14ac:dyDescent="0.2">
      <c r="A131" s="1" t="s">
        <v>147</v>
      </c>
      <c r="B131" s="2">
        <v>279.12291442145101</v>
      </c>
      <c r="D131" t="s">
        <v>665</v>
      </c>
      <c r="E131">
        <v>3086.6187387954487</v>
      </c>
      <c r="F131">
        <f>Table1[[#This Row],[Balance]]/$I$1</f>
        <v>7.8793595438177003E-4</v>
      </c>
      <c r="G131">
        <f>Table1[[#This Row],[% total]]*$I$2</f>
        <v>3.6142110069121447</v>
      </c>
      <c r="K131">
        <v>15719</v>
      </c>
      <c r="L131" t="s">
        <v>139</v>
      </c>
      <c r="N131" t="s">
        <v>1169</v>
      </c>
      <c r="O131">
        <f t="shared" ref="O131:O194" si="6">COUNTIF(L:L,N131)</f>
        <v>3</v>
      </c>
      <c r="P131">
        <f t="shared" ref="P131:P194" si="7">O131/$I$4</f>
        <v>8.1944823818628793E-4</v>
      </c>
      <c r="Q131">
        <f t="shared" ref="Q131:Q194" si="8">P131*$I$2</f>
        <v>3.7587558044250211</v>
      </c>
      <c r="U131" t="s">
        <v>674</v>
      </c>
      <c r="V131">
        <f>IFERROR(VLOOKUP(U131,D:G,2,FALSE),0)</f>
        <v>2994.8537317762834</v>
      </c>
      <c r="W131">
        <f>IFERROR(VLOOKUP(U131,D:G,4,FALSE),0)</f>
        <v>3.5067607104924883</v>
      </c>
      <c r="X131">
        <f>IFERROR(VLOOKUP(U131,N:Q,2,FALSE),0)</f>
        <v>6</v>
      </c>
      <c r="Y131">
        <f>IFERROR(VLOOKUP(U131,N:Q,4,FALSE),0)</f>
        <v>7.5175116088500422</v>
      </c>
      <c r="Z131">
        <f>W131+Y131</f>
        <v>11.024272319342531</v>
      </c>
    </row>
    <row r="132" spans="1:26" x14ac:dyDescent="0.2">
      <c r="A132" s="1" t="s">
        <v>149</v>
      </c>
      <c r="B132" s="2">
        <v>271.620767103243</v>
      </c>
      <c r="D132" t="s">
        <v>918</v>
      </c>
      <c r="E132">
        <v>3060.0776635196021</v>
      </c>
      <c r="F132">
        <f>Table1[[#This Row],[Balance]]/$I$1</f>
        <v>7.8116068692973817E-4</v>
      </c>
      <c r="G132">
        <f>Table1[[#This Row],[% total]]*$I$2</f>
        <v>3.5831332955020589</v>
      </c>
      <c r="K132">
        <v>15419</v>
      </c>
      <c r="L132" t="s">
        <v>57</v>
      </c>
      <c r="N132" t="s">
        <v>1348</v>
      </c>
      <c r="O132">
        <f t="shared" si="6"/>
        <v>2</v>
      </c>
      <c r="P132">
        <f t="shared" si="7"/>
        <v>5.4629882545752522E-4</v>
      </c>
      <c r="Q132">
        <f t="shared" si="8"/>
        <v>2.5058372029500138</v>
      </c>
      <c r="U132" t="s">
        <v>1270</v>
      </c>
      <c r="V132">
        <f>IFERROR(VLOOKUP(U132,D:G,2,FALSE),0)</f>
        <v>6139.0732244525198</v>
      </c>
      <c r="W132">
        <f>IFERROR(VLOOKUP(U132,D:G,4,FALSE),0)</f>
        <v>7.1884181033368399</v>
      </c>
      <c r="X132">
        <f>IFERROR(VLOOKUP(U132,N:Q,2,FALSE),0)</f>
        <v>3</v>
      </c>
      <c r="Y132">
        <f>IFERROR(VLOOKUP(U132,N:Q,4,FALSE),0)</f>
        <v>3.7587558044250211</v>
      </c>
      <c r="Z132">
        <f>W132+Y132</f>
        <v>10.947173907761861</v>
      </c>
    </row>
    <row r="133" spans="1:26" x14ac:dyDescent="0.2">
      <c r="A133" s="1" t="s">
        <v>151</v>
      </c>
      <c r="B133" s="2">
        <v>261.04848686709801</v>
      </c>
      <c r="D133" t="s">
        <v>915</v>
      </c>
      <c r="E133">
        <v>3028.6705892525001</v>
      </c>
      <c r="F133">
        <f>Table1[[#This Row],[Balance]]/$I$1</f>
        <v>7.7314325260072691E-4</v>
      </c>
      <c r="G133">
        <f>Table1[[#This Row],[% total]]*$I$2</f>
        <v>3.5463578453681155</v>
      </c>
      <c r="K133">
        <v>22787</v>
      </c>
      <c r="L133" t="s">
        <v>1311</v>
      </c>
      <c r="N133" t="s">
        <v>1240</v>
      </c>
      <c r="O133">
        <f t="shared" si="6"/>
        <v>2</v>
      </c>
      <c r="P133">
        <f t="shared" si="7"/>
        <v>5.4629882545752522E-4</v>
      </c>
      <c r="Q133">
        <f t="shared" si="8"/>
        <v>2.5058372029500138</v>
      </c>
      <c r="U133" s="3" t="s">
        <v>377</v>
      </c>
      <c r="V133">
        <f>IFERROR(VLOOKUP(U133,D:G,2,FALSE),0)</f>
        <v>9301.5539514447264</v>
      </c>
      <c r="W133">
        <f>IFERROR(VLOOKUP(U133,D:G,4,FALSE),0)</f>
        <v>10.891458102732184</v>
      </c>
      <c r="X133">
        <f>IFERROR(VLOOKUP(U133,N:Q,2,FALSE),0)</f>
        <v>0</v>
      </c>
      <c r="Y133">
        <f>IFERROR(VLOOKUP(U133,N:Q,4,FALSE),0)</f>
        <v>0</v>
      </c>
      <c r="Z133">
        <f>W133+Y133</f>
        <v>10.891458102732184</v>
      </c>
    </row>
    <row r="134" spans="1:26" x14ac:dyDescent="0.2">
      <c r="A134" s="1" t="s">
        <v>154</v>
      </c>
      <c r="B134" s="2">
        <v>251.77919411506301</v>
      </c>
      <c r="D134" t="s">
        <v>36</v>
      </c>
      <c r="E134">
        <v>3026.04651715827</v>
      </c>
      <c r="F134">
        <f>Table1[[#This Row],[Balance]]/$I$1</f>
        <v>7.7247339314450499E-4</v>
      </c>
      <c r="G134">
        <f>Table1[[#This Row],[% total]]*$I$2</f>
        <v>3.5432852435832904</v>
      </c>
      <c r="K134">
        <v>22553</v>
      </c>
      <c r="L134" t="s">
        <v>1311</v>
      </c>
      <c r="N134" t="s">
        <v>674</v>
      </c>
      <c r="O134">
        <f t="shared" si="6"/>
        <v>6</v>
      </c>
      <c r="P134">
        <f t="shared" si="7"/>
        <v>1.6388964763725759E-3</v>
      </c>
      <c r="Q134">
        <f t="shared" si="8"/>
        <v>7.5175116088500422</v>
      </c>
      <c r="U134" t="s">
        <v>21</v>
      </c>
      <c r="V134">
        <f>IFERROR(VLOOKUP(U134,D:G,2,FALSE),0)</f>
        <v>8155.7180284673404</v>
      </c>
      <c r="W134">
        <f>IFERROR(VLOOKUP(U134,D:G,4,FALSE),0)</f>
        <v>9.5497657346762761</v>
      </c>
      <c r="X134">
        <f>IFERROR(VLOOKUP(U134,N:Q,2,FALSE),0)</f>
        <v>1</v>
      </c>
      <c r="Y134">
        <f>IFERROR(VLOOKUP(U134,N:Q,4,FALSE),0)</f>
        <v>1.2529186014750069</v>
      </c>
      <c r="Z134">
        <f>W134+Y134</f>
        <v>10.802684336151284</v>
      </c>
    </row>
    <row r="135" spans="1:26" x14ac:dyDescent="0.2">
      <c r="A135" s="1" t="s">
        <v>152</v>
      </c>
      <c r="B135" s="2">
        <v>247.71937982908199</v>
      </c>
      <c r="D135" t="s">
        <v>674</v>
      </c>
      <c r="E135">
        <v>2994.8537317762834</v>
      </c>
      <c r="F135">
        <f>Table1[[#This Row],[Balance]]/$I$1</f>
        <v>7.645106613659204E-4</v>
      </c>
      <c r="G135">
        <f>Table1[[#This Row],[% total]]*$I$2</f>
        <v>3.5067607104924883</v>
      </c>
      <c r="K135">
        <v>24471</v>
      </c>
      <c r="L135" t="s">
        <v>1312</v>
      </c>
      <c r="N135" t="s">
        <v>182</v>
      </c>
      <c r="O135">
        <f t="shared" si="6"/>
        <v>5</v>
      </c>
      <c r="P135">
        <f t="shared" si="7"/>
        <v>1.3657470636438131E-3</v>
      </c>
      <c r="Q135">
        <f t="shared" si="8"/>
        <v>6.2645930073750344</v>
      </c>
      <c r="U135" s="3" t="s">
        <v>883</v>
      </c>
      <c r="V135">
        <f>IFERROR(VLOOKUP(U135,D:G,2,FALSE),0)</f>
        <v>9213.9727357959855</v>
      </c>
      <c r="W135">
        <f>IFERROR(VLOOKUP(U135,D:G,4,FALSE),0)</f>
        <v>10.78890672843451</v>
      </c>
      <c r="X135">
        <f>IFERROR(VLOOKUP(U135,N:Q,2,FALSE),0)</f>
        <v>0</v>
      </c>
      <c r="Y135">
        <f>IFERROR(VLOOKUP(U135,N:Q,4,FALSE),0)</f>
        <v>0</v>
      </c>
      <c r="Z135">
        <f>W135+Y135</f>
        <v>10.78890672843451</v>
      </c>
    </row>
    <row r="136" spans="1:26" x14ac:dyDescent="0.2">
      <c r="A136" s="1" t="s">
        <v>155</v>
      </c>
      <c r="B136" s="2">
        <v>247.267533801779</v>
      </c>
      <c r="D136" t="s">
        <v>1261</v>
      </c>
      <c r="E136">
        <v>2949.3307599455002</v>
      </c>
      <c r="F136">
        <f>Table1[[#This Row],[Balance]]/$I$1</f>
        <v>7.5288979423226835E-4</v>
      </c>
      <c r="G136">
        <f>Table1[[#This Row],[% total]]*$I$2</f>
        <v>3.4534565483067903</v>
      </c>
      <c r="K136">
        <v>15924</v>
      </c>
      <c r="L136" t="s">
        <v>1313</v>
      </c>
      <c r="N136" t="s">
        <v>112</v>
      </c>
      <c r="O136">
        <f t="shared" si="6"/>
        <v>3</v>
      </c>
      <c r="P136">
        <f t="shared" si="7"/>
        <v>8.1944823818628793E-4</v>
      </c>
      <c r="Q136">
        <f t="shared" si="8"/>
        <v>3.7587558044250211</v>
      </c>
      <c r="U136" t="s">
        <v>23</v>
      </c>
      <c r="V136">
        <f>IFERROR(VLOOKUP(U136,D:G,2,FALSE),0)</f>
        <v>5916.4533591508498</v>
      </c>
      <c r="W136">
        <f>IFERROR(VLOOKUP(U136,D:G,4,FALSE),0)</f>
        <v>6.9277460749396473</v>
      </c>
      <c r="X136">
        <f>IFERROR(VLOOKUP(U136,N:Q,2,FALSE),0)</f>
        <v>3</v>
      </c>
      <c r="Y136">
        <f>IFERROR(VLOOKUP(U136,N:Q,4,FALSE),0)</f>
        <v>3.7587558044250211</v>
      </c>
      <c r="Z136">
        <f>W136+Y136</f>
        <v>10.686501879364668</v>
      </c>
    </row>
    <row r="137" spans="1:26" x14ac:dyDescent="0.2">
      <c r="A137" s="1" t="s">
        <v>1182</v>
      </c>
      <c r="B137" s="2">
        <v>246.88888362643399</v>
      </c>
      <c r="D137" t="s">
        <v>37</v>
      </c>
      <c r="E137">
        <v>2927.6417280037299</v>
      </c>
      <c r="F137">
        <f>Table1[[#This Row],[Balance]]/$I$1</f>
        <v>7.4735313112974191E-4</v>
      </c>
      <c r="G137">
        <f>Table1[[#This Row],[% total]]*$I$2</f>
        <v>3.4280602345386031</v>
      </c>
      <c r="K137">
        <v>19577</v>
      </c>
      <c r="L137" t="s">
        <v>1313</v>
      </c>
      <c r="N137" t="s">
        <v>692</v>
      </c>
      <c r="O137">
        <f t="shared" si="6"/>
        <v>2</v>
      </c>
      <c r="P137">
        <f t="shared" si="7"/>
        <v>5.4629882545752522E-4</v>
      </c>
      <c r="Q137">
        <f t="shared" si="8"/>
        <v>2.5058372029500138</v>
      </c>
      <c r="U137" s="3" t="s">
        <v>1125</v>
      </c>
      <c r="V137">
        <f>IFERROR(VLOOKUP(U137,D:G,2,FALSE),0)</f>
        <v>9111.62889114881</v>
      </c>
      <c r="W137">
        <f>IFERROR(VLOOKUP(U137,D:G,4,FALSE),0)</f>
        <v>10.669069365573856</v>
      </c>
      <c r="X137">
        <f>IFERROR(VLOOKUP(U137,N:Q,2,FALSE),0)</f>
        <v>0</v>
      </c>
      <c r="Y137">
        <f>IFERROR(VLOOKUP(U137,N:Q,4,FALSE),0)</f>
        <v>0</v>
      </c>
      <c r="Z137">
        <f>W137+Y137</f>
        <v>10.669069365573856</v>
      </c>
    </row>
    <row r="138" spans="1:26" x14ac:dyDescent="0.2">
      <c r="A138" s="1" t="s">
        <v>156</v>
      </c>
      <c r="B138" s="2">
        <v>246.458381480307</v>
      </c>
      <c r="D138" t="s">
        <v>836</v>
      </c>
      <c r="E138">
        <v>2921.7610740071459</v>
      </c>
      <c r="F138">
        <f>Table1[[#This Row],[Balance]]/$I$1</f>
        <v>7.4585194840803143E-4</v>
      </c>
      <c r="G138">
        <f>Table1[[#This Row],[% total]]*$I$2</f>
        <v>3.421174406970994</v>
      </c>
      <c r="K138">
        <v>9658</v>
      </c>
      <c r="L138" t="s">
        <v>1114</v>
      </c>
      <c r="N138" t="s">
        <v>923</v>
      </c>
      <c r="O138">
        <f t="shared" si="6"/>
        <v>8</v>
      </c>
      <c r="P138">
        <f t="shared" si="7"/>
        <v>2.1851953018301009E-3</v>
      </c>
      <c r="Q138">
        <f t="shared" si="8"/>
        <v>10.023348811800055</v>
      </c>
      <c r="U138" t="s">
        <v>141</v>
      </c>
      <c r="V138">
        <f>IFERROR(VLOOKUP(U138,D:G,2,FALSE),0)</f>
        <v>302.02462875109597</v>
      </c>
      <c r="W138">
        <f>IFERROR(VLOOKUP(U138,D:G,4,FALSE),0)</f>
        <v>0.35364935872084874</v>
      </c>
      <c r="X138">
        <f>IFERROR(VLOOKUP(U138,N:Q,2,FALSE),0)</f>
        <v>8</v>
      </c>
      <c r="Y138">
        <f>IFERROR(VLOOKUP(U138,N:Q,4,FALSE),0)</f>
        <v>10.023348811800055</v>
      </c>
      <c r="Z138">
        <f>W138+Y138</f>
        <v>10.376998170520904</v>
      </c>
    </row>
    <row r="139" spans="1:26" x14ac:dyDescent="0.2">
      <c r="A139" s="1" t="s">
        <v>157</v>
      </c>
      <c r="B139" s="2">
        <v>239.25499834423201</v>
      </c>
      <c r="D139" t="s">
        <v>1130</v>
      </c>
      <c r="E139">
        <v>2912.3591204048598</v>
      </c>
      <c r="F139">
        <f>Table1[[#This Row],[Balance]]/$I$1</f>
        <v>7.4345186666435574E-4</v>
      </c>
      <c r="G139">
        <f>Table1[[#This Row],[% total]]*$I$2</f>
        <v>3.4101653880180667</v>
      </c>
      <c r="K139">
        <v>4005</v>
      </c>
      <c r="L139" t="s">
        <v>1314</v>
      </c>
      <c r="N139" t="s">
        <v>623</v>
      </c>
      <c r="O139">
        <f t="shared" si="6"/>
        <v>2</v>
      </c>
      <c r="P139">
        <f t="shared" si="7"/>
        <v>5.4629882545752522E-4</v>
      </c>
      <c r="Q139">
        <f t="shared" si="8"/>
        <v>2.5058372029500138</v>
      </c>
      <c r="U139" s="3" t="s">
        <v>853</v>
      </c>
      <c r="V139">
        <f>IFERROR(VLOOKUP(U139,D:G,2,FALSE),0)</f>
        <v>8751.1096488775893</v>
      </c>
      <c r="W139">
        <f>IFERROR(VLOOKUP(U139,D:G,4,FALSE),0)</f>
        <v>10.246926974859036</v>
      </c>
      <c r="X139">
        <f>IFERROR(VLOOKUP(U139,N:Q,2,FALSE),0)</f>
        <v>0</v>
      </c>
      <c r="Y139">
        <f>IFERROR(VLOOKUP(U139,N:Q,4,FALSE),0)</f>
        <v>0</v>
      </c>
      <c r="Z139">
        <f>W139+Y139</f>
        <v>10.246926974859036</v>
      </c>
    </row>
    <row r="140" spans="1:26" x14ac:dyDescent="0.2">
      <c r="A140" s="1" t="s">
        <v>158</v>
      </c>
      <c r="B140" s="2">
        <v>239.195635837091</v>
      </c>
      <c r="D140" t="s">
        <v>38</v>
      </c>
      <c r="E140">
        <v>2794.5615803822802</v>
      </c>
      <c r="F140">
        <f>Table1[[#This Row],[Balance]]/$I$1</f>
        <v>7.1338112421893865E-4</v>
      </c>
      <c r="G140">
        <f>Table1[[#This Row],[% total]]*$I$2</f>
        <v>3.2722328470191977</v>
      </c>
      <c r="K140">
        <v>6395</v>
      </c>
      <c r="L140" t="s">
        <v>1114</v>
      </c>
      <c r="N140" t="s">
        <v>323</v>
      </c>
      <c r="O140">
        <f t="shared" si="6"/>
        <v>1</v>
      </c>
      <c r="P140">
        <f t="shared" si="7"/>
        <v>2.7314941272876261E-4</v>
      </c>
      <c r="Q140">
        <f t="shared" si="8"/>
        <v>1.2529186014750069</v>
      </c>
      <c r="U140" t="s">
        <v>244</v>
      </c>
      <c r="V140">
        <f>IFERROR(VLOOKUP(U140,D:G,2,FALSE),0)</f>
        <v>99.944842801985601</v>
      </c>
      <c r="W140">
        <f>IFERROR(VLOOKUP(U140,D:G,4,FALSE),0)</f>
        <v>0.1170283023293013</v>
      </c>
      <c r="X140">
        <f>IFERROR(VLOOKUP(U140,N:Q,2,FALSE),0)</f>
        <v>8</v>
      </c>
      <c r="Y140">
        <f>IFERROR(VLOOKUP(U140,N:Q,4,FALSE),0)</f>
        <v>10.023348811800055</v>
      </c>
      <c r="Z140">
        <f>W140+Y140</f>
        <v>10.140377114129356</v>
      </c>
    </row>
    <row r="141" spans="1:26" x14ac:dyDescent="0.2">
      <c r="A141" s="1" t="s">
        <v>159</v>
      </c>
      <c r="B141" s="2">
        <v>231.941116027319</v>
      </c>
      <c r="D141" t="s">
        <v>1131</v>
      </c>
      <c r="E141">
        <v>2657.38155356988</v>
      </c>
      <c r="F141">
        <f>Table1[[#This Row],[Balance]]/$I$1</f>
        <v>6.7836252150329287E-4</v>
      </c>
      <c r="G141">
        <f>Table1[[#This Row],[% total]]*$I$2</f>
        <v>3.1116047925717067</v>
      </c>
      <c r="K141">
        <v>3364</v>
      </c>
      <c r="L141" t="s">
        <v>1114</v>
      </c>
      <c r="N141" t="s">
        <v>1349</v>
      </c>
      <c r="O141">
        <f t="shared" si="6"/>
        <v>2</v>
      </c>
      <c r="P141">
        <f t="shared" si="7"/>
        <v>5.4629882545752522E-4</v>
      </c>
      <c r="Q141">
        <f t="shared" si="8"/>
        <v>2.5058372029500138</v>
      </c>
      <c r="U141" t="s">
        <v>43</v>
      </c>
      <c r="V141">
        <f>IFERROR(VLOOKUP(U141,D:G,2,FALSE),0)</f>
        <v>2231.2056951377799</v>
      </c>
      <c r="W141">
        <f>IFERROR(VLOOKUP(U141,D:G,4,FALSE),0)</f>
        <v>2.6125831741690968</v>
      </c>
      <c r="X141">
        <f>IFERROR(VLOOKUP(U141,N:Q,2,FALSE),0)</f>
        <v>6</v>
      </c>
      <c r="Y141">
        <f>IFERROR(VLOOKUP(U141,N:Q,4,FALSE),0)</f>
        <v>7.5175116088500422</v>
      </c>
      <c r="Z141">
        <f>W141+Y141</f>
        <v>10.130094783019139</v>
      </c>
    </row>
    <row r="142" spans="1:26" x14ac:dyDescent="0.2">
      <c r="A142" s="1" t="s">
        <v>160</v>
      </c>
      <c r="B142" s="2">
        <v>229.78417121302601</v>
      </c>
      <c r="D142" t="s">
        <v>1132</v>
      </c>
      <c r="E142">
        <v>2619.9217685664498</v>
      </c>
      <c r="F142">
        <f>Table1[[#This Row],[Balance]]/$I$1</f>
        <v>6.6879998270424044E-4</v>
      </c>
      <c r="G142">
        <f>Table1[[#This Row],[% total]]*$I$2</f>
        <v>3.0677420486654756</v>
      </c>
      <c r="K142">
        <v>17156</v>
      </c>
      <c r="L142" t="s">
        <v>57</v>
      </c>
      <c r="N142" t="s">
        <v>782</v>
      </c>
      <c r="O142">
        <f t="shared" si="6"/>
        <v>1</v>
      </c>
      <c r="P142">
        <f t="shared" si="7"/>
        <v>2.7314941272876261E-4</v>
      </c>
      <c r="Q142">
        <f t="shared" si="8"/>
        <v>1.2529186014750069</v>
      </c>
      <c r="U142" t="s">
        <v>1268</v>
      </c>
      <c r="V142">
        <f>IFERROR(VLOOKUP(U142,D:G,2,FALSE),0)</f>
        <v>1.9592256915587101</v>
      </c>
      <c r="W142">
        <f>IFERROR(VLOOKUP(U142,D:G,4,FALSE),0)</f>
        <v>2.2941139345962524E-3</v>
      </c>
      <c r="X142">
        <f>IFERROR(VLOOKUP(U142,N:Q,2,FALSE),0)</f>
        <v>8</v>
      </c>
      <c r="Y142">
        <f>IFERROR(VLOOKUP(U142,N:Q,4,FALSE),0)</f>
        <v>10.023348811800055</v>
      </c>
      <c r="Z142">
        <f>W142+Y142</f>
        <v>10.025642925734651</v>
      </c>
    </row>
    <row r="143" spans="1:26" x14ac:dyDescent="0.2">
      <c r="A143" s="1" t="s">
        <v>162</v>
      </c>
      <c r="B143" s="2">
        <v>229.48419530836199</v>
      </c>
      <c r="D143" t="s">
        <v>933</v>
      </c>
      <c r="E143">
        <v>2605.3661233111352</v>
      </c>
      <c r="F143">
        <f>Table1[[#This Row],[Balance]]/$I$1</f>
        <v>6.650842933993914E-4</v>
      </c>
      <c r="G143">
        <f>Table1[[#This Row],[% total]]*$I$2</f>
        <v>3.0506984233439378</v>
      </c>
      <c r="K143">
        <v>24310</v>
      </c>
      <c r="L143" t="s">
        <v>1312</v>
      </c>
      <c r="N143" t="s">
        <v>63</v>
      </c>
      <c r="O143">
        <f t="shared" si="6"/>
        <v>2</v>
      </c>
      <c r="P143">
        <f t="shared" si="7"/>
        <v>5.4629882545752522E-4</v>
      </c>
      <c r="Q143">
        <f t="shared" si="8"/>
        <v>2.5058372029500138</v>
      </c>
      <c r="U143" t="s">
        <v>1353</v>
      </c>
      <c r="V143">
        <f>IFERROR(VLOOKUP(U143,D:G,2,FALSE),0)</f>
        <v>0</v>
      </c>
      <c r="W143">
        <f>IFERROR(VLOOKUP(U143,D:G,4,FALSE),0)</f>
        <v>0</v>
      </c>
      <c r="X143">
        <f>IFERROR(VLOOKUP(U143,N:Q,2,FALSE),0)</f>
        <v>8</v>
      </c>
      <c r="Y143">
        <f>IFERROR(VLOOKUP(U143,N:Q,4,FALSE),0)</f>
        <v>10.023348811800055</v>
      </c>
      <c r="Z143">
        <f>W143+Y143</f>
        <v>10.023348811800055</v>
      </c>
    </row>
    <row r="144" spans="1:26" x14ac:dyDescent="0.2">
      <c r="A144" s="1" t="s">
        <v>163</v>
      </c>
      <c r="B144" s="2">
        <v>228.625793479104</v>
      </c>
      <c r="D144" t="s">
        <v>39</v>
      </c>
      <c r="E144">
        <v>2600.5629156986702</v>
      </c>
      <c r="F144">
        <f>Table1[[#This Row],[Balance]]/$I$1</f>
        <v>6.6385815557852849E-4</v>
      </c>
      <c r="G144">
        <f>Table1[[#This Row],[% total]]*$I$2</f>
        <v>3.045074208858598</v>
      </c>
      <c r="K144">
        <v>22640</v>
      </c>
      <c r="L144" t="s">
        <v>1311</v>
      </c>
      <c r="N144" t="s">
        <v>1350</v>
      </c>
      <c r="O144">
        <f t="shared" si="6"/>
        <v>11</v>
      </c>
      <c r="P144">
        <f t="shared" si="7"/>
        <v>3.0046435400163888E-3</v>
      </c>
      <c r="Q144">
        <f t="shared" si="8"/>
        <v>13.782104616225075</v>
      </c>
      <c r="U144" t="s">
        <v>1371</v>
      </c>
      <c r="V144">
        <f>IFERROR(VLOOKUP(U144,D:G,2,FALSE),0)</f>
        <v>0</v>
      </c>
      <c r="W144">
        <f>IFERROR(VLOOKUP(U144,D:G,4,FALSE),0)</f>
        <v>0</v>
      </c>
      <c r="X144">
        <f>IFERROR(VLOOKUP(U144,N:Q,2,FALSE),0)</f>
        <v>8</v>
      </c>
      <c r="Y144">
        <f>IFERROR(VLOOKUP(U144,N:Q,4,FALSE),0)</f>
        <v>10.023348811800055</v>
      </c>
      <c r="Z144">
        <f>W144+Y144</f>
        <v>10.023348811800055</v>
      </c>
    </row>
    <row r="145" spans="1:26" x14ac:dyDescent="0.2">
      <c r="A145" s="1" t="s">
        <v>164</v>
      </c>
      <c r="B145" s="2">
        <v>224.72364511546201</v>
      </c>
      <c r="D145" t="s">
        <v>1133</v>
      </c>
      <c r="E145">
        <v>2572.1865988405698</v>
      </c>
      <c r="F145">
        <f>Table1[[#This Row],[Balance]]/$I$1</f>
        <v>6.5661439721459392E-4</v>
      </c>
      <c r="G145">
        <f>Table1[[#This Row],[% total]]*$I$2</f>
        <v>3.0118475600875239</v>
      </c>
      <c r="K145">
        <v>12269</v>
      </c>
      <c r="L145" t="s">
        <v>1114</v>
      </c>
      <c r="N145" t="s">
        <v>1351</v>
      </c>
      <c r="O145">
        <f t="shared" si="6"/>
        <v>3</v>
      </c>
      <c r="P145">
        <f t="shared" si="7"/>
        <v>8.1944823818628793E-4</v>
      </c>
      <c r="Q145">
        <f t="shared" si="8"/>
        <v>3.7587558044250211</v>
      </c>
      <c r="U145" t="s">
        <v>1410</v>
      </c>
      <c r="V145">
        <f>IFERROR(VLOOKUP(U145,D:G,2,FALSE),0)</f>
        <v>0</v>
      </c>
      <c r="W145">
        <f>IFERROR(VLOOKUP(U145,D:G,4,FALSE),0)</f>
        <v>0</v>
      </c>
      <c r="X145">
        <f>IFERROR(VLOOKUP(U145,N:Q,2,FALSE),0)</f>
        <v>8</v>
      </c>
      <c r="Y145">
        <f>IFERROR(VLOOKUP(U145,N:Q,4,FALSE),0)</f>
        <v>10.023348811800055</v>
      </c>
      <c r="Z145">
        <f>W145+Y145</f>
        <v>10.023348811800055</v>
      </c>
    </row>
    <row r="146" spans="1:26" x14ac:dyDescent="0.2">
      <c r="A146" s="1" t="s">
        <v>166</v>
      </c>
      <c r="B146" s="2">
        <v>219.25887231899</v>
      </c>
      <c r="D146" t="s">
        <v>165</v>
      </c>
      <c r="E146">
        <v>2500.9325842691992</v>
      </c>
      <c r="F146">
        <f>Table1[[#This Row],[Balance]]/$I$1</f>
        <v>6.3842504351529789E-4</v>
      </c>
      <c r="G146">
        <f>Table1[[#This Row],[% total]]*$I$2</f>
        <v>2.928414176976843</v>
      </c>
      <c r="K146">
        <v>16642</v>
      </c>
      <c r="L146" t="s">
        <v>251</v>
      </c>
      <c r="N146" t="s">
        <v>1151</v>
      </c>
      <c r="O146">
        <f t="shared" si="6"/>
        <v>14</v>
      </c>
      <c r="P146">
        <f t="shared" si="7"/>
        <v>3.8240917782026767E-3</v>
      </c>
      <c r="Q146">
        <f t="shared" si="8"/>
        <v>17.540860420650098</v>
      </c>
      <c r="U146" t="s">
        <v>887</v>
      </c>
      <c r="V146">
        <f>IFERROR(VLOOKUP(U146,D:G,2,FALSE),0)</f>
        <v>6185.6564550576131</v>
      </c>
      <c r="W146">
        <f>IFERROR(VLOOKUP(U146,D:G,4,FALSE),0)</f>
        <v>7.2429637531361921</v>
      </c>
      <c r="X146">
        <f>IFERROR(VLOOKUP(U146,N:Q,2,FALSE),0)</f>
        <v>2</v>
      </c>
      <c r="Y146">
        <f>IFERROR(VLOOKUP(U146,N:Q,4,FALSE),0)</f>
        <v>2.5058372029500138</v>
      </c>
      <c r="Z146">
        <f>W146+Y146</f>
        <v>9.7488009560862068</v>
      </c>
    </row>
    <row r="147" spans="1:26" x14ac:dyDescent="0.2">
      <c r="A147" s="1" t="s">
        <v>112</v>
      </c>
      <c r="B147" s="2">
        <v>217.16546935956299</v>
      </c>
      <c r="D147" t="s">
        <v>639</v>
      </c>
      <c r="E147">
        <v>2471.0800609037456</v>
      </c>
      <c r="F147">
        <f>Table1[[#This Row],[Balance]]/$I$1</f>
        <v>6.3080444684327668E-4</v>
      </c>
      <c r="G147">
        <f>Table1[[#This Row],[% total]]*$I$2</f>
        <v>2.8934589953810654</v>
      </c>
      <c r="K147">
        <v>1936</v>
      </c>
      <c r="L147" t="s">
        <v>1311</v>
      </c>
      <c r="N147" t="s">
        <v>198</v>
      </c>
      <c r="O147">
        <f t="shared" si="6"/>
        <v>3</v>
      </c>
      <c r="P147">
        <f t="shared" si="7"/>
        <v>8.1944823818628793E-4</v>
      </c>
      <c r="Q147">
        <f t="shared" si="8"/>
        <v>3.7587558044250211</v>
      </c>
      <c r="U147" t="s">
        <v>1157</v>
      </c>
      <c r="V147">
        <f>IFERROR(VLOOKUP(U147,D:G,2,FALSE),0)</f>
        <v>816.34198110408295</v>
      </c>
      <c r="W147">
        <f>IFERROR(VLOOKUP(U147,D:G,4,FALSE),0)</f>
        <v>0.95587839742794001</v>
      </c>
      <c r="X147">
        <f>IFERROR(VLOOKUP(U147,N:Q,2,FALSE),0)</f>
        <v>7</v>
      </c>
      <c r="Y147">
        <f>IFERROR(VLOOKUP(U147,N:Q,4,FALSE),0)</f>
        <v>8.7704302103250491</v>
      </c>
      <c r="Z147">
        <f>W147+Y147</f>
        <v>9.7263086077529888</v>
      </c>
    </row>
    <row r="148" spans="1:26" x14ac:dyDescent="0.2">
      <c r="A148" s="1" t="s">
        <v>169</v>
      </c>
      <c r="B148" s="2">
        <v>213.32257695195699</v>
      </c>
      <c r="D148" t="s">
        <v>1134</v>
      </c>
      <c r="E148">
        <v>2464.8457802733901</v>
      </c>
      <c r="F148">
        <f>Table1[[#This Row],[Balance]]/$I$1</f>
        <v>6.2921299215643056E-4</v>
      </c>
      <c r="G148">
        <f>Table1[[#This Row],[% total]]*$I$2</f>
        <v>2.8861590961770571</v>
      </c>
      <c r="K148">
        <v>9615</v>
      </c>
      <c r="L148" t="s">
        <v>14</v>
      </c>
      <c r="N148" t="s">
        <v>871</v>
      </c>
      <c r="O148">
        <f t="shared" si="6"/>
        <v>2</v>
      </c>
      <c r="P148">
        <f t="shared" si="7"/>
        <v>5.4629882545752522E-4</v>
      </c>
      <c r="Q148">
        <f t="shared" si="8"/>
        <v>2.5058372029500138</v>
      </c>
      <c r="U148" t="s">
        <v>32</v>
      </c>
      <c r="V148">
        <f>IFERROR(VLOOKUP(U148,D:G,2,FALSE),0)</f>
        <v>3860.1706203619501</v>
      </c>
      <c r="W148">
        <f>IFERROR(VLOOKUP(U148,D:G,4,FALSE),0)</f>
        <v>4.5199852412337771</v>
      </c>
      <c r="X148">
        <f>IFERROR(VLOOKUP(U148,N:Q,2,FALSE),0)</f>
        <v>4</v>
      </c>
      <c r="Y148">
        <f>IFERROR(VLOOKUP(U148,N:Q,4,FALSE),0)</f>
        <v>5.0116744059000276</v>
      </c>
      <c r="Z148">
        <f>W148+Y148</f>
        <v>9.5316596471338038</v>
      </c>
    </row>
    <row r="149" spans="1:26" x14ac:dyDescent="0.2">
      <c r="A149" s="1" t="s">
        <v>170</v>
      </c>
      <c r="B149" s="2">
        <v>212.745839201683</v>
      </c>
      <c r="D149" t="s">
        <v>40</v>
      </c>
      <c r="E149">
        <v>2434.57352607844</v>
      </c>
      <c r="F149">
        <f>Table1[[#This Row],[Balance]]/$I$1</f>
        <v>6.2148524878450576E-4</v>
      </c>
      <c r="G149">
        <f>Table1[[#This Row],[% total]]*$I$2</f>
        <v>2.8507124396333574</v>
      </c>
      <c r="K149">
        <v>1920</v>
      </c>
      <c r="L149" t="s">
        <v>1311</v>
      </c>
      <c r="N149" t="s">
        <v>1352</v>
      </c>
      <c r="O149">
        <f t="shared" si="6"/>
        <v>3</v>
      </c>
      <c r="P149">
        <f t="shared" si="7"/>
        <v>8.1944823818628793E-4</v>
      </c>
      <c r="Q149">
        <f t="shared" si="8"/>
        <v>3.7587558044250211</v>
      </c>
      <c r="U149" t="s">
        <v>1132</v>
      </c>
      <c r="V149">
        <f>IFERROR(VLOOKUP(U149,D:G,2,FALSE),0)</f>
        <v>2619.9217685664498</v>
      </c>
      <c r="W149">
        <f>IFERROR(VLOOKUP(U149,D:G,4,FALSE),0)</f>
        <v>3.0677420486654756</v>
      </c>
      <c r="X149">
        <f>IFERROR(VLOOKUP(U149,N:Q,2,FALSE),0)</f>
        <v>5</v>
      </c>
      <c r="Y149">
        <f>IFERROR(VLOOKUP(U149,N:Q,4,FALSE),0)</f>
        <v>6.2645930073750344</v>
      </c>
      <c r="Z149">
        <f>W149+Y149</f>
        <v>9.3323350560405096</v>
      </c>
    </row>
    <row r="150" spans="1:26" x14ac:dyDescent="0.2">
      <c r="A150" s="1" t="s">
        <v>171</v>
      </c>
      <c r="B150" s="2">
        <v>210.34603907998999</v>
      </c>
      <c r="D150" t="s">
        <v>912</v>
      </c>
      <c r="E150">
        <v>2418.99583553404</v>
      </c>
      <c r="F150">
        <f>Table1[[#This Row],[Balance]]/$I$1</f>
        <v>6.1750865708178201E-4</v>
      </c>
      <c r="G150">
        <f>Table1[[#This Row],[% total]]*$I$2</f>
        <v>2.832472071971424</v>
      </c>
      <c r="K150">
        <v>1939</v>
      </c>
      <c r="L150" t="s">
        <v>1311</v>
      </c>
      <c r="N150" t="s">
        <v>1234</v>
      </c>
      <c r="O150">
        <f t="shared" si="6"/>
        <v>1</v>
      </c>
      <c r="P150">
        <f t="shared" si="7"/>
        <v>2.7314941272876261E-4</v>
      </c>
      <c r="Q150">
        <f t="shared" si="8"/>
        <v>1.2529186014750069</v>
      </c>
      <c r="U150" t="s">
        <v>111</v>
      </c>
      <c r="V150">
        <f>IFERROR(VLOOKUP(U150,D:G,2,FALSE),0)</f>
        <v>474.64028686766801</v>
      </c>
      <c r="W150">
        <f>IFERROR(VLOOKUP(U150,D:G,4,FALSE),0)</f>
        <v>0.5557700170609724</v>
      </c>
      <c r="X150">
        <f>IFERROR(VLOOKUP(U150,N:Q,2,FALSE),0)</f>
        <v>7</v>
      </c>
      <c r="Y150">
        <f>IFERROR(VLOOKUP(U150,N:Q,4,FALSE),0)</f>
        <v>8.7704302103250491</v>
      </c>
      <c r="Z150">
        <f>W150+Y150</f>
        <v>9.3262002273860212</v>
      </c>
    </row>
    <row r="151" spans="1:26" x14ac:dyDescent="0.2">
      <c r="A151" s="1" t="s">
        <v>172</v>
      </c>
      <c r="B151" s="2">
        <v>210.32648072289999</v>
      </c>
      <c r="D151" t="s">
        <v>41</v>
      </c>
      <c r="E151">
        <v>2418.6371322222199</v>
      </c>
      <c r="F151">
        <f>Table1[[#This Row],[Balance]]/$I$1</f>
        <v>6.1741708916871699E-4</v>
      </c>
      <c r="G151">
        <f>Table1[[#This Row],[% total]]*$I$2</f>
        <v>2.8320520559061091</v>
      </c>
      <c r="K151">
        <v>19640</v>
      </c>
      <c r="L151" t="s">
        <v>1315</v>
      </c>
      <c r="N151" t="s">
        <v>225</v>
      </c>
      <c r="O151">
        <f t="shared" si="6"/>
        <v>5</v>
      </c>
      <c r="P151">
        <f t="shared" si="7"/>
        <v>1.3657470636438131E-3</v>
      </c>
      <c r="Q151">
        <f t="shared" si="8"/>
        <v>6.2645930073750344</v>
      </c>
      <c r="U151" s="3" t="s">
        <v>873</v>
      </c>
      <c r="V151">
        <f>IFERROR(VLOOKUP(U151,D:G,2,FALSE),0)</f>
        <v>7921.6469358443501</v>
      </c>
      <c r="W151">
        <f>IFERROR(VLOOKUP(U151,D:G,4,FALSE),0)</f>
        <v>9.2756851335560651</v>
      </c>
      <c r="X151">
        <f>IFERROR(VLOOKUP(U151,N:Q,2,FALSE),0)</f>
        <v>0</v>
      </c>
      <c r="Y151">
        <f>IFERROR(VLOOKUP(U151,N:Q,4,FALSE),0)</f>
        <v>0</v>
      </c>
      <c r="Z151">
        <f>W151+Y151</f>
        <v>9.2756851335560651</v>
      </c>
    </row>
    <row r="152" spans="1:26" x14ac:dyDescent="0.2">
      <c r="A152" s="1" t="s">
        <v>173</v>
      </c>
      <c r="B152" s="2">
        <v>208.15330189477399</v>
      </c>
      <c r="D152" t="s">
        <v>1136</v>
      </c>
      <c r="E152">
        <v>2379.8151955437902</v>
      </c>
      <c r="F152">
        <f>Table1[[#This Row],[Balance]]/$I$1</f>
        <v>6.0750682738510428E-4</v>
      </c>
      <c r="G152">
        <f>Table1[[#This Row],[% total]]*$I$2</f>
        <v>2.7865943292716935</v>
      </c>
      <c r="K152">
        <v>22760</v>
      </c>
      <c r="L152" t="s">
        <v>1311</v>
      </c>
      <c r="N152" t="s">
        <v>1353</v>
      </c>
      <c r="O152">
        <f t="shared" si="6"/>
        <v>8</v>
      </c>
      <c r="P152">
        <f t="shared" si="7"/>
        <v>2.1851953018301009E-3</v>
      </c>
      <c r="Q152">
        <f t="shared" si="8"/>
        <v>10.023348811800055</v>
      </c>
      <c r="U152" s="3" t="s">
        <v>1294</v>
      </c>
      <c r="V152">
        <f>IFERROR(VLOOKUP(U152,D:G,2,FALSE),0)</f>
        <v>7858.57695695659</v>
      </c>
      <c r="W152">
        <f>IFERROR(VLOOKUP(U152,D:G,4,FALSE),0)</f>
        <v>9.2018346741401356</v>
      </c>
      <c r="X152">
        <f>IFERROR(VLOOKUP(U152,N:Q,2,FALSE),0)</f>
        <v>0</v>
      </c>
      <c r="Y152">
        <f>IFERROR(VLOOKUP(U152,N:Q,4,FALSE),0)</f>
        <v>0</v>
      </c>
      <c r="Z152">
        <f>W152+Y152</f>
        <v>9.2018346741401356</v>
      </c>
    </row>
    <row r="153" spans="1:26" x14ac:dyDescent="0.2">
      <c r="A153" s="1" t="s">
        <v>174</v>
      </c>
      <c r="B153" s="2">
        <v>207.19029073494201</v>
      </c>
      <c r="D153" t="s">
        <v>223</v>
      </c>
      <c r="E153">
        <v>2363.3228672493401</v>
      </c>
      <c r="F153">
        <f>Table1[[#This Row],[Balance]]/$I$1</f>
        <v>6.0329675172161759E-4</v>
      </c>
      <c r="G153">
        <f>Table1[[#This Row],[% total]]*$I$2</f>
        <v>2.7672829858581984</v>
      </c>
      <c r="K153">
        <v>22701</v>
      </c>
      <c r="L153" t="s">
        <v>1311</v>
      </c>
      <c r="N153" t="s">
        <v>1229</v>
      </c>
      <c r="O153">
        <f t="shared" si="6"/>
        <v>2</v>
      </c>
      <c r="P153">
        <f t="shared" si="7"/>
        <v>5.4629882545752522E-4</v>
      </c>
      <c r="Q153">
        <f t="shared" si="8"/>
        <v>2.5058372029500138</v>
      </c>
      <c r="U153" t="s">
        <v>613</v>
      </c>
      <c r="V153">
        <f>IFERROR(VLOOKUP(U153,D:G,2,FALSE),0)</f>
        <v>1357.5267288030589</v>
      </c>
      <c r="W153">
        <f>IFERROR(VLOOKUP(U153,D:G,4,FALSE),0)</f>
        <v>1.5895672451376903</v>
      </c>
      <c r="X153">
        <f>IFERROR(VLOOKUP(U153,N:Q,2,FALSE),0)</f>
        <v>6</v>
      </c>
      <c r="Y153">
        <f>IFERROR(VLOOKUP(U153,N:Q,4,FALSE),0)</f>
        <v>7.5175116088500422</v>
      </c>
      <c r="Z153">
        <f>W153+Y153</f>
        <v>9.1070788539877334</v>
      </c>
    </row>
    <row r="154" spans="1:26" x14ac:dyDescent="0.2">
      <c r="A154" s="1" t="s">
        <v>175</v>
      </c>
      <c r="B154" s="2">
        <v>206.726258190903</v>
      </c>
      <c r="D154" t="s">
        <v>648</v>
      </c>
      <c r="E154">
        <v>2342.1612225332374</v>
      </c>
      <c r="F154">
        <f>Table1[[#This Row],[Balance]]/$I$1</f>
        <v>5.9789471728305995E-4</v>
      </c>
      <c r="G154">
        <f>Table1[[#This Row],[% total]]*$I$2</f>
        <v>2.7425042050207726</v>
      </c>
      <c r="K154">
        <v>23005</v>
      </c>
      <c r="L154" t="s">
        <v>1311</v>
      </c>
      <c r="N154" t="s">
        <v>81</v>
      </c>
      <c r="O154">
        <f t="shared" si="6"/>
        <v>10</v>
      </c>
      <c r="P154">
        <f t="shared" si="7"/>
        <v>2.7314941272876263E-3</v>
      </c>
      <c r="Q154">
        <f t="shared" si="8"/>
        <v>12.529186014750069</v>
      </c>
      <c r="U154" t="s">
        <v>152</v>
      </c>
      <c r="V154">
        <f>IFERROR(VLOOKUP(U154,D:G,2,FALSE),0)</f>
        <v>247.71937982908199</v>
      </c>
      <c r="W154">
        <f>IFERROR(VLOOKUP(U154,D:G,4,FALSE),0)</f>
        <v>0.29006177470208477</v>
      </c>
      <c r="X154">
        <f>IFERROR(VLOOKUP(U154,N:Q,2,FALSE),0)</f>
        <v>7</v>
      </c>
      <c r="Y154">
        <f>IFERROR(VLOOKUP(U154,N:Q,4,FALSE),0)</f>
        <v>8.7704302103250491</v>
      </c>
      <c r="Z154">
        <f>W154+Y154</f>
        <v>9.0604919850271344</v>
      </c>
    </row>
    <row r="155" spans="1:26" x14ac:dyDescent="0.2">
      <c r="A155" s="1" t="s">
        <v>176</v>
      </c>
      <c r="B155" s="2">
        <v>203.82543866577299</v>
      </c>
      <c r="D155" t="s">
        <v>1295</v>
      </c>
      <c r="E155">
        <v>2332.5762036533902</v>
      </c>
      <c r="F155">
        <f>Table1[[#This Row],[Balance]]/$I$1</f>
        <v>5.9544790358885969E-4</v>
      </c>
      <c r="G155">
        <f>Table1[[#This Row],[% total]]*$I$2</f>
        <v>2.7312808296483664</v>
      </c>
      <c r="K155">
        <v>23010</v>
      </c>
      <c r="L155" t="s">
        <v>1311</v>
      </c>
      <c r="N155" t="s">
        <v>1354</v>
      </c>
      <c r="O155">
        <f t="shared" si="6"/>
        <v>1</v>
      </c>
      <c r="P155">
        <f t="shared" si="7"/>
        <v>2.7314941272876261E-4</v>
      </c>
      <c r="Q155">
        <f t="shared" si="8"/>
        <v>1.2529186014750069</v>
      </c>
      <c r="U155" t="s">
        <v>1136</v>
      </c>
      <c r="V155">
        <f>IFERROR(VLOOKUP(U155,D:G,2,FALSE),0)</f>
        <v>2379.8151955437902</v>
      </c>
      <c r="W155">
        <f>IFERROR(VLOOKUP(U155,D:G,4,FALSE),0)</f>
        <v>2.7865943292716935</v>
      </c>
      <c r="X155">
        <f>IFERROR(VLOOKUP(U155,N:Q,2,FALSE),0)</f>
        <v>5</v>
      </c>
      <c r="Y155">
        <f>IFERROR(VLOOKUP(U155,N:Q,4,FALSE),0)</f>
        <v>6.2645930073750344</v>
      </c>
      <c r="Z155">
        <f>W155+Y155</f>
        <v>9.051187336646727</v>
      </c>
    </row>
    <row r="156" spans="1:26" x14ac:dyDescent="0.2">
      <c r="A156" s="1" t="s">
        <v>177</v>
      </c>
      <c r="B156" s="2">
        <v>196.904818886225</v>
      </c>
      <c r="D156" t="s">
        <v>8</v>
      </c>
      <c r="E156">
        <v>2313.4471085620198</v>
      </c>
      <c r="F156">
        <f>Table1[[#This Row],[Balance]]/$I$1</f>
        <v>5.9056472783157118E-4</v>
      </c>
      <c r="G156">
        <f>Table1[[#This Row],[% total]]*$I$2</f>
        <v>2.7088820198561083</v>
      </c>
      <c r="K156">
        <v>16223</v>
      </c>
      <c r="L156" t="s">
        <v>1312</v>
      </c>
      <c r="N156" t="s">
        <v>1355</v>
      </c>
      <c r="O156">
        <f t="shared" si="6"/>
        <v>1</v>
      </c>
      <c r="P156">
        <f t="shared" si="7"/>
        <v>2.7314941272876261E-4</v>
      </c>
      <c r="Q156">
        <f t="shared" si="8"/>
        <v>1.2529186014750069</v>
      </c>
      <c r="U156" t="s">
        <v>1210</v>
      </c>
      <c r="V156">
        <f>IFERROR(VLOOKUP(U156,D:G,2,FALSE),0)</f>
        <v>93.912241587237801</v>
      </c>
      <c r="W156">
        <f>IFERROR(VLOOKUP(U156,D:G,4,FALSE),0)</f>
        <v>0.10996455537649114</v>
      </c>
      <c r="X156">
        <f>IFERROR(VLOOKUP(U156,N:Q,2,FALSE),0)</f>
        <v>7</v>
      </c>
      <c r="Y156">
        <f>IFERROR(VLOOKUP(U156,N:Q,4,FALSE),0)</f>
        <v>8.7704302103250491</v>
      </c>
      <c r="Z156">
        <f>W156+Y156</f>
        <v>8.8803947657015403</v>
      </c>
    </row>
    <row r="157" spans="1:26" x14ac:dyDescent="0.2">
      <c r="A157" s="1" t="s">
        <v>1248</v>
      </c>
      <c r="B157" s="2">
        <v>196.68536078688399</v>
      </c>
      <c r="D157" t="s">
        <v>966</v>
      </c>
      <c r="E157">
        <v>2290.1960236587602</v>
      </c>
      <c r="F157">
        <f>Table1[[#This Row],[Balance]]/$I$1</f>
        <v>5.8462931198529429E-4</v>
      </c>
      <c r="G157">
        <f>Table1[[#This Row],[% total]]*$I$2</f>
        <v>2.6816566531712662</v>
      </c>
      <c r="K157">
        <v>7885</v>
      </c>
      <c r="L157" t="s">
        <v>1316</v>
      </c>
      <c r="N157" t="s">
        <v>1356</v>
      </c>
      <c r="O157">
        <f t="shared" si="6"/>
        <v>31</v>
      </c>
      <c r="P157">
        <f t="shared" si="7"/>
        <v>8.4676317945916423E-3</v>
      </c>
      <c r="Q157">
        <f t="shared" si="8"/>
        <v>38.840476645725218</v>
      </c>
      <c r="U157" t="s">
        <v>424</v>
      </c>
      <c r="V157">
        <f>IFERROR(VLOOKUP(U157,D:G,2,FALSE),0)</f>
        <v>21.649189034571801</v>
      </c>
      <c r="W157">
        <f>IFERROR(VLOOKUP(U157,D:G,4,FALSE),0)</f>
        <v>2.5349660557690411E-2</v>
      </c>
      <c r="X157">
        <f>IFERROR(VLOOKUP(U157,N:Q,2,FALSE),0)</f>
        <v>7</v>
      </c>
      <c r="Y157">
        <f>IFERROR(VLOOKUP(U157,N:Q,4,FALSE),0)</f>
        <v>8.7704302103250491</v>
      </c>
      <c r="Z157">
        <f>W157+Y157</f>
        <v>8.7957798708827397</v>
      </c>
    </row>
    <row r="158" spans="1:26" x14ac:dyDescent="0.2">
      <c r="A158" s="1" t="s">
        <v>823</v>
      </c>
      <c r="B158" s="2">
        <v>196.43667511595299</v>
      </c>
      <c r="D158" t="s">
        <v>629</v>
      </c>
      <c r="E158">
        <v>2259.208509552544</v>
      </c>
      <c r="F158">
        <f>Table1[[#This Row],[Balance]]/$I$1</f>
        <v>5.7671898078879278E-4</v>
      </c>
      <c r="G158">
        <f>Table1[[#This Row],[% total]]*$I$2</f>
        <v>2.6453724781444414</v>
      </c>
      <c r="K158">
        <v>581</v>
      </c>
      <c r="L158" t="s">
        <v>1316</v>
      </c>
      <c r="N158" t="s">
        <v>1357</v>
      </c>
      <c r="O158">
        <f t="shared" si="6"/>
        <v>1</v>
      </c>
      <c r="P158">
        <f t="shared" si="7"/>
        <v>2.7314941272876261E-4</v>
      </c>
      <c r="Q158">
        <f t="shared" si="8"/>
        <v>1.2529186014750069</v>
      </c>
      <c r="U158" t="s">
        <v>672</v>
      </c>
      <c r="V158">
        <f>IFERROR(VLOOKUP(U158,D:G,2,FALSE),0)</f>
        <v>3.69475907238075E-3</v>
      </c>
      <c r="W158">
        <f>IFERROR(VLOOKUP(U158,D:G,4,FALSE),0)</f>
        <v>4.3263000834687675E-6</v>
      </c>
      <c r="X158">
        <f>IFERROR(VLOOKUP(U158,N:Q,2,FALSE),0)</f>
        <v>7</v>
      </c>
      <c r="Y158">
        <f>IFERROR(VLOOKUP(U158,N:Q,4,FALSE),0)</f>
        <v>8.7704302103250491</v>
      </c>
      <c r="Z158">
        <f>W158+Y158</f>
        <v>8.7704345366251317</v>
      </c>
    </row>
    <row r="159" spans="1:26" x14ac:dyDescent="0.2">
      <c r="A159" s="1" t="s">
        <v>178</v>
      </c>
      <c r="B159" s="2">
        <v>194.84306689034801</v>
      </c>
      <c r="D159" t="s">
        <v>43</v>
      </c>
      <c r="E159">
        <v>2231.2056951377799</v>
      </c>
      <c r="F159">
        <f>Table1[[#This Row],[Balance]]/$I$1</f>
        <v>5.6957056818313242E-4</v>
      </c>
      <c r="G159">
        <f>Table1[[#This Row],[% total]]*$I$2</f>
        <v>2.6125831741690968</v>
      </c>
      <c r="K159">
        <v>8064</v>
      </c>
      <c r="L159" t="s">
        <v>1316</v>
      </c>
      <c r="N159" t="s">
        <v>1358</v>
      </c>
      <c r="O159">
        <f t="shared" si="6"/>
        <v>7</v>
      </c>
      <c r="P159">
        <f t="shared" si="7"/>
        <v>1.9120458891013384E-3</v>
      </c>
      <c r="Q159">
        <f t="shared" si="8"/>
        <v>8.7704302103250491</v>
      </c>
      <c r="U159" t="s">
        <v>1330</v>
      </c>
      <c r="V159">
        <f>IFERROR(VLOOKUP(U159,D:G,2,FALSE),0)</f>
        <v>0</v>
      </c>
      <c r="W159">
        <f>IFERROR(VLOOKUP(U159,D:G,4,FALSE),0)</f>
        <v>0</v>
      </c>
      <c r="X159">
        <f>IFERROR(VLOOKUP(U159,N:Q,2,FALSE),0)</f>
        <v>7</v>
      </c>
      <c r="Y159">
        <f>IFERROR(VLOOKUP(U159,N:Q,4,FALSE),0)</f>
        <v>8.7704302103250491</v>
      </c>
      <c r="Z159">
        <f>W159+Y159</f>
        <v>8.7704302103250491</v>
      </c>
    </row>
    <row r="160" spans="1:26" x14ac:dyDescent="0.2">
      <c r="A160" s="1" t="s">
        <v>180</v>
      </c>
      <c r="B160" s="2">
        <v>191.22768183821</v>
      </c>
      <c r="D160" t="s">
        <v>1137</v>
      </c>
      <c r="E160">
        <v>2199.7094384516599</v>
      </c>
      <c r="F160">
        <f>Table1[[#This Row],[Balance]]/$I$1</f>
        <v>5.6153036783071833E-4</v>
      </c>
      <c r="G160">
        <f>Table1[[#This Row],[% total]]*$I$2</f>
        <v>2.575703297765596</v>
      </c>
      <c r="K160">
        <v>2739</v>
      </c>
      <c r="L160" t="s">
        <v>1316</v>
      </c>
      <c r="N160" t="s">
        <v>968</v>
      </c>
      <c r="O160">
        <f t="shared" si="6"/>
        <v>1</v>
      </c>
      <c r="P160">
        <f t="shared" si="7"/>
        <v>2.7314941272876261E-4</v>
      </c>
      <c r="Q160">
        <f t="shared" si="8"/>
        <v>1.2529186014750069</v>
      </c>
      <c r="U160" t="s">
        <v>1346</v>
      </c>
      <c r="V160">
        <f>IFERROR(VLOOKUP(U160,D:G,2,FALSE),0)</f>
        <v>0</v>
      </c>
      <c r="W160">
        <f>IFERROR(VLOOKUP(U160,D:G,4,FALSE),0)</f>
        <v>0</v>
      </c>
      <c r="X160">
        <f>IFERROR(VLOOKUP(U160,N:Q,2,FALSE),0)</f>
        <v>7</v>
      </c>
      <c r="Y160">
        <f>IFERROR(VLOOKUP(U160,N:Q,4,FALSE),0)</f>
        <v>8.7704302103250491</v>
      </c>
      <c r="Z160">
        <f>W160+Y160</f>
        <v>8.7704302103250491</v>
      </c>
    </row>
    <row r="161" spans="1:26" x14ac:dyDescent="0.2">
      <c r="A161" s="1" t="s">
        <v>181</v>
      </c>
      <c r="B161" s="2">
        <v>186.32810709335999</v>
      </c>
      <c r="D161" t="s">
        <v>673</v>
      </c>
      <c r="E161">
        <v>2175.6932118184377</v>
      </c>
      <c r="F161">
        <f>Table1[[#This Row],[Balance]]/$I$1</f>
        <v>5.5539963058900716E-4</v>
      </c>
      <c r="G161">
        <f>Table1[[#This Row],[% total]]*$I$2</f>
        <v>2.547582004535788</v>
      </c>
      <c r="K161">
        <v>13600</v>
      </c>
      <c r="L161" t="s">
        <v>1316</v>
      </c>
      <c r="N161" t="s">
        <v>219</v>
      </c>
      <c r="O161">
        <f t="shared" si="6"/>
        <v>2</v>
      </c>
      <c r="P161">
        <f t="shared" si="7"/>
        <v>5.4629882545752522E-4</v>
      </c>
      <c r="Q161">
        <f t="shared" si="8"/>
        <v>2.5058372029500138</v>
      </c>
      <c r="U161" t="s">
        <v>1358</v>
      </c>
      <c r="V161">
        <f>IFERROR(VLOOKUP(U161,D:G,2,FALSE),0)</f>
        <v>0</v>
      </c>
      <c r="W161">
        <f>IFERROR(VLOOKUP(U161,D:G,4,FALSE),0)</f>
        <v>0</v>
      </c>
      <c r="X161">
        <f>IFERROR(VLOOKUP(U161,N:Q,2,FALSE),0)</f>
        <v>7</v>
      </c>
      <c r="Y161">
        <f>IFERROR(VLOOKUP(U161,N:Q,4,FALSE),0)</f>
        <v>8.7704302103250491</v>
      </c>
      <c r="Z161">
        <f>W161+Y161</f>
        <v>8.7704302103250491</v>
      </c>
    </row>
    <row r="162" spans="1:26" x14ac:dyDescent="0.2">
      <c r="A162" s="1" t="s">
        <v>182</v>
      </c>
      <c r="B162" s="2">
        <v>185.44438001869301</v>
      </c>
      <c r="D162" t="s">
        <v>916</v>
      </c>
      <c r="E162">
        <v>2126.1121841181398</v>
      </c>
      <c r="F162">
        <f>Table1[[#This Row],[Balance]]/$I$1</f>
        <v>5.4274284409016379E-4</v>
      </c>
      <c r="G162">
        <f>Table1[[#This Row],[% total]]*$I$2</f>
        <v>2.4895261475567159</v>
      </c>
      <c r="K162">
        <v>23004</v>
      </c>
      <c r="L162" t="s">
        <v>1311</v>
      </c>
      <c r="N162" t="s">
        <v>1359</v>
      </c>
      <c r="O162">
        <f t="shared" si="6"/>
        <v>4</v>
      </c>
      <c r="P162">
        <f t="shared" si="7"/>
        <v>1.0925976509150504E-3</v>
      </c>
      <c r="Q162">
        <f t="shared" si="8"/>
        <v>5.0116744059000276</v>
      </c>
      <c r="U162" t="s">
        <v>1239</v>
      </c>
      <c r="V162">
        <f>IFERROR(VLOOKUP(U162,D:G,2,FALSE),0)</f>
        <v>0</v>
      </c>
      <c r="W162">
        <f>IFERROR(VLOOKUP(U162,D:G,4,FALSE),0)</f>
        <v>0</v>
      </c>
      <c r="X162">
        <f>IFERROR(VLOOKUP(U162,N:Q,2,FALSE),0)</f>
        <v>7</v>
      </c>
      <c r="Y162">
        <f>IFERROR(VLOOKUP(U162,N:Q,4,FALSE),0)</f>
        <v>8.7704302103250491</v>
      </c>
      <c r="Z162">
        <f>W162+Y162</f>
        <v>8.7704302103250491</v>
      </c>
    </row>
    <row r="163" spans="1:26" x14ac:dyDescent="0.2">
      <c r="A163" s="1" t="s">
        <v>183</v>
      </c>
      <c r="B163" s="2">
        <v>184.16614662973399</v>
      </c>
      <c r="D163" t="s">
        <v>45</v>
      </c>
      <c r="E163">
        <v>2124.1766062083998</v>
      </c>
      <c r="F163">
        <f>Table1[[#This Row],[Balance]]/$I$1</f>
        <v>5.4224873984320173E-4</v>
      </c>
      <c r="G163">
        <f>Table1[[#This Row],[% total]]*$I$2</f>
        <v>2.4872597234926768</v>
      </c>
      <c r="K163">
        <v>1929</v>
      </c>
      <c r="L163" t="s">
        <v>1311</v>
      </c>
      <c r="N163" t="s">
        <v>868</v>
      </c>
      <c r="O163">
        <f t="shared" si="6"/>
        <v>15</v>
      </c>
      <c r="P163">
        <f t="shared" si="7"/>
        <v>4.0972411909314397E-3</v>
      </c>
      <c r="Q163">
        <f t="shared" si="8"/>
        <v>18.793779022125104</v>
      </c>
      <c r="U163" t="s">
        <v>70</v>
      </c>
      <c r="V163">
        <f>IFERROR(VLOOKUP(U163,D:G,2,FALSE),0)</f>
        <v>985.72597029937594</v>
      </c>
      <c r="W163">
        <f>IFERROR(VLOOKUP(U163,D:G,4,FALSE),0)</f>
        <v>1.154215001314179</v>
      </c>
      <c r="X163">
        <f>IFERROR(VLOOKUP(U163,N:Q,2,FALSE),0)</f>
        <v>6</v>
      </c>
      <c r="Y163">
        <f>IFERROR(VLOOKUP(U163,N:Q,4,FALSE),0)</f>
        <v>7.5175116088500422</v>
      </c>
      <c r="Z163">
        <f>W163+Y163</f>
        <v>8.671726610164221</v>
      </c>
    </row>
    <row r="164" spans="1:26" x14ac:dyDescent="0.2">
      <c r="A164" s="1" t="s">
        <v>184</v>
      </c>
      <c r="B164" s="2">
        <v>183.00773599383299</v>
      </c>
      <c r="D164" t="s">
        <v>44</v>
      </c>
      <c r="E164">
        <v>2118.9315075574259</v>
      </c>
      <c r="F164">
        <f>Table1[[#This Row],[Balance]]/$I$1</f>
        <v>5.4090979837970426E-4</v>
      </c>
      <c r="G164">
        <f>Table1[[#This Row],[% total]]*$I$2</f>
        <v>2.4811180860308091</v>
      </c>
      <c r="K164">
        <v>22759</v>
      </c>
      <c r="L164" t="s">
        <v>1311</v>
      </c>
      <c r="N164" t="s">
        <v>1174</v>
      </c>
      <c r="O164">
        <f t="shared" si="6"/>
        <v>1</v>
      </c>
      <c r="P164">
        <f t="shared" si="7"/>
        <v>2.7314941272876261E-4</v>
      </c>
      <c r="Q164">
        <f t="shared" si="8"/>
        <v>1.2529186014750069</v>
      </c>
      <c r="U164" s="3" t="s">
        <v>905</v>
      </c>
      <c r="V164">
        <f>IFERROR(VLOOKUP(U164,D:G,2,FALSE),0)</f>
        <v>7377.2985525894701</v>
      </c>
      <c r="W164">
        <f>IFERROR(VLOOKUP(U164,D:G,4,FALSE),0)</f>
        <v>8.6382918936244018</v>
      </c>
      <c r="X164">
        <f>IFERROR(VLOOKUP(U164,N:Q,2,FALSE),0)</f>
        <v>0</v>
      </c>
      <c r="Y164">
        <f>IFERROR(VLOOKUP(U164,N:Q,4,FALSE),0)</f>
        <v>0</v>
      </c>
      <c r="Z164">
        <f>W164+Y164</f>
        <v>8.6382918936244018</v>
      </c>
    </row>
    <row r="165" spans="1:26" x14ac:dyDescent="0.2">
      <c r="A165" s="1" t="s">
        <v>185</v>
      </c>
      <c r="B165" s="2">
        <v>182.17976029536101</v>
      </c>
      <c r="D165" t="s">
        <v>63</v>
      </c>
      <c r="E165">
        <v>2116.286209046682</v>
      </c>
      <c r="F165">
        <f>Table1[[#This Row],[Balance]]/$I$1</f>
        <v>5.4023452035443674E-4</v>
      </c>
      <c r="G165">
        <f>Table1[[#This Row],[% total]]*$I$2</f>
        <v>2.4780206296219784</v>
      </c>
      <c r="K165">
        <v>22273</v>
      </c>
      <c r="L165" t="s">
        <v>1303</v>
      </c>
      <c r="N165" t="s">
        <v>753</v>
      </c>
      <c r="O165">
        <f t="shared" si="6"/>
        <v>10</v>
      </c>
      <c r="P165">
        <f t="shared" si="7"/>
        <v>2.7314941272876263E-3</v>
      </c>
      <c r="Q165">
        <f t="shared" si="8"/>
        <v>12.529186014750069</v>
      </c>
      <c r="U165" s="3" t="s">
        <v>1126</v>
      </c>
      <c r="V165">
        <f>IFERROR(VLOOKUP(U165,D:G,2,FALSE),0)</f>
        <v>7364.5691843001896</v>
      </c>
      <c r="W165">
        <f>IFERROR(VLOOKUP(U165,D:G,4,FALSE),0)</f>
        <v>8.6233867087358682</v>
      </c>
      <c r="X165">
        <f>IFERROR(VLOOKUP(U165,N:Q,2,FALSE),0)</f>
        <v>0</v>
      </c>
      <c r="Y165">
        <f>IFERROR(VLOOKUP(U165,N:Q,4,FALSE),0)</f>
        <v>0</v>
      </c>
      <c r="Z165">
        <f>W165+Y165</f>
        <v>8.6233867087358682</v>
      </c>
    </row>
    <row r="166" spans="1:26" x14ac:dyDescent="0.2">
      <c r="A166" s="1" t="s">
        <v>186</v>
      </c>
      <c r="B166" s="2">
        <v>178.69621686589599</v>
      </c>
      <c r="D166" t="s">
        <v>927</v>
      </c>
      <c r="E166">
        <v>2115.2312271064002</v>
      </c>
      <c r="F166">
        <f>Table1[[#This Row],[Balance]]/$I$1</f>
        <v>5.3996521005980147E-4</v>
      </c>
      <c r="G166">
        <f>Table1[[#This Row],[% total]]*$I$2</f>
        <v>2.4767853208056558</v>
      </c>
      <c r="K166">
        <v>24148</v>
      </c>
      <c r="L166" t="s">
        <v>1308</v>
      </c>
      <c r="N166" t="s">
        <v>967</v>
      </c>
      <c r="O166">
        <f t="shared" si="6"/>
        <v>3</v>
      </c>
      <c r="P166">
        <f t="shared" si="7"/>
        <v>8.1944823818628793E-4</v>
      </c>
      <c r="Q166">
        <f t="shared" si="8"/>
        <v>3.7587558044250211</v>
      </c>
      <c r="U166" s="3" t="s">
        <v>875</v>
      </c>
      <c r="V166">
        <f>IFERROR(VLOOKUP(U166,D:G,2,FALSE),0)</f>
        <v>7325.2421828596198</v>
      </c>
      <c r="W166">
        <f>IFERROR(VLOOKUP(U166,D:G,4,FALSE),0)</f>
        <v>8.5773375871877935</v>
      </c>
      <c r="X166">
        <f>IFERROR(VLOOKUP(U166,N:Q,2,FALSE),0)</f>
        <v>0</v>
      </c>
      <c r="Y166">
        <f>IFERROR(VLOOKUP(U166,N:Q,4,FALSE),0)</f>
        <v>0</v>
      </c>
      <c r="Z166">
        <f>W166+Y166</f>
        <v>8.5773375871877935</v>
      </c>
    </row>
    <row r="167" spans="1:26" x14ac:dyDescent="0.2">
      <c r="A167" s="1" t="s">
        <v>187</v>
      </c>
      <c r="B167" s="2">
        <v>176.78961202945101</v>
      </c>
      <c r="D167" t="s">
        <v>917</v>
      </c>
      <c r="E167">
        <v>2106.1579330815298</v>
      </c>
      <c r="F167">
        <f>Table1[[#This Row],[Balance]]/$I$1</f>
        <v>5.376490268211607E-4</v>
      </c>
      <c r="G167">
        <f>Table1[[#This Row],[% total]]*$I$2</f>
        <v>2.4661611388419211</v>
      </c>
      <c r="K167">
        <v>4706</v>
      </c>
      <c r="L167" t="s">
        <v>6</v>
      </c>
      <c r="N167" t="s">
        <v>1360</v>
      </c>
      <c r="O167">
        <f t="shared" si="6"/>
        <v>33</v>
      </c>
      <c r="P167">
        <f t="shared" si="7"/>
        <v>9.0139306200491664E-3</v>
      </c>
      <c r="Q167">
        <f t="shared" si="8"/>
        <v>41.34631384867523</v>
      </c>
      <c r="U167" t="s">
        <v>901</v>
      </c>
      <c r="V167">
        <f>IFERROR(VLOOKUP(U167,D:G,2,FALSE),0)</f>
        <v>4036.4196032566001</v>
      </c>
      <c r="W167">
        <f>IFERROR(VLOOKUP(U167,D:G,4,FALSE),0)</f>
        <v>4.7263602644682638</v>
      </c>
      <c r="X167">
        <f>IFERROR(VLOOKUP(U167,N:Q,2,FALSE),0)</f>
        <v>3</v>
      </c>
      <c r="Y167">
        <f>IFERROR(VLOOKUP(U167,N:Q,4,FALSE),0)</f>
        <v>3.7587558044250211</v>
      </c>
      <c r="Z167">
        <f>W167+Y167</f>
        <v>8.4851160688932854</v>
      </c>
    </row>
    <row r="168" spans="1:26" x14ac:dyDescent="0.2">
      <c r="A168" s="1" t="s">
        <v>188</v>
      </c>
      <c r="B168" s="2">
        <v>167.495727786609</v>
      </c>
      <c r="D168" t="s">
        <v>687</v>
      </c>
      <c r="E168">
        <v>2050.8143701518247</v>
      </c>
      <c r="F168">
        <f>Table1[[#This Row],[Balance]]/$I$1</f>
        <v>5.2352121034424711E-4</v>
      </c>
      <c r="G168">
        <f>Table1[[#This Row],[% total]]*$I$2</f>
        <v>2.4013577629703895</v>
      </c>
      <c r="K168">
        <v>16423</v>
      </c>
      <c r="L168" t="s">
        <v>15</v>
      </c>
      <c r="N168" t="s">
        <v>1140</v>
      </c>
      <c r="O168">
        <f t="shared" si="6"/>
        <v>3</v>
      </c>
      <c r="P168">
        <f t="shared" si="7"/>
        <v>8.1944823818628793E-4</v>
      </c>
      <c r="Q168">
        <f t="shared" si="8"/>
        <v>3.7587558044250211</v>
      </c>
      <c r="U168" t="s">
        <v>836</v>
      </c>
      <c r="V168">
        <f>IFERROR(VLOOKUP(U168,D:G,2,FALSE),0)</f>
        <v>2921.7610740071459</v>
      </c>
      <c r="W168">
        <f>IFERROR(VLOOKUP(U168,D:G,4,FALSE),0)</f>
        <v>3.421174406970994</v>
      </c>
      <c r="X168">
        <f>IFERROR(VLOOKUP(U168,N:Q,2,FALSE),0)</f>
        <v>4</v>
      </c>
      <c r="Y168">
        <f>IFERROR(VLOOKUP(U168,N:Q,4,FALSE),0)</f>
        <v>5.0116744059000276</v>
      </c>
      <c r="Z168">
        <f>W168+Y168</f>
        <v>8.4328488128710219</v>
      </c>
    </row>
    <row r="169" spans="1:26" x14ac:dyDescent="0.2">
      <c r="A169" s="1" t="s">
        <v>133</v>
      </c>
      <c r="B169" s="2">
        <v>167.230140286889</v>
      </c>
      <c r="D169" t="s">
        <v>1135</v>
      </c>
      <c r="E169">
        <v>2000</v>
      </c>
      <c r="F169">
        <f>Table1[[#This Row],[Balance]]/$I$1</f>
        <v>5.1054958260848349E-4</v>
      </c>
      <c r="G169">
        <f>Table1[[#This Row],[% total]]*$I$2</f>
        <v>2.3418577497022444</v>
      </c>
      <c r="K169">
        <v>20256</v>
      </c>
      <c r="L169" t="s">
        <v>656</v>
      </c>
      <c r="N169" t="s">
        <v>1361</v>
      </c>
      <c r="O169">
        <f t="shared" si="6"/>
        <v>4</v>
      </c>
      <c r="P169">
        <f t="shared" si="7"/>
        <v>1.0925976509150504E-3</v>
      </c>
      <c r="Q169">
        <f t="shared" si="8"/>
        <v>5.0116744059000276</v>
      </c>
      <c r="U169" t="s">
        <v>653</v>
      </c>
      <c r="V169">
        <f>IFERROR(VLOOKUP(U169,D:G,2,FALSE),0)</f>
        <v>771.64869210876384</v>
      </c>
      <c r="W169">
        <f>IFERROR(VLOOKUP(U169,D:G,4,FALSE),0)</f>
        <v>0.903545734831255</v>
      </c>
      <c r="X169">
        <f>IFERROR(VLOOKUP(U169,N:Q,2,FALSE),0)</f>
        <v>6</v>
      </c>
      <c r="Y169">
        <f>IFERROR(VLOOKUP(U169,N:Q,4,FALSE),0)</f>
        <v>7.5175116088500422</v>
      </c>
      <c r="Z169">
        <f>W169+Y169</f>
        <v>8.4210573436812979</v>
      </c>
    </row>
    <row r="170" spans="1:26" x14ac:dyDescent="0.2">
      <c r="A170" s="1" t="s">
        <v>14</v>
      </c>
      <c r="B170" s="2">
        <v>161.53132642843201</v>
      </c>
      <c r="D170" t="s">
        <v>656</v>
      </c>
      <c r="E170">
        <v>1994.5464429596386</v>
      </c>
      <c r="F170">
        <f>Table1[[#This Row],[Balance]]/$I$1</f>
        <v>5.0915742697313945E-4</v>
      </c>
      <c r="G170">
        <f>Table1[[#This Row],[% total]]*$I$2</f>
        <v>2.3354720222930374</v>
      </c>
      <c r="K170">
        <v>22554</v>
      </c>
      <c r="L170" t="s">
        <v>1311</v>
      </c>
      <c r="N170" t="s">
        <v>632</v>
      </c>
      <c r="O170">
        <f t="shared" si="6"/>
        <v>10</v>
      </c>
      <c r="P170">
        <f t="shared" si="7"/>
        <v>2.7314941272876263E-3</v>
      </c>
      <c r="Q170">
        <f t="shared" si="8"/>
        <v>12.529186014750069</v>
      </c>
      <c r="U170" t="s">
        <v>1159</v>
      </c>
      <c r="V170">
        <f>IFERROR(VLOOKUP(U170,D:G,2,FALSE),0)</f>
        <v>733.99364942038903</v>
      </c>
      <c r="W170">
        <f>IFERROR(VLOOKUP(U170,D:G,4,FALSE),0)</f>
        <v>0.8594543580636852</v>
      </c>
      <c r="X170">
        <f>IFERROR(VLOOKUP(U170,N:Q,2,FALSE),0)</f>
        <v>6</v>
      </c>
      <c r="Y170">
        <f>IFERROR(VLOOKUP(U170,N:Q,4,FALSE),0)</f>
        <v>7.5175116088500422</v>
      </c>
      <c r="Z170">
        <f>W170+Y170</f>
        <v>8.376965966913728</v>
      </c>
    </row>
    <row r="171" spans="1:26" x14ac:dyDescent="0.2">
      <c r="A171" s="1" t="s">
        <v>190</v>
      </c>
      <c r="B171" s="2">
        <v>160.03975116723799</v>
      </c>
      <c r="D171" t="s">
        <v>919</v>
      </c>
      <c r="E171">
        <v>1991.3712331670399</v>
      </c>
      <c r="F171">
        <f>Table1[[#This Row],[Balance]]/$I$1</f>
        <v>5.0834687595598669E-4</v>
      </c>
      <c r="G171">
        <f>Table1[[#This Row],[% total]]*$I$2</f>
        <v>2.3317540774631742</v>
      </c>
      <c r="K171">
        <v>21504</v>
      </c>
      <c r="L171" t="s">
        <v>1313</v>
      </c>
      <c r="N171" t="s">
        <v>1362</v>
      </c>
      <c r="O171">
        <f t="shared" si="6"/>
        <v>5</v>
      </c>
      <c r="P171">
        <f t="shared" si="7"/>
        <v>1.3657470636438131E-3</v>
      </c>
      <c r="Q171">
        <f t="shared" si="8"/>
        <v>6.2645930073750344</v>
      </c>
      <c r="U171" t="s">
        <v>922</v>
      </c>
      <c r="V171">
        <f>IFERROR(VLOOKUP(U171,D:G,2,FALSE),0)</f>
        <v>1799.8324833449401</v>
      </c>
      <c r="W171">
        <f>IFERROR(VLOOKUP(U171,D:G,4,FALSE),0)</f>
        <v>2.1074758246435921</v>
      </c>
      <c r="X171">
        <f>IFERROR(VLOOKUP(U171,N:Q,2,FALSE),0)</f>
        <v>5</v>
      </c>
      <c r="Y171">
        <f>IFERROR(VLOOKUP(U171,N:Q,4,FALSE),0)</f>
        <v>6.2645930073750344</v>
      </c>
      <c r="Z171">
        <f>W171+Y171</f>
        <v>8.3720688320186269</v>
      </c>
    </row>
    <row r="172" spans="1:26" x14ac:dyDescent="0.2">
      <c r="A172" s="1" t="s">
        <v>191</v>
      </c>
      <c r="B172" s="2">
        <v>159.84966033541301</v>
      </c>
      <c r="D172" t="s">
        <v>663</v>
      </c>
      <c r="E172">
        <v>1988.5515893560887</v>
      </c>
      <c r="F172">
        <f>Table1[[#This Row],[Balance]]/$I$1</f>
        <v>5.0762709197059376E-4</v>
      </c>
      <c r="G172">
        <f>Table1[[#This Row],[% total]]*$I$2</f>
        <v>2.3284524751081359</v>
      </c>
      <c r="K172">
        <v>10828</v>
      </c>
      <c r="L172" t="s">
        <v>950</v>
      </c>
      <c r="N172" t="s">
        <v>882</v>
      </c>
      <c r="O172">
        <f t="shared" si="6"/>
        <v>6</v>
      </c>
      <c r="P172">
        <f t="shared" si="7"/>
        <v>1.6388964763725759E-3</v>
      </c>
      <c r="Q172">
        <f t="shared" si="8"/>
        <v>7.5175116088500422</v>
      </c>
      <c r="U172" t="s">
        <v>74</v>
      </c>
      <c r="V172">
        <f>IFERROR(VLOOKUP(U172,D:G,2,FALSE),0)</f>
        <v>677.00197572670299</v>
      </c>
      <c r="W172">
        <f>IFERROR(VLOOKUP(U172,D:G,4,FALSE),0)</f>
        <v>0.79272116170965523</v>
      </c>
      <c r="X172">
        <f>IFERROR(VLOOKUP(U172,N:Q,2,FALSE),0)</f>
        <v>6</v>
      </c>
      <c r="Y172">
        <f>IFERROR(VLOOKUP(U172,N:Q,4,FALSE),0)</f>
        <v>7.5175116088500422</v>
      </c>
      <c r="Z172">
        <f>W172+Y172</f>
        <v>8.310232770559697</v>
      </c>
    </row>
    <row r="173" spans="1:26" x14ac:dyDescent="0.2">
      <c r="A173" s="1" t="s">
        <v>193</v>
      </c>
      <c r="B173" s="2">
        <v>157.63398896915999</v>
      </c>
      <c r="D173" t="s">
        <v>688</v>
      </c>
      <c r="E173">
        <v>1961.6154500554319</v>
      </c>
      <c r="F173">
        <f>Table1[[#This Row],[Balance]]/$I$1</f>
        <v>5.0075097463207665E-4</v>
      </c>
      <c r="G173">
        <f>Table1[[#This Row],[% total]]*$I$2</f>
        <v>2.2969121718239847</v>
      </c>
      <c r="K173">
        <v>974</v>
      </c>
      <c r="L173" t="s">
        <v>6</v>
      </c>
      <c r="N173" t="s">
        <v>1157</v>
      </c>
      <c r="O173">
        <f t="shared" si="6"/>
        <v>7</v>
      </c>
      <c r="P173">
        <f t="shared" si="7"/>
        <v>1.9120458891013384E-3</v>
      </c>
      <c r="Q173">
        <f t="shared" si="8"/>
        <v>8.7704302103250491</v>
      </c>
      <c r="U173" t="s">
        <v>110</v>
      </c>
      <c r="V173">
        <f>IFERROR(VLOOKUP(U173,D:G,2,FALSE),0)</f>
        <v>476.62454532605301</v>
      </c>
      <c r="W173">
        <f>IFERROR(VLOOKUP(U173,D:G,4,FALSE),0)</f>
        <v>0.55809344258506299</v>
      </c>
      <c r="X173">
        <f>IFERROR(VLOOKUP(U173,N:Q,2,FALSE),0)</f>
        <v>6</v>
      </c>
      <c r="Y173">
        <f>IFERROR(VLOOKUP(U173,N:Q,4,FALSE),0)</f>
        <v>7.5175116088500422</v>
      </c>
      <c r="Z173">
        <f>W173+Y173</f>
        <v>8.0756050514351045</v>
      </c>
    </row>
    <row r="174" spans="1:26" x14ac:dyDescent="0.2">
      <c r="A174" s="1" t="s">
        <v>194</v>
      </c>
      <c r="B174" s="2">
        <v>157.105331843844</v>
      </c>
      <c r="D174" t="s">
        <v>921</v>
      </c>
      <c r="E174">
        <v>1951.41994894147</v>
      </c>
      <c r="F174">
        <f>Table1[[#This Row],[Balance]]/$I$1</f>
        <v>4.9814832021296792E-4</v>
      </c>
      <c r="G174">
        <f>Table1[[#This Row],[% total]]*$I$2</f>
        <v>2.2849739651760701</v>
      </c>
      <c r="K174">
        <v>10920</v>
      </c>
      <c r="L174" t="s">
        <v>1301</v>
      </c>
      <c r="N174" t="s">
        <v>1363</v>
      </c>
      <c r="O174">
        <f t="shared" si="6"/>
        <v>2</v>
      </c>
      <c r="P174">
        <f t="shared" si="7"/>
        <v>5.4629882545752522E-4</v>
      </c>
      <c r="Q174">
        <f t="shared" si="8"/>
        <v>2.5058372029500138</v>
      </c>
      <c r="U174" t="s">
        <v>39</v>
      </c>
      <c r="V174">
        <f>IFERROR(VLOOKUP(U174,D:G,2,FALSE),0)</f>
        <v>2600.5629156986702</v>
      </c>
      <c r="W174">
        <f>IFERROR(VLOOKUP(U174,D:G,4,FALSE),0)</f>
        <v>3.045074208858598</v>
      </c>
      <c r="X174">
        <f>IFERROR(VLOOKUP(U174,N:Q,2,FALSE),0)</f>
        <v>4</v>
      </c>
      <c r="Y174">
        <f>IFERROR(VLOOKUP(U174,N:Q,4,FALSE),0)</f>
        <v>5.0116744059000276</v>
      </c>
      <c r="Z174">
        <f>W174+Y174</f>
        <v>8.0567486147586251</v>
      </c>
    </row>
    <row r="175" spans="1:26" x14ac:dyDescent="0.2">
      <c r="A175" s="1" t="s">
        <v>195</v>
      </c>
      <c r="B175" s="2">
        <v>155.36983794746101</v>
      </c>
      <c r="D175" t="s">
        <v>46</v>
      </c>
      <c r="E175">
        <v>1942.7896337362499</v>
      </c>
      <c r="F175">
        <f>Table1[[#This Row],[Balance]]/$I$1</f>
        <v>4.9594521830006544E-4</v>
      </c>
      <c r="G175">
        <f>Table1[[#This Row],[% total]]*$I$2</f>
        <v>2.2748684799032111</v>
      </c>
      <c r="K175">
        <v>19753</v>
      </c>
      <c r="L175" t="s">
        <v>616</v>
      </c>
      <c r="N175" t="s">
        <v>936</v>
      </c>
      <c r="O175">
        <f t="shared" si="6"/>
        <v>2</v>
      </c>
      <c r="P175">
        <f t="shared" si="7"/>
        <v>5.4629882545752522E-4</v>
      </c>
      <c r="Q175">
        <f t="shared" si="8"/>
        <v>2.5058372029500138</v>
      </c>
      <c r="U175" s="3" t="s">
        <v>878</v>
      </c>
      <c r="V175">
        <f>IFERROR(VLOOKUP(U175,D:G,2,FALSE),0)</f>
        <v>6811.1465792762101</v>
      </c>
      <c r="W175">
        <f>IFERROR(VLOOKUP(U175,D:G,4,FALSE),0)</f>
        <v>7.9753682005179627</v>
      </c>
      <c r="X175">
        <f>IFERROR(VLOOKUP(U175,N:Q,2,FALSE),0)</f>
        <v>0</v>
      </c>
      <c r="Y175">
        <f>IFERROR(VLOOKUP(U175,N:Q,4,FALSE),0)</f>
        <v>0</v>
      </c>
      <c r="Z175">
        <f>W175+Y175</f>
        <v>7.9753682005179627</v>
      </c>
    </row>
    <row r="176" spans="1:26" x14ac:dyDescent="0.2">
      <c r="A176" s="1" t="s">
        <v>196</v>
      </c>
      <c r="B176" s="2">
        <v>152.22214777424699</v>
      </c>
      <c r="D176" t="s">
        <v>47</v>
      </c>
      <c r="E176">
        <v>1926.88889461964</v>
      </c>
      <c r="F176">
        <f>Table1[[#This Row],[Balance]]/$I$1</f>
        <v>4.9188616044048975E-4</v>
      </c>
      <c r="G176">
        <f>Table1[[#This Row],[% total]]*$I$2</f>
        <v>2.2562498453400979</v>
      </c>
      <c r="K176">
        <v>2079</v>
      </c>
      <c r="L176" t="s">
        <v>1317</v>
      </c>
      <c r="N176" t="s">
        <v>44</v>
      </c>
      <c r="O176">
        <f t="shared" si="6"/>
        <v>1</v>
      </c>
      <c r="P176">
        <f t="shared" si="7"/>
        <v>2.7314941272876261E-4</v>
      </c>
      <c r="Q176">
        <f t="shared" si="8"/>
        <v>1.2529186014750069</v>
      </c>
      <c r="U176" t="s">
        <v>898</v>
      </c>
      <c r="V176">
        <f>IFERROR(VLOOKUP(U176,D:G,2,FALSE),0)</f>
        <v>3547.35915352141</v>
      </c>
      <c r="W176">
        <f>IFERROR(VLOOKUP(U176,D:G,4,FALSE),0)</f>
        <v>4.1537052623256541</v>
      </c>
      <c r="X176">
        <f>IFERROR(VLOOKUP(U176,N:Q,2,FALSE),0)</f>
        <v>3</v>
      </c>
      <c r="Y176">
        <f>IFERROR(VLOOKUP(U176,N:Q,4,FALSE),0)</f>
        <v>3.7587558044250211</v>
      </c>
      <c r="Z176">
        <f>W176+Y176</f>
        <v>7.9124610667506747</v>
      </c>
    </row>
    <row r="177" spans="1:26" x14ac:dyDescent="0.2">
      <c r="A177" s="1" t="s">
        <v>197</v>
      </c>
      <c r="B177" s="2">
        <v>152.02550314208901</v>
      </c>
      <c r="D177" t="s">
        <v>928</v>
      </c>
      <c r="E177">
        <v>1902.0259607333401</v>
      </c>
      <c r="F177">
        <f>Table1[[#This Row],[Balance]]/$I$1</f>
        <v>4.8553928018145334E-4</v>
      </c>
      <c r="G177">
        <f>Table1[[#This Row],[% total]]*$I$2</f>
        <v>2.2271371181391149</v>
      </c>
      <c r="K177">
        <v>17298</v>
      </c>
      <c r="L177" t="s">
        <v>1313</v>
      </c>
      <c r="N177" t="s">
        <v>1364</v>
      </c>
      <c r="O177">
        <f t="shared" si="6"/>
        <v>3</v>
      </c>
      <c r="P177">
        <f t="shared" si="7"/>
        <v>8.1944823818628793E-4</v>
      </c>
      <c r="Q177">
        <f t="shared" si="8"/>
        <v>3.7587558044250211</v>
      </c>
      <c r="U177" t="s">
        <v>897</v>
      </c>
      <c r="V177">
        <f>IFERROR(VLOOKUP(U177,D:G,2,FALSE),0)</f>
        <v>4556.9800870580102</v>
      </c>
      <c r="W177">
        <f>IFERROR(VLOOKUP(U177,D:G,4,FALSE),0)</f>
        <v>5.3358995660578046</v>
      </c>
      <c r="X177">
        <f>IFERROR(VLOOKUP(U177,N:Q,2,FALSE),0)</f>
        <v>2</v>
      </c>
      <c r="Y177">
        <f>IFERROR(VLOOKUP(U177,N:Q,4,FALSE),0)</f>
        <v>2.5058372029500138</v>
      </c>
      <c r="Z177">
        <f>W177+Y177</f>
        <v>7.8417367690078184</v>
      </c>
    </row>
    <row r="178" spans="1:26" x14ac:dyDescent="0.2">
      <c r="A178" s="1" t="s">
        <v>1243</v>
      </c>
      <c r="B178" s="2">
        <v>150.28568337789</v>
      </c>
      <c r="D178" t="s">
        <v>1145</v>
      </c>
      <c r="E178">
        <v>1858.88352519154</v>
      </c>
      <c r="F178">
        <f>Table1[[#This Row],[Balance]]/$I$1</f>
        <v>4.7452610395216363E-4</v>
      </c>
      <c r="G178">
        <f>Table1[[#This Row],[% total]]*$I$2</f>
        <v>2.1766203946318177</v>
      </c>
      <c r="K178">
        <v>13982</v>
      </c>
      <c r="L178" t="s">
        <v>8</v>
      </c>
      <c r="N178" t="s">
        <v>685</v>
      </c>
      <c r="O178">
        <f t="shared" si="6"/>
        <v>28</v>
      </c>
      <c r="P178">
        <f t="shared" si="7"/>
        <v>7.6481835564053535E-3</v>
      </c>
      <c r="Q178">
        <f t="shared" si="8"/>
        <v>35.081720841300196</v>
      </c>
      <c r="U178" t="s">
        <v>896</v>
      </c>
      <c r="V178">
        <f>IFERROR(VLOOKUP(U178,D:G,2,FALSE),0)</f>
        <v>4450.1620318735604</v>
      </c>
      <c r="W178">
        <f>IFERROR(VLOOKUP(U178,D:G,4,FALSE),0)</f>
        <v>5.2108232208868923</v>
      </c>
      <c r="X178">
        <f>IFERROR(VLOOKUP(U178,N:Q,2,FALSE),0)</f>
        <v>2</v>
      </c>
      <c r="Y178">
        <f>IFERROR(VLOOKUP(U178,N:Q,4,FALSE),0)</f>
        <v>2.5058372029500138</v>
      </c>
      <c r="Z178">
        <f>W178+Y178</f>
        <v>7.7166604238369061</v>
      </c>
    </row>
    <row r="179" spans="1:26" x14ac:dyDescent="0.2">
      <c r="A179" s="1" t="s">
        <v>198</v>
      </c>
      <c r="B179" s="2">
        <v>149.50343865503399</v>
      </c>
      <c r="D179" t="s">
        <v>925</v>
      </c>
      <c r="E179">
        <v>1852.0021349625299</v>
      </c>
      <c r="F179">
        <f>Table1[[#This Row],[Balance]]/$I$1</f>
        <v>4.7276945849756999E-4</v>
      </c>
      <c r="G179">
        <f>Table1[[#This Row],[% total]]*$I$2</f>
        <v>2.1685627761135513</v>
      </c>
      <c r="K179">
        <v>15226</v>
      </c>
      <c r="L179" t="s">
        <v>779</v>
      </c>
      <c r="N179" t="s">
        <v>88</v>
      </c>
      <c r="O179">
        <f t="shared" si="6"/>
        <v>4</v>
      </c>
      <c r="P179">
        <f t="shared" si="7"/>
        <v>1.0925976509150504E-3</v>
      </c>
      <c r="Q179">
        <f t="shared" si="8"/>
        <v>5.0116744059000276</v>
      </c>
      <c r="U179" s="3" t="s">
        <v>880</v>
      </c>
      <c r="V179">
        <f>IFERROR(VLOOKUP(U179,D:G,2,FALSE),0)</f>
        <v>6551.9846337951403</v>
      </c>
      <c r="W179">
        <f>IFERROR(VLOOKUP(U179,D:G,4,FALSE),0)</f>
        <v>7.6719079952915861</v>
      </c>
      <c r="X179">
        <f>IFERROR(VLOOKUP(U179,N:Q,2,FALSE),0)</f>
        <v>0</v>
      </c>
      <c r="Y179">
        <f>IFERROR(VLOOKUP(U179,N:Q,4,FALSE),0)</f>
        <v>0</v>
      </c>
      <c r="Z179">
        <f>W179+Y179</f>
        <v>7.6719079952915861</v>
      </c>
    </row>
    <row r="180" spans="1:26" x14ac:dyDescent="0.2">
      <c r="A180" s="1" t="s">
        <v>199</v>
      </c>
      <c r="B180" s="2">
        <v>148.64081856918801</v>
      </c>
      <c r="D180" t="s">
        <v>48</v>
      </c>
      <c r="E180">
        <v>1843.84569823228</v>
      </c>
      <c r="F180">
        <f>Table1[[#This Row],[Balance]]/$I$1</f>
        <v>4.7068732581346921E-4</v>
      </c>
      <c r="G180">
        <f>Table1[[#This Row],[% total]]*$I$2</f>
        <v>2.1590121688302055</v>
      </c>
      <c r="K180">
        <v>21909</v>
      </c>
      <c r="L180" t="s">
        <v>1318</v>
      </c>
      <c r="N180" t="s">
        <v>161</v>
      </c>
      <c r="O180">
        <f t="shared" si="6"/>
        <v>4</v>
      </c>
      <c r="P180">
        <f t="shared" si="7"/>
        <v>1.0925976509150504E-3</v>
      </c>
      <c r="Q180">
        <f t="shared" si="8"/>
        <v>5.0116744059000276</v>
      </c>
      <c r="U180" t="s">
        <v>1181</v>
      </c>
      <c r="V180">
        <f>IFERROR(VLOOKUP(U180,D:G,2,FALSE),0)</f>
        <v>1182.5850513525099</v>
      </c>
      <c r="W180">
        <f>IFERROR(VLOOKUP(U180,D:G,4,FALSE),0)</f>
        <v>1.3847229835959509</v>
      </c>
      <c r="X180">
        <f>IFERROR(VLOOKUP(U180,N:Q,2,FALSE),0)</f>
        <v>5</v>
      </c>
      <c r="Y180">
        <f>IFERROR(VLOOKUP(U180,N:Q,4,FALSE),0)</f>
        <v>6.2645930073750344</v>
      </c>
      <c r="Z180">
        <f>W180+Y180</f>
        <v>7.6493159909709849</v>
      </c>
    </row>
    <row r="181" spans="1:26" x14ac:dyDescent="0.2">
      <c r="A181" s="1" t="s">
        <v>228</v>
      </c>
      <c r="B181" s="2">
        <v>147.10416415777601</v>
      </c>
      <c r="D181" t="s">
        <v>922</v>
      </c>
      <c r="E181">
        <v>1799.8324833449401</v>
      </c>
      <c r="F181">
        <f>Table1[[#This Row],[Balance]]/$I$1</f>
        <v>4.5945186156847476E-4</v>
      </c>
      <c r="G181">
        <f>Table1[[#This Row],[% total]]*$I$2</f>
        <v>2.1074758246435921</v>
      </c>
      <c r="K181">
        <v>1937</v>
      </c>
      <c r="L181" t="s">
        <v>1311</v>
      </c>
      <c r="N181" t="s">
        <v>1365</v>
      </c>
      <c r="O181">
        <f t="shared" si="6"/>
        <v>1</v>
      </c>
      <c r="P181">
        <f t="shared" si="7"/>
        <v>2.7314941272876261E-4</v>
      </c>
      <c r="Q181">
        <f t="shared" si="8"/>
        <v>1.2529186014750069</v>
      </c>
      <c r="U181" t="s">
        <v>1150</v>
      </c>
      <c r="V181">
        <f>IFERROR(VLOOKUP(U181,D:G,2,FALSE),0)</f>
        <v>1161.7203774735499</v>
      </c>
      <c r="W181">
        <f>IFERROR(VLOOKUP(U181,D:G,4,FALSE),0)</f>
        <v>1.3602919344867248</v>
      </c>
      <c r="X181">
        <f>IFERROR(VLOOKUP(U181,N:Q,2,FALSE),0)</f>
        <v>5</v>
      </c>
      <c r="Y181">
        <f>IFERROR(VLOOKUP(U181,N:Q,4,FALSE),0)</f>
        <v>6.2645930073750344</v>
      </c>
      <c r="Z181">
        <f>W181+Y181</f>
        <v>7.624884941861759</v>
      </c>
    </row>
    <row r="182" spans="1:26" x14ac:dyDescent="0.2">
      <c r="A182" s="1" t="s">
        <v>200</v>
      </c>
      <c r="B182" s="2">
        <v>144.82306534770001</v>
      </c>
      <c r="D182" t="s">
        <v>926</v>
      </c>
      <c r="E182">
        <v>1731.4820769569201</v>
      </c>
      <c r="F182">
        <f>Table1[[#This Row],[Balance]]/$I$1</f>
        <v>4.4200372584221283E-4</v>
      </c>
      <c r="G182">
        <f>Table1[[#This Row],[% total]]*$I$2</f>
        <v>2.0274423601960505</v>
      </c>
      <c r="K182">
        <v>11762</v>
      </c>
      <c r="L182" t="s">
        <v>809</v>
      </c>
      <c r="N182" t="s">
        <v>890</v>
      </c>
      <c r="O182">
        <f t="shared" si="6"/>
        <v>3</v>
      </c>
      <c r="P182">
        <f t="shared" si="7"/>
        <v>8.1944823818628793E-4</v>
      </c>
      <c r="Q182">
        <f t="shared" si="8"/>
        <v>3.7587558044250211</v>
      </c>
      <c r="U182" s="3" t="s">
        <v>888</v>
      </c>
      <c r="V182">
        <f>IFERROR(VLOOKUP(U182,D:G,2,FALSE),0)</f>
        <v>6433.5727206359588</v>
      </c>
      <c r="W182">
        <f>IFERROR(VLOOKUP(U182,D:G,4,FALSE),0)</f>
        <v>7.5332560670471365</v>
      </c>
      <c r="X182">
        <f>IFERROR(VLOOKUP(U182,N:Q,2,FALSE),0)</f>
        <v>0</v>
      </c>
      <c r="Y182">
        <f>IFERROR(VLOOKUP(U182,N:Q,4,FALSE),0)</f>
        <v>0</v>
      </c>
      <c r="Z182">
        <f>W182+Y182</f>
        <v>7.5332560670471365</v>
      </c>
    </row>
    <row r="183" spans="1:26" x14ac:dyDescent="0.2">
      <c r="A183" s="1" t="s">
        <v>201</v>
      </c>
      <c r="B183" s="2">
        <v>139.01731547956101</v>
      </c>
      <c r="D183" t="s">
        <v>1138</v>
      </c>
      <c r="E183">
        <v>1718.0170200379901</v>
      </c>
      <c r="F183">
        <f>Table1[[#This Row],[Balance]]/$I$1</f>
        <v>4.3856643624733322E-4</v>
      </c>
      <c r="G183">
        <f>Table1[[#This Row],[% total]]*$I$2</f>
        <v>2.0116757362481614</v>
      </c>
      <c r="K183">
        <v>18707</v>
      </c>
      <c r="L183" t="s">
        <v>1318</v>
      </c>
      <c r="N183" t="s">
        <v>1366</v>
      </c>
      <c r="O183">
        <f t="shared" si="6"/>
        <v>1</v>
      </c>
      <c r="P183">
        <f t="shared" si="7"/>
        <v>2.7314941272876261E-4</v>
      </c>
      <c r="Q183">
        <f t="shared" si="8"/>
        <v>1.2529186014750069</v>
      </c>
      <c r="U183" t="s">
        <v>1304</v>
      </c>
      <c r="V183">
        <f>IFERROR(VLOOKUP(U183,D:G,2,FALSE),0)</f>
        <v>0</v>
      </c>
      <c r="W183">
        <f>IFERROR(VLOOKUP(U183,D:G,4,FALSE),0)</f>
        <v>0</v>
      </c>
      <c r="X183">
        <f>IFERROR(VLOOKUP(U183,N:Q,2,FALSE),0)</f>
        <v>6</v>
      </c>
      <c r="Y183">
        <f>IFERROR(VLOOKUP(U183,N:Q,4,FALSE),0)</f>
        <v>7.5175116088500422</v>
      </c>
      <c r="Z183">
        <f>W183+Y183</f>
        <v>7.5175116088500422</v>
      </c>
    </row>
    <row r="184" spans="1:26" x14ac:dyDescent="0.2">
      <c r="A184" s="1" t="s">
        <v>203</v>
      </c>
      <c r="B184" s="2">
        <v>135.21998596428301</v>
      </c>
      <c r="D184" t="s">
        <v>88</v>
      </c>
      <c r="E184">
        <v>1696.2784697745119</v>
      </c>
      <c r="F184">
        <f>Table1[[#This Row],[Balance]]/$I$1</f>
        <v>4.3301713236556708E-4</v>
      </c>
      <c r="G184">
        <f>Table1[[#This Row],[% total]]*$I$2</f>
        <v>1.9862214400472527</v>
      </c>
      <c r="K184">
        <v>18381</v>
      </c>
      <c r="L184" t="s">
        <v>1301</v>
      </c>
      <c r="N184" t="s">
        <v>958</v>
      </c>
      <c r="O184">
        <f t="shared" si="6"/>
        <v>3</v>
      </c>
      <c r="P184">
        <f t="shared" si="7"/>
        <v>8.1944823818628793E-4</v>
      </c>
      <c r="Q184">
        <f t="shared" si="8"/>
        <v>3.7587558044250211</v>
      </c>
      <c r="U184" t="s">
        <v>1369</v>
      </c>
      <c r="V184">
        <f>IFERROR(VLOOKUP(U184,D:G,2,FALSE),0)</f>
        <v>0</v>
      </c>
      <c r="W184">
        <f>IFERROR(VLOOKUP(U184,D:G,4,FALSE),0)</f>
        <v>0</v>
      </c>
      <c r="X184">
        <f>IFERROR(VLOOKUP(U184,N:Q,2,FALSE),0)</f>
        <v>6</v>
      </c>
      <c r="Y184">
        <f>IFERROR(VLOOKUP(U184,N:Q,4,FALSE),0)</f>
        <v>7.5175116088500422</v>
      </c>
      <c r="Z184">
        <f>W184+Y184</f>
        <v>7.5175116088500422</v>
      </c>
    </row>
    <row r="185" spans="1:26" x14ac:dyDescent="0.2">
      <c r="A185" s="1" t="s">
        <v>204</v>
      </c>
      <c r="B185" s="2">
        <v>135.068942820312</v>
      </c>
      <c r="D185" t="s">
        <v>1139</v>
      </c>
      <c r="E185">
        <v>1683.00628851328</v>
      </c>
      <c r="F185">
        <f>Table1[[#This Row],[Balance]]/$I$1</f>
        <v>4.2962907906395406E-4</v>
      </c>
      <c r="G185">
        <f>Table1[[#This Row],[% total]]*$I$2</f>
        <v>1.9706806597762183</v>
      </c>
      <c r="K185">
        <v>14260</v>
      </c>
      <c r="L185" t="s">
        <v>1024</v>
      </c>
      <c r="N185" t="s">
        <v>39</v>
      </c>
      <c r="O185">
        <f t="shared" si="6"/>
        <v>4</v>
      </c>
      <c r="P185">
        <f t="shared" si="7"/>
        <v>1.0925976509150504E-3</v>
      </c>
      <c r="Q185">
        <f t="shared" si="8"/>
        <v>5.0116744059000276</v>
      </c>
      <c r="U185" t="s">
        <v>1407</v>
      </c>
      <c r="V185">
        <f>IFERROR(VLOOKUP(U185,D:G,2,FALSE),0)</f>
        <v>0</v>
      </c>
      <c r="W185">
        <f>IFERROR(VLOOKUP(U185,D:G,4,FALSE),0)</f>
        <v>0</v>
      </c>
      <c r="X185">
        <f>IFERROR(VLOOKUP(U185,N:Q,2,FALSE),0)</f>
        <v>6</v>
      </c>
      <c r="Y185">
        <f>IFERROR(VLOOKUP(U185,N:Q,4,FALSE),0)</f>
        <v>7.5175116088500422</v>
      </c>
      <c r="Z185">
        <f>W185+Y185</f>
        <v>7.5175116088500422</v>
      </c>
    </row>
    <row r="186" spans="1:26" x14ac:dyDescent="0.2">
      <c r="A186" s="1" t="s">
        <v>205</v>
      </c>
      <c r="B186" s="2">
        <v>133.782015250846</v>
      </c>
      <c r="D186" t="s">
        <v>49</v>
      </c>
      <c r="E186">
        <v>1670.4927026744399</v>
      </c>
      <c r="F186">
        <f>Table1[[#This Row],[Balance]]/$I$1</f>
        <v>4.264346760504764E-4</v>
      </c>
      <c r="G186">
        <f>Table1[[#This Row],[% total]]*$I$2</f>
        <v>1.9560281407895921</v>
      </c>
      <c r="K186">
        <v>21063</v>
      </c>
      <c r="L186" t="s">
        <v>843</v>
      </c>
      <c r="N186" t="s">
        <v>579</v>
      </c>
      <c r="O186">
        <f t="shared" si="6"/>
        <v>2</v>
      </c>
      <c r="P186">
        <f t="shared" si="7"/>
        <v>5.4629882545752522E-4</v>
      </c>
      <c r="Q186">
        <f t="shared" si="8"/>
        <v>2.5058372029500138</v>
      </c>
      <c r="U186" t="s">
        <v>1422</v>
      </c>
      <c r="V186">
        <f>IFERROR(VLOOKUP(U186,D:G,2,FALSE),0)</f>
        <v>0</v>
      </c>
      <c r="W186">
        <f>IFERROR(VLOOKUP(U186,D:G,4,FALSE),0)</f>
        <v>0</v>
      </c>
      <c r="X186">
        <f>IFERROR(VLOOKUP(U186,N:Q,2,FALSE),0)</f>
        <v>6</v>
      </c>
      <c r="Y186">
        <f>IFERROR(VLOOKUP(U186,N:Q,4,FALSE),0)</f>
        <v>7.5175116088500422</v>
      </c>
      <c r="Z186">
        <f>W186+Y186</f>
        <v>7.5175116088500422</v>
      </c>
    </row>
    <row r="187" spans="1:26" x14ac:dyDescent="0.2">
      <c r="A187" s="1" t="s">
        <v>206</v>
      </c>
      <c r="B187" s="2">
        <v>133.49933204350401</v>
      </c>
      <c r="D187" t="s">
        <v>1140</v>
      </c>
      <c r="E187">
        <v>1669.1153320859701</v>
      </c>
      <c r="F187">
        <f>Table1[[#This Row],[Balance]]/$I$1</f>
        <v>4.2608306806095618E-4</v>
      </c>
      <c r="G187">
        <f>Table1[[#This Row],[% total]]*$I$2</f>
        <v>1.9544153377961822</v>
      </c>
      <c r="K187">
        <v>16288</v>
      </c>
      <c r="L187" t="s">
        <v>8</v>
      </c>
      <c r="N187" t="s">
        <v>1214</v>
      </c>
      <c r="O187">
        <f t="shared" si="6"/>
        <v>1</v>
      </c>
      <c r="P187">
        <f t="shared" si="7"/>
        <v>2.7314941272876261E-4</v>
      </c>
      <c r="Q187">
        <f t="shared" si="8"/>
        <v>1.2529186014750069</v>
      </c>
      <c r="U187" t="s">
        <v>1446</v>
      </c>
      <c r="V187">
        <f>IFERROR(VLOOKUP(U187,D:G,2,FALSE),0)</f>
        <v>0</v>
      </c>
      <c r="W187">
        <f>IFERROR(VLOOKUP(U187,D:G,4,FALSE),0)</f>
        <v>0</v>
      </c>
      <c r="X187">
        <f>IFERROR(VLOOKUP(U187,N:Q,2,FALSE),0)</f>
        <v>6</v>
      </c>
      <c r="Y187">
        <f>IFERROR(VLOOKUP(U187,N:Q,4,FALSE),0)</f>
        <v>7.5175116088500422</v>
      </c>
      <c r="Z187">
        <f>W187+Y187</f>
        <v>7.5175116088500422</v>
      </c>
    </row>
    <row r="188" spans="1:26" x14ac:dyDescent="0.2">
      <c r="A188" s="1" t="s">
        <v>1271</v>
      </c>
      <c r="B188" s="2">
        <v>132.99965864152199</v>
      </c>
      <c r="D188" t="s">
        <v>929</v>
      </c>
      <c r="E188">
        <v>1665.95682093962</v>
      </c>
      <c r="F188">
        <f>Table1[[#This Row],[Balance]]/$I$1</f>
        <v>4.2527677978723954E-4</v>
      </c>
      <c r="G188">
        <f>Table1[[#This Row],[% total]]*$I$2</f>
        <v>1.9507169458933817</v>
      </c>
      <c r="K188">
        <v>21876</v>
      </c>
      <c r="L188" t="s">
        <v>1120</v>
      </c>
      <c r="N188" t="s">
        <v>1156</v>
      </c>
      <c r="O188">
        <f t="shared" si="6"/>
        <v>2</v>
      </c>
      <c r="P188">
        <f t="shared" si="7"/>
        <v>5.4629882545752522E-4</v>
      </c>
      <c r="Q188">
        <f t="shared" si="8"/>
        <v>2.5058372029500138</v>
      </c>
      <c r="U188" s="3" t="s">
        <v>889</v>
      </c>
      <c r="V188">
        <f>IFERROR(VLOOKUP(U188,D:G,2,FALSE),0)</f>
        <v>6336.5900802943797</v>
      </c>
      <c r="W188">
        <f>IFERROR(VLOOKUP(U188,D:G,4,FALSE),0)</f>
        <v>7.4196962931118806</v>
      </c>
      <c r="X188">
        <f>IFERROR(VLOOKUP(U188,N:Q,2,FALSE),0)</f>
        <v>0</v>
      </c>
      <c r="Y188">
        <f>IFERROR(VLOOKUP(U188,N:Q,4,FALSE),0)</f>
        <v>0</v>
      </c>
      <c r="Z188">
        <f>W188+Y188</f>
        <v>7.4196962931118806</v>
      </c>
    </row>
    <row r="189" spans="1:26" x14ac:dyDescent="0.2">
      <c r="A189" s="1" t="s">
        <v>207</v>
      </c>
      <c r="B189" s="2">
        <v>130.280478091643</v>
      </c>
      <c r="D189" t="s">
        <v>930</v>
      </c>
      <c r="E189">
        <v>1629.31332447463</v>
      </c>
      <c r="F189">
        <f>Table1[[#This Row],[Balance]]/$I$1</f>
        <v>4.1592261887448149E-4</v>
      </c>
      <c r="G189">
        <f>Table1[[#This Row],[% total]]*$I$2</f>
        <v>1.9078100178070199</v>
      </c>
      <c r="K189">
        <v>24268</v>
      </c>
      <c r="L189" t="s">
        <v>779</v>
      </c>
      <c r="N189" t="s">
        <v>899</v>
      </c>
      <c r="O189">
        <f t="shared" si="6"/>
        <v>2</v>
      </c>
      <c r="P189">
        <f t="shared" si="7"/>
        <v>5.4629882545752522E-4</v>
      </c>
      <c r="Q189">
        <f t="shared" si="8"/>
        <v>2.5058372029500138</v>
      </c>
      <c r="U189" t="s">
        <v>687</v>
      </c>
      <c r="V189">
        <f>IFERROR(VLOOKUP(U189,D:G,2,FALSE),0)</f>
        <v>2050.8143701518247</v>
      </c>
      <c r="W189">
        <f>IFERROR(VLOOKUP(U189,D:G,4,FALSE),0)</f>
        <v>2.4013577629703895</v>
      </c>
      <c r="X189">
        <f>IFERROR(VLOOKUP(U189,N:Q,2,FALSE),0)</f>
        <v>4</v>
      </c>
      <c r="Y189">
        <f>IFERROR(VLOOKUP(U189,N:Q,4,FALSE),0)</f>
        <v>5.0116744059000276</v>
      </c>
      <c r="Z189">
        <f>W189+Y189</f>
        <v>7.4130321688704175</v>
      </c>
    </row>
    <row r="190" spans="1:26" x14ac:dyDescent="0.2">
      <c r="A190" s="1" t="s">
        <v>208</v>
      </c>
      <c r="B190" s="2">
        <v>129.603418648831</v>
      </c>
      <c r="D190" t="s">
        <v>50</v>
      </c>
      <c r="E190">
        <v>1622.6120069354499</v>
      </c>
      <c r="F190">
        <f>Table1[[#This Row],[Balance]]/$I$1</f>
        <v>4.1421194143820387E-4</v>
      </c>
      <c r="G190">
        <f>Table1[[#This Row],[% total]]*$I$2</f>
        <v>1.8999632516008478</v>
      </c>
      <c r="K190">
        <v>14027</v>
      </c>
      <c r="L190" t="s">
        <v>779</v>
      </c>
      <c r="N190" t="s">
        <v>97</v>
      </c>
      <c r="O190">
        <f t="shared" si="6"/>
        <v>4</v>
      </c>
      <c r="P190">
        <f t="shared" si="7"/>
        <v>1.0925976509150504E-3</v>
      </c>
      <c r="Q190">
        <f t="shared" si="8"/>
        <v>5.0116744059000276</v>
      </c>
      <c r="U190" t="s">
        <v>656</v>
      </c>
      <c r="V190">
        <f>IFERROR(VLOOKUP(U190,D:G,2,FALSE),0)</f>
        <v>1994.5464429596386</v>
      </c>
      <c r="W190">
        <f>IFERROR(VLOOKUP(U190,D:G,4,FALSE),0)</f>
        <v>2.3354720222930374</v>
      </c>
      <c r="X190">
        <f>IFERROR(VLOOKUP(U190,N:Q,2,FALSE),0)</f>
        <v>4</v>
      </c>
      <c r="Y190">
        <f>IFERROR(VLOOKUP(U190,N:Q,4,FALSE),0)</f>
        <v>5.0116744059000276</v>
      </c>
      <c r="Z190">
        <f>W190+Y190</f>
        <v>7.3471464281930654</v>
      </c>
    </row>
    <row r="191" spans="1:26" x14ac:dyDescent="0.2">
      <c r="A191" s="1" t="s">
        <v>209</v>
      </c>
      <c r="B191" s="2">
        <v>128.40420631136101</v>
      </c>
      <c r="D191" t="s">
        <v>931</v>
      </c>
      <c r="E191">
        <v>1610.5898727270901</v>
      </c>
      <c r="F191">
        <f>Table1[[#This Row],[Balance]]/$I$1</f>
        <v>4.1114299363713321E-4</v>
      </c>
      <c r="G191">
        <f>Table1[[#This Row],[% total]]*$I$2</f>
        <v>1.8858861875189439</v>
      </c>
      <c r="K191">
        <v>16140</v>
      </c>
      <c r="L191" t="s">
        <v>656</v>
      </c>
      <c r="N191" t="s">
        <v>1367</v>
      </c>
      <c r="O191">
        <f t="shared" si="6"/>
        <v>5</v>
      </c>
      <c r="P191">
        <f t="shared" si="7"/>
        <v>1.3657470636438131E-3</v>
      </c>
      <c r="Q191">
        <f t="shared" si="8"/>
        <v>6.2645930073750344</v>
      </c>
      <c r="U191" t="s">
        <v>899</v>
      </c>
      <c r="V191">
        <f>IFERROR(VLOOKUP(U191,D:G,2,FALSE),0)</f>
        <v>3952.8047569727401</v>
      </c>
      <c r="W191">
        <f>IFERROR(VLOOKUP(U191,D:G,4,FALSE),0)</f>
        <v>4.6284532265882543</v>
      </c>
      <c r="X191">
        <f>IFERROR(VLOOKUP(U191,N:Q,2,FALSE),0)</f>
        <v>2</v>
      </c>
      <c r="Y191">
        <f>IFERROR(VLOOKUP(U191,N:Q,4,FALSE),0)</f>
        <v>2.5058372029500138</v>
      </c>
      <c r="Z191">
        <f>W191+Y191</f>
        <v>7.1342904295382681</v>
      </c>
    </row>
    <row r="192" spans="1:26" x14ac:dyDescent="0.2">
      <c r="A192" s="1" t="s">
        <v>210</v>
      </c>
      <c r="B192" s="2">
        <v>128.105927842753</v>
      </c>
      <c r="D192" t="s">
        <v>840</v>
      </c>
      <c r="E192">
        <v>1607.802296713407</v>
      </c>
      <c r="F192">
        <f>Table1[[#This Row],[Balance]]/$I$1</f>
        <v>4.1043139575199557E-4</v>
      </c>
      <c r="G192">
        <f>Table1[[#This Row],[% total]]*$I$2</f>
        <v>1.88262213427368</v>
      </c>
      <c r="K192">
        <v>12822</v>
      </c>
      <c r="L192" t="s">
        <v>1319</v>
      </c>
      <c r="N192" t="s">
        <v>367</v>
      </c>
      <c r="O192">
        <f t="shared" si="6"/>
        <v>1</v>
      </c>
      <c r="P192">
        <f t="shared" si="7"/>
        <v>2.7314941272876261E-4</v>
      </c>
      <c r="Q192">
        <f t="shared" si="8"/>
        <v>1.2529186014750069</v>
      </c>
      <c r="U192" s="3" t="s">
        <v>1121</v>
      </c>
      <c r="V192">
        <f>IFERROR(VLOOKUP(U192,D:G,2,FALSE),0)</f>
        <v>6000.1478935118748</v>
      </c>
      <c r="W192">
        <f>IFERROR(VLOOKUP(U192,D:G,4,FALSE),0)</f>
        <v>7.0257464218901911</v>
      </c>
      <c r="X192">
        <f>IFERROR(VLOOKUP(U192,N:Q,2,FALSE),0)</f>
        <v>0</v>
      </c>
      <c r="Y192">
        <f>IFERROR(VLOOKUP(U192,N:Q,4,FALSE),0)</f>
        <v>0</v>
      </c>
      <c r="Z192">
        <f>W192+Y192</f>
        <v>7.0257464218901911</v>
      </c>
    </row>
    <row r="193" spans="1:26" x14ac:dyDescent="0.2">
      <c r="A193" s="1" t="s">
        <v>211</v>
      </c>
      <c r="B193" s="2">
        <v>128.06902683280799</v>
      </c>
      <c r="D193" t="s">
        <v>1141</v>
      </c>
      <c r="E193">
        <v>1581.7133216970501</v>
      </c>
      <c r="F193">
        <f>Table1[[#This Row],[Balance]]/$I$1</f>
        <v>4.0377153809935347E-4</v>
      </c>
      <c r="G193">
        <f>Table1[[#This Row],[% total]]*$I$2</f>
        <v>1.852073800111758</v>
      </c>
      <c r="K193">
        <v>11257</v>
      </c>
      <c r="L193" t="s">
        <v>779</v>
      </c>
      <c r="N193" t="s">
        <v>216</v>
      </c>
      <c r="O193">
        <f t="shared" si="6"/>
        <v>1</v>
      </c>
      <c r="P193">
        <f t="shared" si="7"/>
        <v>2.7314941272876261E-4</v>
      </c>
      <c r="Q193">
        <f t="shared" si="8"/>
        <v>1.2529186014750069</v>
      </c>
      <c r="U193" t="s">
        <v>88</v>
      </c>
      <c r="V193">
        <f>IFERROR(VLOOKUP(U193,D:G,2,FALSE),0)</f>
        <v>1696.2784697745119</v>
      </c>
      <c r="W193">
        <f>IFERROR(VLOOKUP(U193,D:G,4,FALSE),0)</f>
        <v>1.9862214400472527</v>
      </c>
      <c r="X193">
        <f>IFERROR(VLOOKUP(U193,N:Q,2,FALSE),0)</f>
        <v>4</v>
      </c>
      <c r="Y193">
        <f>IFERROR(VLOOKUP(U193,N:Q,4,FALSE),0)</f>
        <v>5.0116744059000276</v>
      </c>
      <c r="Z193">
        <f>W193+Y193</f>
        <v>6.99789584594728</v>
      </c>
    </row>
    <row r="194" spans="1:26" x14ac:dyDescent="0.2">
      <c r="A194" s="1" t="s">
        <v>266</v>
      </c>
      <c r="B194" s="2">
        <v>124.97220678882999</v>
      </c>
      <c r="D194" t="s">
        <v>51</v>
      </c>
      <c r="E194">
        <v>1575.76207928494</v>
      </c>
      <c r="F194">
        <f>Table1[[#This Row],[Balance]]/$I$1</f>
        <v>4.0225233593460112E-4</v>
      </c>
      <c r="G194">
        <f>Table1[[#This Row],[% total]]*$I$2</f>
        <v>1.8451053185301798</v>
      </c>
      <c r="K194">
        <v>2073</v>
      </c>
      <c r="L194" t="s">
        <v>150</v>
      </c>
      <c r="N194" t="s">
        <v>952</v>
      </c>
      <c r="O194">
        <f t="shared" si="6"/>
        <v>3</v>
      </c>
      <c r="P194">
        <f t="shared" si="7"/>
        <v>8.1944823818628793E-4</v>
      </c>
      <c r="Q194">
        <f t="shared" si="8"/>
        <v>3.7587558044250211</v>
      </c>
      <c r="U194" t="s">
        <v>1241</v>
      </c>
      <c r="V194">
        <f>IFERROR(VLOOKUP(U194,D:G,2,FALSE),0)</f>
        <v>1566.83882531686</v>
      </c>
      <c r="W194">
        <f>IFERROR(VLOOKUP(U194,D:G,4,FALSE),0)</f>
        <v>1.8346568228013249</v>
      </c>
      <c r="X194">
        <f>IFERROR(VLOOKUP(U194,N:Q,2,FALSE),0)</f>
        <v>4</v>
      </c>
      <c r="Y194">
        <f>IFERROR(VLOOKUP(U194,N:Q,4,FALSE),0)</f>
        <v>5.0116744059000276</v>
      </c>
      <c r="Z194">
        <f>W194+Y194</f>
        <v>6.8463312287013522</v>
      </c>
    </row>
    <row r="195" spans="1:26" x14ac:dyDescent="0.2">
      <c r="A195" s="1" t="s">
        <v>212</v>
      </c>
      <c r="B195" s="2">
        <v>123.964580640945</v>
      </c>
      <c r="D195" t="s">
        <v>1241</v>
      </c>
      <c r="E195">
        <v>1566.83882531686</v>
      </c>
      <c r="F195">
        <f>Table1[[#This Row],[Balance]]/$I$1</f>
        <v>3.9997445414014475E-4</v>
      </c>
      <c r="G195">
        <f>Table1[[#This Row],[% total]]*$I$2</f>
        <v>1.8346568228013249</v>
      </c>
      <c r="K195">
        <v>15971</v>
      </c>
      <c r="L195" t="s">
        <v>779</v>
      </c>
      <c r="N195" t="s">
        <v>1368</v>
      </c>
      <c r="O195">
        <f t="shared" ref="O195:O258" si="9">COUNTIF(L:L,N195)</f>
        <v>1</v>
      </c>
      <c r="P195">
        <f t="shared" ref="P195:P258" si="10">O195/$I$4</f>
        <v>2.7314941272876261E-4</v>
      </c>
      <c r="Q195">
        <f t="shared" ref="Q195:Q258" si="11">P195*$I$2</f>
        <v>1.2529186014750069</v>
      </c>
      <c r="U195" t="s">
        <v>909</v>
      </c>
      <c r="V195">
        <f>IFERROR(VLOOKUP(U195,D:G,2,FALSE),0)</f>
        <v>4688.6703850970698</v>
      </c>
      <c r="W195">
        <f>IFERROR(VLOOKUP(U195,D:G,4,FALSE),0)</f>
        <v>5.4900995385694902</v>
      </c>
      <c r="X195">
        <f>IFERROR(VLOOKUP(U195,N:Q,2,FALSE),0)</f>
        <v>1</v>
      </c>
      <c r="Y195">
        <f>IFERROR(VLOOKUP(U195,N:Q,4,FALSE),0)</f>
        <v>1.2529186014750069</v>
      </c>
      <c r="Z195">
        <f>W195+Y195</f>
        <v>6.7430181400444971</v>
      </c>
    </row>
    <row r="196" spans="1:26" x14ac:dyDescent="0.2">
      <c r="A196" s="1" t="s">
        <v>213</v>
      </c>
      <c r="B196" s="2">
        <v>123.961311952694</v>
      </c>
      <c r="D196" t="s">
        <v>932</v>
      </c>
      <c r="E196">
        <v>1554.35414864308</v>
      </c>
      <c r="F196">
        <f>Table1[[#This Row],[Balance]]/$I$1</f>
        <v>3.9678743090774461E-4</v>
      </c>
      <c r="G196">
        <f>Table1[[#This Row],[% total]]*$I$2</f>
        <v>1.8200381543908157</v>
      </c>
      <c r="K196">
        <v>20714</v>
      </c>
      <c r="L196" t="s">
        <v>779</v>
      </c>
      <c r="N196" t="s">
        <v>141</v>
      </c>
      <c r="O196">
        <f t="shared" si="9"/>
        <v>8</v>
      </c>
      <c r="P196">
        <f t="shared" si="10"/>
        <v>2.1851953018301009E-3</v>
      </c>
      <c r="Q196">
        <f t="shared" si="11"/>
        <v>10.023348811800055</v>
      </c>
      <c r="U196" t="s">
        <v>150</v>
      </c>
      <c r="V196">
        <f>IFERROR(VLOOKUP(U196,D:G,2,FALSE),0)</f>
        <v>355.17510891985398</v>
      </c>
      <c r="W196">
        <f>IFERROR(VLOOKUP(U196,D:G,4,FALSE),0)</f>
        <v>0.41588479066264944</v>
      </c>
      <c r="X196">
        <f>IFERROR(VLOOKUP(U196,N:Q,2,FALSE),0)</f>
        <v>5</v>
      </c>
      <c r="Y196">
        <f>IFERROR(VLOOKUP(U196,N:Q,4,FALSE),0)</f>
        <v>6.2645930073750344</v>
      </c>
      <c r="Z196">
        <f>W196+Y196</f>
        <v>6.6804777980376837</v>
      </c>
    </row>
    <row r="197" spans="1:26" x14ac:dyDescent="0.2">
      <c r="A197" s="1" t="s">
        <v>215</v>
      </c>
      <c r="B197" s="2">
        <v>122.94364749050401</v>
      </c>
      <c r="D197" t="s">
        <v>52</v>
      </c>
      <c r="E197">
        <v>1546.2102261693999</v>
      </c>
      <c r="F197">
        <f>Table1[[#This Row],[Balance]]/$I$1</f>
        <v>3.9470849279787799E-4</v>
      </c>
      <c r="G197">
        <f>Table1[[#This Row],[% total]]*$I$2</f>
        <v>1.8105022004118345</v>
      </c>
      <c r="K197">
        <v>22783</v>
      </c>
      <c r="L197" t="s">
        <v>57</v>
      </c>
      <c r="N197" t="s">
        <v>20</v>
      </c>
      <c r="O197">
        <f t="shared" si="9"/>
        <v>19</v>
      </c>
      <c r="P197">
        <f t="shared" si="10"/>
        <v>5.1898388418464897E-3</v>
      </c>
      <c r="Q197">
        <f t="shared" si="11"/>
        <v>23.805453428025132</v>
      </c>
      <c r="U197" s="3" t="s">
        <v>894</v>
      </c>
      <c r="V197">
        <f>IFERROR(VLOOKUP(U197,D:G,2,FALSE),0)</f>
        <v>5681.8304271421603</v>
      </c>
      <c r="W197">
        <f>IFERROR(VLOOKUP(U197,D:G,4,FALSE),0)</f>
        <v>6.6530193091484406</v>
      </c>
      <c r="X197">
        <f>IFERROR(VLOOKUP(U197,N:Q,2,FALSE),0)</f>
        <v>0</v>
      </c>
      <c r="Y197">
        <f>IFERROR(VLOOKUP(U197,N:Q,4,FALSE),0)</f>
        <v>0</v>
      </c>
      <c r="Z197">
        <f>W197+Y197</f>
        <v>6.6530193091484406</v>
      </c>
    </row>
    <row r="198" spans="1:26" x14ac:dyDescent="0.2">
      <c r="A198" s="1" t="s">
        <v>218</v>
      </c>
      <c r="B198" s="2">
        <v>119.785480687725</v>
      </c>
      <c r="D198" t="s">
        <v>1283</v>
      </c>
      <c r="E198">
        <v>1541.9161290639199</v>
      </c>
      <c r="F198">
        <f>Table1[[#This Row],[Balance]]/$I$1</f>
        <v>3.9361231805543648E-4</v>
      </c>
      <c r="G198">
        <f>Table1[[#This Row],[% total]]*$I$2</f>
        <v>1.8054741181196137</v>
      </c>
      <c r="K198">
        <v>11546</v>
      </c>
      <c r="L198" t="s">
        <v>646</v>
      </c>
      <c r="N198" t="s">
        <v>1369</v>
      </c>
      <c r="O198">
        <f t="shared" si="9"/>
        <v>6</v>
      </c>
      <c r="P198">
        <f t="shared" si="10"/>
        <v>1.6388964763725759E-3</v>
      </c>
      <c r="Q198">
        <f t="shared" si="11"/>
        <v>7.5175116088500422</v>
      </c>
      <c r="U198" s="3" t="s">
        <v>924</v>
      </c>
      <c r="V198">
        <f>IFERROR(VLOOKUP(U198,D:G,2,FALSE),0)</f>
        <v>5539.9674363753902</v>
      </c>
      <c r="W198">
        <f>IFERROR(VLOOKUP(U198,D:G,4,FALSE),0)</f>
        <v>6.4869078369868918</v>
      </c>
      <c r="X198">
        <f>IFERROR(VLOOKUP(U198,N:Q,2,FALSE),0)</f>
        <v>0</v>
      </c>
      <c r="Y198">
        <f>IFERROR(VLOOKUP(U198,N:Q,4,FALSE),0)</f>
        <v>0</v>
      </c>
      <c r="Z198">
        <f>W198+Y198</f>
        <v>6.4869078369868918</v>
      </c>
    </row>
    <row r="199" spans="1:26" x14ac:dyDescent="0.2">
      <c r="A199" s="1" t="s">
        <v>221</v>
      </c>
      <c r="B199" s="2">
        <v>117.629774643966</v>
      </c>
      <c r="D199" t="s">
        <v>53</v>
      </c>
      <c r="E199">
        <v>1535.93338869436</v>
      </c>
      <c r="F199">
        <f>Table1[[#This Row],[Balance]]/$I$1</f>
        <v>3.9208507525616959E-4</v>
      </c>
      <c r="G199">
        <f>Table1[[#This Row],[% total]]*$I$2</f>
        <v>1.7984687546701583</v>
      </c>
      <c r="K199">
        <v>18071</v>
      </c>
      <c r="L199" t="s">
        <v>1319</v>
      </c>
      <c r="N199" t="s">
        <v>245</v>
      </c>
      <c r="O199">
        <f t="shared" si="9"/>
        <v>1</v>
      </c>
      <c r="P199">
        <f t="shared" si="10"/>
        <v>2.7314941272876261E-4</v>
      </c>
      <c r="Q199">
        <f t="shared" si="11"/>
        <v>1.2529186014750069</v>
      </c>
      <c r="U199" t="s">
        <v>182</v>
      </c>
      <c r="V199">
        <f>IFERROR(VLOOKUP(U199,D:G,2,FALSE),0)</f>
        <v>185.44438001869301</v>
      </c>
      <c r="W199">
        <f>IFERROR(VLOOKUP(U199,D:G,4,FALSE),0)</f>
        <v>0.21714217924275214</v>
      </c>
      <c r="X199">
        <f>IFERROR(VLOOKUP(U199,N:Q,2,FALSE),0)</f>
        <v>5</v>
      </c>
      <c r="Y199">
        <f>IFERROR(VLOOKUP(U199,N:Q,4,FALSE),0)</f>
        <v>6.2645930073750344</v>
      </c>
      <c r="Z199">
        <f>W199+Y199</f>
        <v>6.4817351866177866</v>
      </c>
    </row>
    <row r="200" spans="1:26" x14ac:dyDescent="0.2">
      <c r="A200" s="1" t="s">
        <v>168</v>
      </c>
      <c r="B200" s="2">
        <v>116.70972184136301</v>
      </c>
      <c r="D200" t="s">
        <v>667</v>
      </c>
      <c r="E200">
        <v>1522.8476188629127</v>
      </c>
      <c r="F200">
        <f>Table1[[#This Row],[Balance]]/$I$1</f>
        <v>3.8874460809339151E-4</v>
      </c>
      <c r="G200">
        <f>Table1[[#This Row],[% total]]*$I$2</f>
        <v>1.7831462489248608</v>
      </c>
      <c r="K200">
        <v>21225</v>
      </c>
      <c r="L200" t="s">
        <v>75</v>
      </c>
      <c r="N200" t="s">
        <v>1370</v>
      </c>
      <c r="O200">
        <f t="shared" si="9"/>
        <v>1</v>
      </c>
      <c r="P200">
        <f t="shared" si="10"/>
        <v>2.7314941272876261E-4</v>
      </c>
      <c r="Q200">
        <f t="shared" si="11"/>
        <v>1.2529186014750069</v>
      </c>
      <c r="U200" s="3" t="s">
        <v>884</v>
      </c>
      <c r="V200">
        <f>IFERROR(VLOOKUP(U200,D:G,2,FALSE),0)</f>
        <v>5525.3687845845398</v>
      </c>
      <c r="W200">
        <f>IFERROR(VLOOKUP(U200,D:G,4,FALSE),0)</f>
        <v>6.4698138540710888</v>
      </c>
      <c r="X200">
        <f>IFERROR(VLOOKUP(U200,N:Q,2,FALSE),0)</f>
        <v>0</v>
      </c>
      <c r="Y200">
        <f>IFERROR(VLOOKUP(U200,N:Q,4,FALSE),0)</f>
        <v>0</v>
      </c>
      <c r="Z200">
        <f>W200+Y200</f>
        <v>6.4698138540710888</v>
      </c>
    </row>
    <row r="201" spans="1:26" x14ac:dyDescent="0.2">
      <c r="A201" s="1" t="s">
        <v>222</v>
      </c>
      <c r="B201" s="2">
        <v>116.035543432642</v>
      </c>
      <c r="D201" t="s">
        <v>1142</v>
      </c>
      <c r="E201">
        <v>1509.0913367752901</v>
      </c>
      <c r="F201">
        <f>Table1[[#This Row],[Balance]]/$I$1</f>
        <v>3.8523297605435138E-4</v>
      </c>
      <c r="G201">
        <f>Table1[[#This Row],[% total]]*$I$2</f>
        <v>1.7670386210178664</v>
      </c>
      <c r="K201">
        <v>14673</v>
      </c>
      <c r="L201" t="s">
        <v>1320</v>
      </c>
      <c r="N201" t="s">
        <v>1371</v>
      </c>
      <c r="O201">
        <f t="shared" si="9"/>
        <v>8</v>
      </c>
      <c r="P201">
        <f t="shared" si="10"/>
        <v>2.1851953018301009E-3</v>
      </c>
      <c r="Q201">
        <f t="shared" si="11"/>
        <v>10.023348811800055</v>
      </c>
      <c r="U201" t="s">
        <v>225</v>
      </c>
      <c r="V201">
        <f>IFERROR(VLOOKUP(U201,D:G,2,FALSE),0)</f>
        <v>111.118151570492</v>
      </c>
      <c r="W201">
        <f>IFERROR(VLOOKUP(U201,D:G,4,FALSE),0)</f>
        <v>0.13011145219397266</v>
      </c>
      <c r="X201">
        <f>IFERROR(VLOOKUP(U201,N:Q,2,FALSE),0)</f>
        <v>5</v>
      </c>
      <c r="Y201">
        <f>IFERROR(VLOOKUP(U201,N:Q,4,FALSE),0)</f>
        <v>6.2645930073750344</v>
      </c>
      <c r="Z201">
        <f>W201+Y201</f>
        <v>6.3947044595690068</v>
      </c>
    </row>
    <row r="202" spans="1:26" x14ac:dyDescent="0.2">
      <c r="A202" s="1" t="s">
        <v>224</v>
      </c>
      <c r="B202" s="2">
        <v>113.71278949556699</v>
      </c>
      <c r="D202" t="s">
        <v>934</v>
      </c>
      <c r="E202">
        <v>1478.16618791221</v>
      </c>
      <c r="F202">
        <f>Table1[[#This Row],[Balance]]/$I$1</f>
        <v>3.77338565132276E-4</v>
      </c>
      <c r="G202">
        <f>Table1[[#This Row],[% total]]*$I$2</f>
        <v>1.7308274712550167</v>
      </c>
      <c r="K202">
        <v>20291</v>
      </c>
      <c r="L202" t="s">
        <v>1321</v>
      </c>
      <c r="N202" t="s">
        <v>1372</v>
      </c>
      <c r="O202">
        <f t="shared" si="9"/>
        <v>14</v>
      </c>
      <c r="P202">
        <f t="shared" si="10"/>
        <v>3.8240917782026767E-3</v>
      </c>
      <c r="Q202">
        <f t="shared" si="11"/>
        <v>17.540860420650098</v>
      </c>
      <c r="U202" t="s">
        <v>257</v>
      </c>
      <c r="V202">
        <f>IFERROR(VLOOKUP(U202,D:G,2,FALSE),0)</f>
        <v>95.782036515892699</v>
      </c>
      <c r="W202">
        <f>IFERROR(VLOOKUP(U202,D:G,4,FALSE),0)</f>
        <v>0.11215395224850336</v>
      </c>
      <c r="X202">
        <f>IFERROR(VLOOKUP(U202,N:Q,2,FALSE),0)</f>
        <v>5</v>
      </c>
      <c r="Y202">
        <f>IFERROR(VLOOKUP(U202,N:Q,4,FALSE),0)</f>
        <v>6.2645930073750344</v>
      </c>
      <c r="Z202">
        <f>W202+Y202</f>
        <v>6.3767469596235378</v>
      </c>
    </row>
    <row r="203" spans="1:26" x14ac:dyDescent="0.2">
      <c r="A203" s="1" t="s">
        <v>225</v>
      </c>
      <c r="B203" s="2">
        <v>111.118151570492</v>
      </c>
      <c r="D203" t="s">
        <v>1143</v>
      </c>
      <c r="E203">
        <v>1477.76759128803</v>
      </c>
      <c r="F203">
        <f>Table1[[#This Row],[Balance]]/$I$1</f>
        <v>3.7723681346222388E-4</v>
      </c>
      <c r="G203">
        <f>Table1[[#This Row],[% total]]*$I$2</f>
        <v>1.7303607429583461</v>
      </c>
      <c r="K203">
        <v>1941</v>
      </c>
      <c r="L203" t="s">
        <v>1311</v>
      </c>
      <c r="N203" t="s">
        <v>37</v>
      </c>
      <c r="O203">
        <f t="shared" si="9"/>
        <v>2</v>
      </c>
      <c r="P203">
        <f t="shared" si="10"/>
        <v>5.4629882545752522E-4</v>
      </c>
      <c r="Q203">
        <f t="shared" si="11"/>
        <v>2.5058372029500138</v>
      </c>
      <c r="U203" t="s">
        <v>614</v>
      </c>
      <c r="V203">
        <f>IFERROR(VLOOKUP(U203,D:G,2,FALSE),0)</f>
        <v>1.0352809668093879</v>
      </c>
      <c r="W203">
        <f>IFERROR(VLOOKUP(U203,D:G,4,FALSE),0)</f>
        <v>1.2122403776208986E-3</v>
      </c>
      <c r="X203">
        <f>IFERROR(VLOOKUP(U203,N:Q,2,FALSE),0)</f>
        <v>5</v>
      </c>
      <c r="Y203">
        <f>IFERROR(VLOOKUP(U203,N:Q,4,FALSE),0)</f>
        <v>6.2645930073750344</v>
      </c>
      <c r="Z203">
        <f>W203+Y203</f>
        <v>6.2658052477526551</v>
      </c>
    </row>
    <row r="204" spans="1:26" x14ac:dyDescent="0.2">
      <c r="A204" s="1" t="s">
        <v>226</v>
      </c>
      <c r="B204" s="2">
        <v>110.271571663394</v>
      </c>
      <c r="D204" t="s">
        <v>1144</v>
      </c>
      <c r="E204">
        <v>1473.5898396119101</v>
      </c>
      <c r="F204">
        <f>Table1[[#This Row],[Balance]]/$I$1</f>
        <v>3.7617033877498143E-4</v>
      </c>
      <c r="G204">
        <f>Table1[[#This Row],[% total]]*$I$2</f>
        <v>1.7254688928888195</v>
      </c>
      <c r="K204">
        <v>18917</v>
      </c>
      <c r="L204" t="s">
        <v>130</v>
      </c>
      <c r="N204" t="s">
        <v>157</v>
      </c>
      <c r="O204">
        <f t="shared" si="9"/>
        <v>4</v>
      </c>
      <c r="P204">
        <f t="shared" si="10"/>
        <v>1.0925976509150504E-3</v>
      </c>
      <c r="Q204">
        <f t="shared" si="11"/>
        <v>5.0116744059000276</v>
      </c>
      <c r="U204" t="s">
        <v>763</v>
      </c>
      <c r="V204">
        <f>IFERROR(VLOOKUP(U204,D:G,2,FALSE),0)</f>
        <v>6.0682356728046001E-5</v>
      </c>
      <c r="W204">
        <f>IFERROR(VLOOKUP(U204,D:G,4,FALSE),0)</f>
        <v>7.1054723686885326E-8</v>
      </c>
      <c r="X204">
        <f>IFERROR(VLOOKUP(U204,N:Q,2,FALSE),0)</f>
        <v>5</v>
      </c>
      <c r="Y204">
        <f>IFERROR(VLOOKUP(U204,N:Q,4,FALSE),0)</f>
        <v>6.2645930073750344</v>
      </c>
      <c r="Z204">
        <f>W204+Y204</f>
        <v>6.2645930784297583</v>
      </c>
    </row>
    <row r="205" spans="1:26" x14ac:dyDescent="0.2">
      <c r="A205" s="1" t="s">
        <v>227</v>
      </c>
      <c r="B205" s="2">
        <v>110.268385651766</v>
      </c>
      <c r="D205" t="s">
        <v>54</v>
      </c>
      <c r="E205">
        <v>1467.1330084425899</v>
      </c>
      <c r="F205">
        <f>Table1[[#This Row],[Balance]]/$I$1</f>
        <v>3.745220725457465E-4</v>
      </c>
      <c r="G205">
        <f>Table1[[#This Row],[% total]]*$I$2</f>
        <v>1.7179084028326239</v>
      </c>
      <c r="K205">
        <v>5290</v>
      </c>
      <c r="L205" t="s">
        <v>1308</v>
      </c>
      <c r="N205" t="s">
        <v>1373</v>
      </c>
      <c r="O205">
        <f t="shared" si="9"/>
        <v>12</v>
      </c>
      <c r="P205">
        <f t="shared" si="10"/>
        <v>3.2777929527451517E-3</v>
      </c>
      <c r="Q205">
        <f t="shared" si="11"/>
        <v>15.035023217700084</v>
      </c>
      <c r="U205" t="s">
        <v>1309</v>
      </c>
      <c r="V205">
        <f>IFERROR(VLOOKUP(U205,D:G,2,FALSE),0)</f>
        <v>0</v>
      </c>
      <c r="W205">
        <f>IFERROR(VLOOKUP(U205,D:G,4,FALSE),0)</f>
        <v>0</v>
      </c>
      <c r="X205">
        <f>IFERROR(VLOOKUP(U205,N:Q,2,FALSE),0)</f>
        <v>5</v>
      </c>
      <c r="Y205">
        <f>IFERROR(VLOOKUP(U205,N:Q,4,FALSE),0)</f>
        <v>6.2645930073750344</v>
      </c>
      <c r="Z205">
        <f>W205+Y205</f>
        <v>6.2645930073750344</v>
      </c>
    </row>
    <row r="206" spans="1:26" x14ac:dyDescent="0.2">
      <c r="A206" s="1" t="s">
        <v>229</v>
      </c>
      <c r="B206" s="2">
        <v>109.370273231943</v>
      </c>
      <c r="D206" t="s">
        <v>601</v>
      </c>
      <c r="E206">
        <v>1465.7924408794072</v>
      </c>
      <c r="F206">
        <f>Table1[[#This Row],[Balance]]/$I$1</f>
        <v>3.7417985944082578E-4</v>
      </c>
      <c r="G206">
        <f>Table1[[#This Row],[% total]]*$I$2</f>
        <v>1.7163386935642044</v>
      </c>
      <c r="K206">
        <v>15655</v>
      </c>
      <c r="L206" t="s">
        <v>1322</v>
      </c>
      <c r="N206" t="s">
        <v>1181</v>
      </c>
      <c r="O206">
        <f t="shared" si="9"/>
        <v>5</v>
      </c>
      <c r="P206">
        <f t="shared" si="10"/>
        <v>1.3657470636438131E-3</v>
      </c>
      <c r="Q206">
        <f t="shared" si="11"/>
        <v>6.2645930073750344</v>
      </c>
      <c r="U206" t="s">
        <v>1317</v>
      </c>
      <c r="V206">
        <f>IFERROR(VLOOKUP(U206,D:G,2,FALSE),0)</f>
        <v>0</v>
      </c>
      <c r="W206">
        <f>IFERROR(VLOOKUP(U206,D:G,4,FALSE),0)</f>
        <v>0</v>
      </c>
      <c r="X206">
        <f>IFERROR(VLOOKUP(U206,N:Q,2,FALSE),0)</f>
        <v>5</v>
      </c>
      <c r="Y206">
        <f>IFERROR(VLOOKUP(U206,N:Q,4,FALSE),0)</f>
        <v>6.2645930073750344</v>
      </c>
      <c r="Z206">
        <f>W206+Y206</f>
        <v>6.2645930073750344</v>
      </c>
    </row>
    <row r="207" spans="1:26" x14ac:dyDescent="0.2">
      <c r="A207" s="1" t="s">
        <v>230</v>
      </c>
      <c r="B207" s="2">
        <v>109.015189298385</v>
      </c>
      <c r="D207" t="s">
        <v>935</v>
      </c>
      <c r="E207">
        <v>1460.2229915580101</v>
      </c>
      <c r="F207">
        <f>Table1[[#This Row],[Balance]]/$I$1</f>
        <v>3.7275811942762659E-4</v>
      </c>
      <c r="G207">
        <f>Table1[[#This Row],[% total]]*$I$2</f>
        <v>1.7098172645367604</v>
      </c>
      <c r="K207">
        <v>719</v>
      </c>
      <c r="L207" t="s">
        <v>6</v>
      </c>
      <c r="N207" t="s">
        <v>153</v>
      </c>
      <c r="O207">
        <f t="shared" si="9"/>
        <v>4</v>
      </c>
      <c r="P207">
        <f t="shared" si="10"/>
        <v>1.0925976509150504E-3</v>
      </c>
      <c r="Q207">
        <f t="shared" si="11"/>
        <v>5.0116744059000276</v>
      </c>
      <c r="U207" t="s">
        <v>1320</v>
      </c>
      <c r="V207">
        <f>IFERROR(VLOOKUP(U207,D:G,2,FALSE),0)</f>
        <v>0</v>
      </c>
      <c r="W207">
        <f>IFERROR(VLOOKUP(U207,D:G,4,FALSE),0)</f>
        <v>0</v>
      </c>
      <c r="X207">
        <f>IFERROR(VLOOKUP(U207,N:Q,2,FALSE),0)</f>
        <v>5</v>
      </c>
      <c r="Y207">
        <f>IFERROR(VLOOKUP(U207,N:Q,4,FALSE),0)</f>
        <v>6.2645930073750344</v>
      </c>
      <c r="Z207">
        <f>W207+Y207</f>
        <v>6.2645930073750344</v>
      </c>
    </row>
    <row r="208" spans="1:26" x14ac:dyDescent="0.2">
      <c r="A208" s="1" t="s">
        <v>231</v>
      </c>
      <c r="B208" s="2">
        <v>108.990358849123</v>
      </c>
      <c r="D208" t="s">
        <v>57</v>
      </c>
      <c r="E208">
        <v>1405.8582630742801</v>
      </c>
      <c r="F208">
        <f>Table1[[#This Row],[Balance]]/$I$1</f>
        <v>3.5888017470963067E-4</v>
      </c>
      <c r="G208">
        <f>Table1[[#This Row],[% total]]*$I$2</f>
        <v>1.64616003418172</v>
      </c>
      <c r="K208">
        <v>17586</v>
      </c>
      <c r="L208" t="s">
        <v>8</v>
      </c>
      <c r="N208" t="s">
        <v>1243</v>
      </c>
      <c r="O208">
        <f t="shared" si="9"/>
        <v>1</v>
      </c>
      <c r="P208">
        <f t="shared" si="10"/>
        <v>2.7314941272876261E-4</v>
      </c>
      <c r="Q208">
        <f t="shared" si="11"/>
        <v>1.2529186014750069</v>
      </c>
      <c r="U208" t="s">
        <v>1362</v>
      </c>
      <c r="V208">
        <f>IFERROR(VLOOKUP(U208,D:G,2,FALSE),0)</f>
        <v>0</v>
      </c>
      <c r="W208">
        <f>IFERROR(VLOOKUP(U208,D:G,4,FALSE),0)</f>
        <v>0</v>
      </c>
      <c r="X208">
        <f>IFERROR(VLOOKUP(U208,N:Q,2,FALSE),0)</f>
        <v>5</v>
      </c>
      <c r="Y208">
        <f>IFERROR(VLOOKUP(U208,N:Q,4,FALSE),0)</f>
        <v>6.2645930073750344</v>
      </c>
      <c r="Z208">
        <f>W208+Y208</f>
        <v>6.2645930073750344</v>
      </c>
    </row>
    <row r="209" spans="1:26" x14ac:dyDescent="0.2">
      <c r="A209" s="1" t="s">
        <v>232</v>
      </c>
      <c r="B209" s="2">
        <v>108.645766138293</v>
      </c>
      <c r="D209" t="s">
        <v>56</v>
      </c>
      <c r="E209">
        <v>1404.2835250789999</v>
      </c>
      <c r="F209">
        <f>Table1[[#This Row],[Balance]]/$I$1</f>
        <v>3.5847818379652663E-4</v>
      </c>
      <c r="G209">
        <f>Table1[[#This Row],[% total]]*$I$2</f>
        <v>1.644316127992721</v>
      </c>
      <c r="K209">
        <v>21954</v>
      </c>
      <c r="L209" t="s">
        <v>931</v>
      </c>
      <c r="N209" t="s">
        <v>1239</v>
      </c>
      <c r="O209">
        <f t="shared" si="9"/>
        <v>7</v>
      </c>
      <c r="P209">
        <f t="shared" si="10"/>
        <v>1.9120458891013384E-3</v>
      </c>
      <c r="Q209">
        <f t="shared" si="11"/>
        <v>8.7704302103250491</v>
      </c>
      <c r="U209" t="s">
        <v>1367</v>
      </c>
      <c r="V209">
        <f>IFERROR(VLOOKUP(U209,D:G,2,FALSE),0)</f>
        <v>0</v>
      </c>
      <c r="W209">
        <f>IFERROR(VLOOKUP(U209,D:G,4,FALSE),0)</f>
        <v>0</v>
      </c>
      <c r="X209">
        <f>IFERROR(VLOOKUP(U209,N:Q,2,FALSE),0)</f>
        <v>5</v>
      </c>
      <c r="Y209">
        <f>IFERROR(VLOOKUP(U209,N:Q,4,FALSE),0)</f>
        <v>6.2645930073750344</v>
      </c>
      <c r="Z209">
        <f>W209+Y209</f>
        <v>6.2645930073750344</v>
      </c>
    </row>
    <row r="210" spans="1:26" x14ac:dyDescent="0.2">
      <c r="A210" s="1" t="s">
        <v>233</v>
      </c>
      <c r="B210" s="2">
        <v>108.080339270241</v>
      </c>
      <c r="D210" t="s">
        <v>941</v>
      </c>
      <c r="E210">
        <v>1384.16296805614</v>
      </c>
      <c r="F210">
        <f>Table1[[#This Row],[Balance]]/$I$1</f>
        <v>3.53341912801591E-4</v>
      </c>
      <c r="G210">
        <f>Table1[[#This Row],[% total]]*$I$2</f>
        <v>1.620756386796566</v>
      </c>
      <c r="K210">
        <v>1305</v>
      </c>
      <c r="L210" t="s">
        <v>1323</v>
      </c>
      <c r="N210" t="s">
        <v>1374</v>
      </c>
      <c r="O210">
        <f t="shared" si="9"/>
        <v>1</v>
      </c>
      <c r="P210">
        <f t="shared" si="10"/>
        <v>2.7314941272876261E-4</v>
      </c>
      <c r="Q210">
        <f t="shared" si="11"/>
        <v>1.2529186014750069</v>
      </c>
      <c r="U210" t="s">
        <v>1388</v>
      </c>
      <c r="V210">
        <f>IFERROR(VLOOKUP(U210,D:G,2,FALSE),0)</f>
        <v>0</v>
      </c>
      <c r="W210">
        <f>IFERROR(VLOOKUP(U210,D:G,4,FALSE),0)</f>
        <v>0</v>
      </c>
      <c r="X210">
        <f>IFERROR(VLOOKUP(U210,N:Q,2,FALSE),0)</f>
        <v>5</v>
      </c>
      <c r="Y210">
        <f>IFERROR(VLOOKUP(U210,N:Q,4,FALSE),0)</f>
        <v>6.2645930073750344</v>
      </c>
      <c r="Z210">
        <f>W210+Y210</f>
        <v>6.2645930073750344</v>
      </c>
    </row>
    <row r="211" spans="1:26" x14ac:dyDescent="0.2">
      <c r="A211" s="1" t="s">
        <v>234</v>
      </c>
      <c r="B211" s="2">
        <v>107.690558111949</v>
      </c>
      <c r="D211" t="s">
        <v>937</v>
      </c>
      <c r="E211">
        <v>1365.68550463472</v>
      </c>
      <c r="F211">
        <f>Table1[[#This Row],[Balance]]/$I$1</f>
        <v>3.4862508218285625E-4</v>
      </c>
      <c r="G211">
        <f>Table1[[#This Row],[% total]]*$I$2</f>
        <v>1.5991205913424198</v>
      </c>
      <c r="K211">
        <v>24590</v>
      </c>
      <c r="L211" t="s">
        <v>779</v>
      </c>
      <c r="N211" t="s">
        <v>821</v>
      </c>
      <c r="O211">
        <f t="shared" si="9"/>
        <v>4</v>
      </c>
      <c r="P211">
        <f t="shared" si="10"/>
        <v>1.0925976509150504E-3</v>
      </c>
      <c r="Q211">
        <f t="shared" si="11"/>
        <v>5.0116744059000276</v>
      </c>
      <c r="U211" t="s">
        <v>1415</v>
      </c>
      <c r="V211">
        <f>IFERROR(VLOOKUP(U211,D:G,2,FALSE),0)</f>
        <v>0</v>
      </c>
      <c r="W211">
        <f>IFERROR(VLOOKUP(U211,D:G,4,FALSE),0)</f>
        <v>0</v>
      </c>
      <c r="X211">
        <f>IFERROR(VLOOKUP(U211,N:Q,2,FALSE),0)</f>
        <v>5</v>
      </c>
      <c r="Y211">
        <f>IFERROR(VLOOKUP(U211,N:Q,4,FALSE),0)</f>
        <v>6.2645930073750344</v>
      </c>
      <c r="Z211">
        <f>W211+Y211</f>
        <v>6.2645930073750344</v>
      </c>
    </row>
    <row r="212" spans="1:26" x14ac:dyDescent="0.2">
      <c r="A212" s="1" t="s">
        <v>235</v>
      </c>
      <c r="B212" s="2">
        <v>105.81058169374</v>
      </c>
      <c r="D212" t="s">
        <v>936</v>
      </c>
      <c r="E212">
        <v>1363.65296091753</v>
      </c>
      <c r="F212">
        <f>Table1[[#This Row],[Balance]]/$I$1</f>
        <v>3.481062250096338E-4</v>
      </c>
      <c r="G212">
        <f>Table1[[#This Row],[% total]]*$I$2</f>
        <v>1.5967406272145648</v>
      </c>
      <c r="K212">
        <v>13991</v>
      </c>
      <c r="L212" t="s">
        <v>779</v>
      </c>
      <c r="N212" t="s">
        <v>999</v>
      </c>
      <c r="O212">
        <f t="shared" si="9"/>
        <v>1</v>
      </c>
      <c r="P212">
        <f t="shared" si="10"/>
        <v>2.7314941272876261E-4</v>
      </c>
      <c r="Q212">
        <f t="shared" si="11"/>
        <v>1.2529186014750069</v>
      </c>
      <c r="U212" t="s">
        <v>1434</v>
      </c>
      <c r="V212">
        <f>IFERROR(VLOOKUP(U212,D:G,2,FALSE),0)</f>
        <v>0</v>
      </c>
      <c r="W212">
        <f>IFERROR(VLOOKUP(U212,D:G,4,FALSE),0)</f>
        <v>0</v>
      </c>
      <c r="X212">
        <f>IFERROR(VLOOKUP(U212,N:Q,2,FALSE),0)</f>
        <v>5</v>
      </c>
      <c r="Y212">
        <f>IFERROR(VLOOKUP(U212,N:Q,4,FALSE),0)</f>
        <v>6.2645930073750344</v>
      </c>
      <c r="Z212">
        <f>W212+Y212</f>
        <v>6.2645930073750344</v>
      </c>
    </row>
    <row r="213" spans="1:26" x14ac:dyDescent="0.2">
      <c r="A213" s="1" t="s">
        <v>236</v>
      </c>
      <c r="B213" s="2">
        <v>103.225622615566</v>
      </c>
      <c r="D213" t="s">
        <v>942</v>
      </c>
      <c r="E213">
        <v>1361.18067076579</v>
      </c>
      <c r="F213">
        <f>Table1[[#This Row],[Balance]]/$I$1</f>
        <v>3.4747511165710487E-4</v>
      </c>
      <c r="G213">
        <f>Table1[[#This Row],[% total]]*$I$2</f>
        <v>1.5938457512888824</v>
      </c>
      <c r="K213">
        <v>2821</v>
      </c>
      <c r="L213" t="s">
        <v>639</v>
      </c>
      <c r="N213" t="s">
        <v>1242</v>
      </c>
      <c r="O213">
        <f t="shared" si="9"/>
        <v>1</v>
      </c>
      <c r="P213">
        <f t="shared" si="10"/>
        <v>2.7314941272876261E-4</v>
      </c>
      <c r="Q213">
        <f t="shared" si="11"/>
        <v>1.2529186014750069</v>
      </c>
      <c r="U213" t="s">
        <v>1445</v>
      </c>
      <c r="V213">
        <f>IFERROR(VLOOKUP(U213,D:G,2,FALSE),0)</f>
        <v>0</v>
      </c>
      <c r="W213">
        <f>IFERROR(VLOOKUP(U213,D:G,4,FALSE),0)</f>
        <v>0</v>
      </c>
      <c r="X213">
        <f>IFERROR(VLOOKUP(U213,N:Q,2,FALSE),0)</f>
        <v>5</v>
      </c>
      <c r="Y213">
        <f>IFERROR(VLOOKUP(U213,N:Q,4,FALSE),0)</f>
        <v>6.2645930073750344</v>
      </c>
      <c r="Z213">
        <f>W213+Y213</f>
        <v>6.2645930073750344</v>
      </c>
    </row>
    <row r="214" spans="1:26" x14ac:dyDescent="0.2">
      <c r="A214" s="1" t="s">
        <v>270</v>
      </c>
      <c r="B214" s="2">
        <v>102.907860824457</v>
      </c>
      <c r="D214" t="s">
        <v>613</v>
      </c>
      <c r="E214">
        <v>1357.5267288030589</v>
      </c>
      <c r="F214">
        <f>Table1[[#This Row],[Balance]]/$I$1</f>
        <v>3.4654235238513087E-4</v>
      </c>
      <c r="G214">
        <f>Table1[[#This Row],[% total]]*$I$2</f>
        <v>1.5895672451376903</v>
      </c>
      <c r="K214">
        <v>12452</v>
      </c>
      <c r="L214" t="s">
        <v>130</v>
      </c>
      <c r="N214" t="s">
        <v>1166</v>
      </c>
      <c r="O214">
        <f t="shared" si="9"/>
        <v>1</v>
      </c>
      <c r="P214">
        <f t="shared" si="10"/>
        <v>2.7314941272876261E-4</v>
      </c>
      <c r="Q214">
        <f t="shared" si="11"/>
        <v>1.2529186014750069</v>
      </c>
      <c r="U214" s="3" t="s">
        <v>24</v>
      </c>
      <c r="V214">
        <f>IFERROR(VLOOKUP(U214,D:G,2,FALSE),0)</f>
        <v>5330.7933745887403</v>
      </c>
      <c r="W214">
        <f>IFERROR(VLOOKUP(U214,D:G,4,FALSE),0)</f>
        <v>6.2419798881710111</v>
      </c>
      <c r="X214">
        <f>IFERROR(VLOOKUP(U214,N:Q,2,FALSE),0)</f>
        <v>0</v>
      </c>
      <c r="Y214">
        <f>IFERROR(VLOOKUP(U214,N:Q,4,FALSE),0)</f>
        <v>0</v>
      </c>
      <c r="Z214">
        <f>W214+Y214</f>
        <v>6.2419798881710111</v>
      </c>
    </row>
    <row r="215" spans="1:26" x14ac:dyDescent="0.2">
      <c r="A215" s="1" t="s">
        <v>383</v>
      </c>
      <c r="B215" s="2">
        <v>101.903315825639</v>
      </c>
      <c r="D215" t="s">
        <v>951</v>
      </c>
      <c r="E215">
        <v>1346.5657881617699</v>
      </c>
      <c r="F215">
        <f>Table1[[#This Row],[Balance]]/$I$1</f>
        <v>3.4374430055042764E-4</v>
      </c>
      <c r="G215">
        <f>Table1[[#This Row],[% total]]*$I$2</f>
        <v>1.5767327632452759</v>
      </c>
      <c r="K215">
        <v>14337</v>
      </c>
      <c r="L215" t="s">
        <v>912</v>
      </c>
      <c r="N215" t="s">
        <v>849</v>
      </c>
      <c r="O215">
        <f t="shared" si="9"/>
        <v>22</v>
      </c>
      <c r="P215">
        <f t="shared" si="10"/>
        <v>6.0092870800327776E-3</v>
      </c>
      <c r="Q215">
        <f t="shared" si="11"/>
        <v>27.56420923245015</v>
      </c>
      <c r="U215" t="s">
        <v>665</v>
      </c>
      <c r="V215">
        <f>IFERROR(VLOOKUP(U215,D:G,2,FALSE),0)</f>
        <v>3086.6187387954487</v>
      </c>
      <c r="W215">
        <f>IFERROR(VLOOKUP(U215,D:G,4,FALSE),0)</f>
        <v>3.6142110069121447</v>
      </c>
      <c r="X215">
        <f>IFERROR(VLOOKUP(U215,N:Q,2,FALSE),0)</f>
        <v>2</v>
      </c>
      <c r="Y215">
        <f>IFERROR(VLOOKUP(U215,N:Q,4,FALSE),0)</f>
        <v>2.5058372029500138</v>
      </c>
      <c r="Z215">
        <f>W215+Y215</f>
        <v>6.1200482098621585</v>
      </c>
    </row>
    <row r="216" spans="1:26" x14ac:dyDescent="0.2">
      <c r="A216" s="1" t="s">
        <v>237</v>
      </c>
      <c r="B216" s="2">
        <v>101.838576187629</v>
      </c>
      <c r="D216" t="s">
        <v>943</v>
      </c>
      <c r="E216">
        <v>1344.0746986137942</v>
      </c>
      <c r="F216">
        <f>Table1[[#This Row],[Balance]]/$I$1</f>
        <v>3.4310838818594797E-4</v>
      </c>
      <c r="G216">
        <f>Table1[[#This Row],[% total]]*$I$2</f>
        <v>1.5738158745637114</v>
      </c>
      <c r="K216">
        <v>9674</v>
      </c>
      <c r="L216" t="s">
        <v>1114</v>
      </c>
      <c r="N216" t="s">
        <v>165</v>
      </c>
      <c r="O216">
        <f t="shared" si="9"/>
        <v>7</v>
      </c>
      <c r="P216">
        <f t="shared" si="10"/>
        <v>1.9120458891013384E-3</v>
      </c>
      <c r="Q216">
        <f t="shared" si="11"/>
        <v>8.7704302103250491</v>
      </c>
      <c r="U216" t="s">
        <v>1145</v>
      </c>
      <c r="V216">
        <f>IFERROR(VLOOKUP(U216,D:G,2,FALSE),0)</f>
        <v>1858.88352519154</v>
      </c>
      <c r="W216">
        <f>IFERROR(VLOOKUP(U216,D:G,4,FALSE),0)</f>
        <v>2.1766203946318177</v>
      </c>
      <c r="X216">
        <f>IFERROR(VLOOKUP(U216,N:Q,2,FALSE),0)</f>
        <v>3</v>
      </c>
      <c r="Y216">
        <f>IFERROR(VLOOKUP(U216,N:Q,4,FALSE),0)</f>
        <v>3.7587558044250211</v>
      </c>
      <c r="Z216">
        <f>W216+Y216</f>
        <v>5.9353761990568383</v>
      </c>
    </row>
    <row r="217" spans="1:26" x14ac:dyDescent="0.2">
      <c r="A217" s="1" t="s">
        <v>304</v>
      </c>
      <c r="B217" s="2">
        <v>101.689790269309</v>
      </c>
      <c r="D217" t="s">
        <v>678</v>
      </c>
      <c r="E217">
        <v>1338.93734656127</v>
      </c>
      <c r="F217">
        <f>Table1[[#This Row],[Balance]]/$I$1</f>
        <v>3.4179695171288342E-4</v>
      </c>
      <c r="G217">
        <f>Table1[[#This Row],[% total]]*$I$2</f>
        <v>1.5678004007051352</v>
      </c>
      <c r="K217">
        <v>20452</v>
      </c>
      <c r="L217" t="s">
        <v>898</v>
      </c>
      <c r="N217" t="s">
        <v>260</v>
      </c>
      <c r="O217">
        <f t="shared" si="9"/>
        <v>1</v>
      </c>
      <c r="P217">
        <f t="shared" si="10"/>
        <v>2.7314941272876261E-4</v>
      </c>
      <c r="Q217">
        <f t="shared" si="11"/>
        <v>1.2529186014750069</v>
      </c>
      <c r="U217" t="s">
        <v>37</v>
      </c>
      <c r="V217">
        <f>IFERROR(VLOOKUP(U217,D:G,2,FALSE),0)</f>
        <v>2927.6417280037299</v>
      </c>
      <c r="W217">
        <f>IFERROR(VLOOKUP(U217,D:G,4,FALSE),0)</f>
        <v>3.4280602345386031</v>
      </c>
      <c r="X217">
        <f>IFERROR(VLOOKUP(U217,N:Q,2,FALSE),0)</f>
        <v>2</v>
      </c>
      <c r="Y217">
        <f>IFERROR(VLOOKUP(U217,N:Q,4,FALSE),0)</f>
        <v>2.5058372029500138</v>
      </c>
      <c r="Z217">
        <f>W217+Y217</f>
        <v>5.9338974374886169</v>
      </c>
    </row>
    <row r="218" spans="1:26" x14ac:dyDescent="0.2">
      <c r="A218" s="1" t="s">
        <v>239</v>
      </c>
      <c r="B218" s="2">
        <v>100.985480851909</v>
      </c>
      <c r="D218" t="s">
        <v>58</v>
      </c>
      <c r="E218">
        <v>1330.3983772450699</v>
      </c>
      <c r="F218">
        <f>Table1[[#This Row],[Balance]]/$I$1</f>
        <v>3.3961716810273715E-4</v>
      </c>
      <c r="G218">
        <f>Table1[[#This Row],[% total]]*$I$2</f>
        <v>1.5578018749713287</v>
      </c>
      <c r="K218">
        <v>11309</v>
      </c>
      <c r="L218" t="s">
        <v>1308</v>
      </c>
      <c r="N218" t="s">
        <v>978</v>
      </c>
      <c r="O218">
        <f t="shared" si="9"/>
        <v>1</v>
      </c>
      <c r="P218">
        <f t="shared" si="10"/>
        <v>2.7314941272876261E-4</v>
      </c>
      <c r="Q218">
        <f t="shared" si="11"/>
        <v>1.2529186014750069</v>
      </c>
      <c r="U218" s="3" t="s">
        <v>1128</v>
      </c>
      <c r="V218">
        <f>IFERROR(VLOOKUP(U218,D:G,2,FALSE),0)</f>
        <v>4971.7921521923399</v>
      </c>
      <c r="W218">
        <f>IFERROR(VLOOKUP(U218,D:G,4,FALSE),0)</f>
        <v>5.8216149907602164</v>
      </c>
      <c r="X218">
        <f>IFERROR(VLOOKUP(U218,N:Q,2,FALSE),0)</f>
        <v>0</v>
      </c>
      <c r="Y218">
        <f>IFERROR(VLOOKUP(U218,N:Q,4,FALSE),0)</f>
        <v>0</v>
      </c>
      <c r="Z218">
        <f>W218+Y218</f>
        <v>5.8216149907602164</v>
      </c>
    </row>
    <row r="219" spans="1:26" x14ac:dyDescent="0.2">
      <c r="A219" s="1" t="s">
        <v>240</v>
      </c>
      <c r="B219" s="2">
        <v>100.76311063892</v>
      </c>
      <c r="D219" t="s">
        <v>938</v>
      </c>
      <c r="E219">
        <v>1327.4814670093101</v>
      </c>
      <c r="F219">
        <f>Table1[[#This Row],[Balance]]/$I$1</f>
        <v>3.3887255445105033E-4</v>
      </c>
      <c r="G219">
        <f>Table1[[#This Row],[% total]]*$I$2</f>
        <v>1.5543863805509286</v>
      </c>
      <c r="K219">
        <v>21155</v>
      </c>
      <c r="L219" t="s">
        <v>1308</v>
      </c>
      <c r="N219" t="s">
        <v>701</v>
      </c>
      <c r="O219">
        <f t="shared" si="9"/>
        <v>1</v>
      </c>
      <c r="P219">
        <f t="shared" si="10"/>
        <v>2.7314941272876261E-4</v>
      </c>
      <c r="Q219">
        <f t="shared" si="11"/>
        <v>1.2529186014750069</v>
      </c>
      <c r="U219" s="3" t="s">
        <v>25</v>
      </c>
      <c r="V219">
        <f>IFERROR(VLOOKUP(U219,D:G,2,FALSE),0)</f>
        <v>4944.7665702545301</v>
      </c>
      <c r="W219">
        <f>IFERROR(VLOOKUP(U219,D:G,4,FALSE),0)</f>
        <v>5.7899699565095792</v>
      </c>
      <c r="X219">
        <f>IFERROR(VLOOKUP(U219,N:Q,2,FALSE),0)</f>
        <v>0</v>
      </c>
      <c r="Y219">
        <f>IFERROR(VLOOKUP(U219,N:Q,4,FALSE),0)</f>
        <v>0</v>
      </c>
      <c r="Z219">
        <f>W219+Y219</f>
        <v>5.7899699565095792</v>
      </c>
    </row>
    <row r="220" spans="1:26" x14ac:dyDescent="0.2">
      <c r="A220" s="1" t="s">
        <v>241</v>
      </c>
      <c r="B220" s="2">
        <v>100.304755643322</v>
      </c>
      <c r="D220" t="s">
        <v>124</v>
      </c>
      <c r="E220">
        <v>1324.84584531009</v>
      </c>
      <c r="F220">
        <f>Table1[[#This Row],[Balance]]/$I$1</f>
        <v>3.3819974667182497E-4</v>
      </c>
      <c r="G220">
        <f>Table1[[#This Row],[% total]]*$I$2</f>
        <v>1.5513002550001276</v>
      </c>
      <c r="K220">
        <v>10475</v>
      </c>
      <c r="L220" t="s">
        <v>1308</v>
      </c>
      <c r="N220" t="s">
        <v>1119</v>
      </c>
      <c r="O220">
        <f t="shared" si="9"/>
        <v>25</v>
      </c>
      <c r="P220">
        <f t="shared" si="10"/>
        <v>6.8287353182190655E-3</v>
      </c>
      <c r="Q220">
        <f t="shared" si="11"/>
        <v>31.322965036875171</v>
      </c>
      <c r="U220" s="3" t="s">
        <v>621</v>
      </c>
      <c r="V220">
        <f>IFERROR(VLOOKUP(U220,D:G,2,FALSE),0)</f>
        <v>4924.402121270562</v>
      </c>
      <c r="W220">
        <f>IFERROR(VLOOKUP(U220,D:G,4,FALSE),0)</f>
        <v>5.7661246351738198</v>
      </c>
      <c r="X220">
        <f>IFERROR(VLOOKUP(U220,N:Q,2,FALSE),0)</f>
        <v>0</v>
      </c>
      <c r="Y220">
        <f>IFERROR(VLOOKUP(U220,N:Q,4,FALSE),0)</f>
        <v>0</v>
      </c>
      <c r="Z220">
        <f>W220+Y220</f>
        <v>5.7661246351738198</v>
      </c>
    </row>
    <row r="221" spans="1:26" x14ac:dyDescent="0.2">
      <c r="A221" s="1" t="s">
        <v>242</v>
      </c>
      <c r="B221" s="2">
        <v>100.06399469089099</v>
      </c>
      <c r="D221" t="s">
        <v>939</v>
      </c>
      <c r="E221">
        <v>1300.2662489677</v>
      </c>
      <c r="F221">
        <f>Table1[[#This Row],[Balance]]/$I$1</f>
        <v>3.3192519534517889E-4</v>
      </c>
      <c r="G221">
        <f>Table1[[#This Row],[% total]]*$I$2</f>
        <v>1.5225192959106382</v>
      </c>
      <c r="K221">
        <v>5765</v>
      </c>
      <c r="L221" t="s">
        <v>859</v>
      </c>
      <c r="N221" t="s">
        <v>1375</v>
      </c>
      <c r="O221">
        <f t="shared" si="9"/>
        <v>2</v>
      </c>
      <c r="P221">
        <f t="shared" si="10"/>
        <v>5.4629882545752522E-4</v>
      </c>
      <c r="Q221">
        <f t="shared" si="11"/>
        <v>2.5058372029500138</v>
      </c>
      <c r="U221" t="s">
        <v>1140</v>
      </c>
      <c r="V221">
        <f>IFERROR(VLOOKUP(U221,D:G,2,FALSE),0)</f>
        <v>1669.1153320859701</v>
      </c>
      <c r="W221">
        <f>IFERROR(VLOOKUP(U221,D:G,4,FALSE),0)</f>
        <v>1.9544153377961822</v>
      </c>
      <c r="X221">
        <f>IFERROR(VLOOKUP(U221,N:Q,2,FALSE),0)</f>
        <v>3</v>
      </c>
      <c r="Y221">
        <f>IFERROR(VLOOKUP(U221,N:Q,4,FALSE),0)</f>
        <v>3.7587558044250211</v>
      </c>
      <c r="Z221">
        <f>W221+Y221</f>
        <v>5.7131711422212028</v>
      </c>
    </row>
    <row r="222" spans="1:26" x14ac:dyDescent="0.2">
      <c r="A222" s="1" t="s">
        <v>243</v>
      </c>
      <c r="B222" s="2">
        <v>100</v>
      </c>
      <c r="D222" t="s">
        <v>1146</v>
      </c>
      <c r="E222">
        <v>1295.8815795380899</v>
      </c>
      <c r="F222">
        <f>Table1[[#This Row],[Balance]]/$I$1</f>
        <v>3.3080589977159706E-4</v>
      </c>
      <c r="G222">
        <f>Table1[[#This Row],[% total]]*$I$2</f>
        <v>1.5173851598688306</v>
      </c>
      <c r="K222">
        <v>19980</v>
      </c>
      <c r="L222" t="s">
        <v>1313</v>
      </c>
      <c r="N222" t="s">
        <v>653</v>
      </c>
      <c r="O222">
        <f t="shared" si="9"/>
        <v>6</v>
      </c>
      <c r="P222">
        <f t="shared" si="10"/>
        <v>1.6388964763725759E-3</v>
      </c>
      <c r="Q222">
        <f t="shared" si="11"/>
        <v>7.5175116088500422</v>
      </c>
      <c r="U222" s="3" t="s">
        <v>26</v>
      </c>
      <c r="V222">
        <f>IFERROR(VLOOKUP(U222,D:G,2,FALSE),0)</f>
        <v>4874.1951670875997</v>
      </c>
      <c r="W222">
        <f>IFERROR(VLOOKUP(U222,D:G,4,FALSE),0)</f>
        <v>5.7073358628026609</v>
      </c>
      <c r="X222">
        <f>IFERROR(VLOOKUP(U222,N:Q,2,FALSE),0)</f>
        <v>0</v>
      </c>
      <c r="Y222">
        <f>IFERROR(VLOOKUP(U222,N:Q,4,FALSE),0)</f>
        <v>0</v>
      </c>
      <c r="Z222">
        <f>W222+Y222</f>
        <v>5.7073358628026609</v>
      </c>
    </row>
    <row r="223" spans="1:26" x14ac:dyDescent="0.2">
      <c r="A223" s="1" t="s">
        <v>244</v>
      </c>
      <c r="B223" s="2">
        <v>99.944842801985601</v>
      </c>
      <c r="D223" t="s">
        <v>959</v>
      </c>
      <c r="E223">
        <v>1289.46382118782</v>
      </c>
      <c r="F223">
        <f>Table1[[#This Row],[Balance]]/$I$1</f>
        <v>3.2916760784809087E-4</v>
      </c>
      <c r="G223">
        <f>Table1[[#This Row],[% total]]*$I$2</f>
        <v>1.5098704213046827</v>
      </c>
      <c r="K223">
        <v>11012</v>
      </c>
      <c r="L223" t="s">
        <v>1308</v>
      </c>
      <c r="N223" t="s">
        <v>1376</v>
      </c>
      <c r="O223">
        <f t="shared" si="9"/>
        <v>17</v>
      </c>
      <c r="P223">
        <f t="shared" si="10"/>
        <v>4.6435400163889647E-3</v>
      </c>
      <c r="Q223">
        <f t="shared" si="11"/>
        <v>21.299616225075116</v>
      </c>
      <c r="U223" t="s">
        <v>97</v>
      </c>
      <c r="V223">
        <f>IFERROR(VLOOKUP(U223,D:G,2,FALSE),0)</f>
        <v>500.000034698901</v>
      </c>
      <c r="W223">
        <f>IFERROR(VLOOKUP(U223,D:G,4,FALSE),0)</f>
        <v>0.58546447805550628</v>
      </c>
      <c r="X223">
        <f>IFERROR(VLOOKUP(U223,N:Q,2,FALSE),0)</f>
        <v>4</v>
      </c>
      <c r="Y223">
        <f>IFERROR(VLOOKUP(U223,N:Q,4,FALSE),0)</f>
        <v>5.0116744059000276</v>
      </c>
      <c r="Z223">
        <f>W223+Y223</f>
        <v>5.5971388839555338</v>
      </c>
    </row>
    <row r="224" spans="1:26" x14ac:dyDescent="0.2">
      <c r="A224" s="1" t="s">
        <v>245</v>
      </c>
      <c r="B224" s="2">
        <v>99.704746448623496</v>
      </c>
      <c r="D224" t="s">
        <v>623</v>
      </c>
      <c r="E224">
        <v>1285.628925436449</v>
      </c>
      <c r="F224">
        <f>Table1[[#This Row],[Balance]]/$I$1</f>
        <v>3.281886556354861E-4</v>
      </c>
      <c r="G224">
        <f>Table1[[#This Row],[% total]]*$I$2</f>
        <v>1.5053800311373586</v>
      </c>
      <c r="K224">
        <v>11896</v>
      </c>
      <c r="L224" t="s">
        <v>1308</v>
      </c>
      <c r="N224" t="s">
        <v>106</v>
      </c>
      <c r="O224">
        <f t="shared" si="9"/>
        <v>2</v>
      </c>
      <c r="P224">
        <f t="shared" si="10"/>
        <v>5.4629882545752522E-4</v>
      </c>
      <c r="Q224">
        <f t="shared" si="11"/>
        <v>2.5058372029500138</v>
      </c>
      <c r="U224" t="s">
        <v>157</v>
      </c>
      <c r="V224">
        <f>IFERROR(VLOOKUP(U224,D:G,2,FALSE),0)</f>
        <v>475.97197760344301</v>
      </c>
      <c r="W224">
        <f>IFERROR(VLOOKUP(U224,D:G,4,FALSE),0)</f>
        <v>0.55732933219586311</v>
      </c>
      <c r="X224">
        <f>IFERROR(VLOOKUP(U224,N:Q,2,FALSE),0)</f>
        <v>4</v>
      </c>
      <c r="Y224">
        <f>IFERROR(VLOOKUP(U224,N:Q,4,FALSE),0)</f>
        <v>5.0116744059000276</v>
      </c>
      <c r="Z224">
        <f>W224+Y224</f>
        <v>5.5690037380958906</v>
      </c>
    </row>
    <row r="225" spans="1:26" x14ac:dyDescent="0.2">
      <c r="A225" s="1" t="s">
        <v>246</v>
      </c>
      <c r="B225" s="2">
        <v>99.546903537849005</v>
      </c>
      <c r="D225" t="s">
        <v>950</v>
      </c>
      <c r="E225">
        <v>1283.4563063463959</v>
      </c>
      <c r="F225">
        <f>Table1[[#This Row],[Balance]]/$I$1</f>
        <v>3.2763404075068916E-4</v>
      </c>
      <c r="G225">
        <f>Table1[[#This Row],[% total]]*$I$2</f>
        <v>1.5028360487107626</v>
      </c>
      <c r="K225">
        <v>23026</v>
      </c>
      <c r="L225" t="s">
        <v>513</v>
      </c>
      <c r="N225" t="s">
        <v>1250</v>
      </c>
      <c r="O225">
        <f t="shared" si="9"/>
        <v>1</v>
      </c>
      <c r="P225">
        <f t="shared" si="10"/>
        <v>2.7314941272876261E-4</v>
      </c>
      <c r="Q225">
        <f t="shared" si="11"/>
        <v>1.2529186014750069</v>
      </c>
      <c r="U225" t="s">
        <v>33</v>
      </c>
      <c r="V225">
        <f>IFERROR(VLOOKUP(U225,D:G,2,FALSE),0)</f>
        <v>3677.7710282792</v>
      </c>
      <c r="W225">
        <f>IFERROR(VLOOKUP(U225,D:G,4,FALSE),0)</f>
        <v>4.3064082921030185</v>
      </c>
      <c r="X225">
        <f>IFERROR(VLOOKUP(U225,N:Q,2,FALSE),0)</f>
        <v>1</v>
      </c>
      <c r="Y225">
        <f>IFERROR(VLOOKUP(U225,N:Q,4,FALSE),0)</f>
        <v>1.2529186014750069</v>
      </c>
      <c r="Z225">
        <f>W225+Y225</f>
        <v>5.5593268935780253</v>
      </c>
    </row>
    <row r="226" spans="1:26" x14ac:dyDescent="0.2">
      <c r="A226" s="1" t="s">
        <v>247</v>
      </c>
      <c r="B226" s="2">
        <v>98.725555027705397</v>
      </c>
      <c r="D226" t="s">
        <v>59</v>
      </c>
      <c r="E226">
        <v>1276.3412036064899</v>
      </c>
      <c r="F226">
        <f>Table1[[#This Row],[Balance]]/$I$1</f>
        <v>3.2581773438365144E-4</v>
      </c>
      <c r="G226">
        <f>Table1[[#This Row],[% total]]*$I$2</f>
        <v>1.4945047694650744</v>
      </c>
      <c r="K226">
        <v>16064</v>
      </c>
      <c r="L226" t="s">
        <v>1308</v>
      </c>
      <c r="N226" t="s">
        <v>1377</v>
      </c>
      <c r="O226">
        <f t="shared" si="9"/>
        <v>92</v>
      </c>
      <c r="P226">
        <f t="shared" si="10"/>
        <v>2.5129745971046162E-2</v>
      </c>
      <c r="Q226">
        <f t="shared" si="11"/>
        <v>115.26851133570064</v>
      </c>
      <c r="U226" t="s">
        <v>1133</v>
      </c>
      <c r="V226">
        <f>IFERROR(VLOOKUP(U226,D:G,2,FALSE),0)</f>
        <v>2572.1865988405698</v>
      </c>
      <c r="W226">
        <f>IFERROR(VLOOKUP(U226,D:G,4,FALSE),0)</f>
        <v>3.0118475600875239</v>
      </c>
      <c r="X226">
        <f>IFERROR(VLOOKUP(U226,N:Q,2,FALSE),0)</f>
        <v>2</v>
      </c>
      <c r="Y226">
        <f>IFERROR(VLOOKUP(U226,N:Q,4,FALSE),0)</f>
        <v>2.5058372029500138</v>
      </c>
      <c r="Z226">
        <f>W226+Y226</f>
        <v>5.5176847630375381</v>
      </c>
    </row>
    <row r="227" spans="1:26" x14ac:dyDescent="0.2">
      <c r="A227" s="1" t="s">
        <v>248</v>
      </c>
      <c r="B227" s="2">
        <v>98.591524852168803</v>
      </c>
      <c r="D227" t="s">
        <v>940</v>
      </c>
      <c r="E227">
        <v>1243.38213916063</v>
      </c>
      <c r="F227">
        <f>Table1[[#This Row],[Balance]]/$I$1</f>
        <v>3.1740411608565153E-4</v>
      </c>
      <c r="G227">
        <f>Table1[[#This Row],[% total]]*$I$2</f>
        <v>1.4559120492173381</v>
      </c>
      <c r="K227">
        <v>5243</v>
      </c>
      <c r="L227" t="s">
        <v>1308</v>
      </c>
      <c r="N227" t="s">
        <v>1159</v>
      </c>
      <c r="O227">
        <f t="shared" si="9"/>
        <v>6</v>
      </c>
      <c r="P227">
        <f t="shared" si="10"/>
        <v>1.6388964763725759E-3</v>
      </c>
      <c r="Q227">
        <f t="shared" si="11"/>
        <v>7.5175116088500422</v>
      </c>
      <c r="U227" s="3" t="s">
        <v>1129</v>
      </c>
      <c r="V227">
        <f>IFERROR(VLOOKUP(U227,D:G,2,FALSE),0)</f>
        <v>4710.64613978946</v>
      </c>
      <c r="W227">
        <f>IFERROR(VLOOKUP(U227,D:G,4,FALSE),0)</f>
        <v>5.5158315842854551</v>
      </c>
      <c r="X227">
        <f>IFERROR(VLOOKUP(U227,N:Q,2,FALSE),0)</f>
        <v>0</v>
      </c>
      <c r="Y227">
        <f>IFERROR(VLOOKUP(U227,N:Q,4,FALSE),0)</f>
        <v>0</v>
      </c>
      <c r="Z227">
        <f>W227+Y227</f>
        <v>5.5158315842854551</v>
      </c>
    </row>
    <row r="228" spans="1:26" x14ac:dyDescent="0.2">
      <c r="A228" s="1" t="s">
        <v>249</v>
      </c>
      <c r="B228" s="2">
        <v>98.584851980196305</v>
      </c>
      <c r="D228" t="s">
        <v>60</v>
      </c>
      <c r="E228">
        <v>1202.6961515886801</v>
      </c>
      <c r="F228">
        <f>Table1[[#This Row],[Balance]]/$I$1</f>
        <v>3.0701800909921503E-4</v>
      </c>
      <c r="G228">
        <f>Table1[[#This Row],[% total]]*$I$2</f>
        <v>1.408271651567508</v>
      </c>
      <c r="K228">
        <v>13073</v>
      </c>
      <c r="L228" t="s">
        <v>1114</v>
      </c>
      <c r="N228" t="s">
        <v>1190</v>
      </c>
      <c r="O228">
        <f t="shared" si="9"/>
        <v>1</v>
      </c>
      <c r="P228">
        <f t="shared" si="10"/>
        <v>2.7314941272876261E-4</v>
      </c>
      <c r="Q228">
        <f t="shared" si="11"/>
        <v>1.2529186014750069</v>
      </c>
      <c r="U228" t="s">
        <v>920</v>
      </c>
      <c r="V228">
        <f>IFERROR(VLOOKUP(U228,D:G,2,FALSE),0)</f>
        <v>3601.0870928047998</v>
      </c>
      <c r="W228">
        <f>IFERROR(VLOOKUP(U228,D:G,4,FALSE),0)</f>
        <v>4.2166168578188232</v>
      </c>
      <c r="X228">
        <f>IFERROR(VLOOKUP(U228,N:Q,2,FALSE),0)</f>
        <v>1</v>
      </c>
      <c r="Y228">
        <f>IFERROR(VLOOKUP(U228,N:Q,4,FALSE),0)</f>
        <v>1.2529186014750069</v>
      </c>
      <c r="Z228">
        <f>W228+Y228</f>
        <v>5.4695354592938301</v>
      </c>
    </row>
    <row r="229" spans="1:26" x14ac:dyDescent="0.2">
      <c r="A229" s="1" t="s">
        <v>250</v>
      </c>
      <c r="B229" s="2">
        <v>98.521527555563694</v>
      </c>
      <c r="D229" t="s">
        <v>61</v>
      </c>
      <c r="E229">
        <v>1188.68628175042</v>
      </c>
      <c r="F229">
        <f>Table1[[#This Row],[Balance]]/$I$1</f>
        <v>3.0344164250005359E-4</v>
      </c>
      <c r="G229">
        <f>Table1[[#This Row],[% total]]*$I$2</f>
        <v>1.3918670904409833</v>
      </c>
      <c r="K229">
        <v>22594</v>
      </c>
      <c r="L229" t="s">
        <v>1007</v>
      </c>
      <c r="N229" t="s">
        <v>1378</v>
      </c>
      <c r="O229">
        <f t="shared" si="9"/>
        <v>3</v>
      </c>
      <c r="P229">
        <f t="shared" si="10"/>
        <v>8.1944823818628793E-4</v>
      </c>
      <c r="Q229">
        <f t="shared" si="11"/>
        <v>3.7587558044250211</v>
      </c>
      <c r="U229" t="s">
        <v>961</v>
      </c>
      <c r="V229">
        <f>IFERROR(VLOOKUP(U229,D:G,2,FALSE),0)</f>
        <v>3586.7016310194981</v>
      </c>
      <c r="W229">
        <f>IFERROR(VLOOKUP(U229,D:G,4,FALSE),0)</f>
        <v>4.1997725052363464</v>
      </c>
      <c r="X229">
        <f>IFERROR(VLOOKUP(U229,N:Q,2,FALSE),0)</f>
        <v>1</v>
      </c>
      <c r="Y229">
        <f>IFERROR(VLOOKUP(U229,N:Q,4,FALSE),0)</f>
        <v>1.2529186014750069</v>
      </c>
      <c r="Z229">
        <f>W229+Y229</f>
        <v>5.4526911067113533</v>
      </c>
    </row>
    <row r="230" spans="1:26" x14ac:dyDescent="0.2">
      <c r="A230" s="1" t="s">
        <v>251</v>
      </c>
      <c r="B230" s="2">
        <v>98.246951835957702</v>
      </c>
      <c r="D230" t="s">
        <v>1181</v>
      </c>
      <c r="E230">
        <v>1182.5850513525099</v>
      </c>
      <c r="F230">
        <f>Table1[[#This Row],[Balance]]/$I$1</f>
        <v>3.0188415218352797E-4</v>
      </c>
      <c r="G230">
        <f>Table1[[#This Row],[% total]]*$I$2</f>
        <v>1.3847229835959509</v>
      </c>
      <c r="K230">
        <v>24670</v>
      </c>
      <c r="L230" t="s">
        <v>57</v>
      </c>
      <c r="N230" t="s">
        <v>31</v>
      </c>
      <c r="O230">
        <f t="shared" si="9"/>
        <v>153</v>
      </c>
      <c r="P230">
        <f t="shared" si="10"/>
        <v>4.1791860147500685E-2</v>
      </c>
      <c r="Q230">
        <f t="shared" si="11"/>
        <v>191.69654602567607</v>
      </c>
      <c r="U230" t="s">
        <v>982</v>
      </c>
      <c r="V230">
        <f>IFERROR(VLOOKUP(U230,D:G,2,FALSE),0)</f>
        <v>3568.1195655931601</v>
      </c>
      <c r="W230">
        <f>IFERROR(VLOOKUP(U230,D:G,4,FALSE),0)</f>
        <v>4.1780142282742743</v>
      </c>
      <c r="X230">
        <f>IFERROR(VLOOKUP(U230,N:Q,2,FALSE),0)</f>
        <v>1</v>
      </c>
      <c r="Y230">
        <f>IFERROR(VLOOKUP(U230,N:Q,4,FALSE),0)</f>
        <v>1.2529186014750069</v>
      </c>
      <c r="Z230">
        <f>W230+Y230</f>
        <v>5.4309328297492812</v>
      </c>
    </row>
    <row r="231" spans="1:26" x14ac:dyDescent="0.2">
      <c r="A231" s="1" t="s">
        <v>252</v>
      </c>
      <c r="B231" s="2">
        <v>97.933727855389193</v>
      </c>
      <c r="D231" t="s">
        <v>1148</v>
      </c>
      <c r="E231">
        <v>1181.50119463131</v>
      </c>
      <c r="F231">
        <f>Table1[[#This Row],[Balance]]/$I$1</f>
        <v>3.0160747088521999E-4</v>
      </c>
      <c r="G231">
        <f>Table1[[#This Row],[% total]]*$I$2</f>
        <v>1.3834538644648966</v>
      </c>
      <c r="K231">
        <v>10778</v>
      </c>
      <c r="L231" t="s">
        <v>1308</v>
      </c>
      <c r="N231" t="s">
        <v>1379</v>
      </c>
      <c r="O231">
        <f t="shared" si="9"/>
        <v>1</v>
      </c>
      <c r="P231">
        <f t="shared" si="10"/>
        <v>2.7314941272876261E-4</v>
      </c>
      <c r="Q231">
        <f t="shared" si="11"/>
        <v>1.2529186014750069</v>
      </c>
      <c r="U231" t="s">
        <v>161</v>
      </c>
      <c r="V231">
        <f>IFERROR(VLOOKUP(U231,D:G,2,FALSE),0)</f>
        <v>323.9922376817081</v>
      </c>
      <c r="W231">
        <f>IFERROR(VLOOKUP(U231,D:G,4,FALSE),0)</f>
        <v>0.37937186632913988</v>
      </c>
      <c r="X231">
        <f>IFERROR(VLOOKUP(U231,N:Q,2,FALSE),0)</f>
        <v>4</v>
      </c>
      <c r="Y231">
        <f>IFERROR(VLOOKUP(U231,N:Q,4,FALSE),0)</f>
        <v>5.0116744059000276</v>
      </c>
      <c r="Z231">
        <f>W231+Y231</f>
        <v>5.3910462722291674</v>
      </c>
    </row>
    <row r="232" spans="1:26" x14ac:dyDescent="0.2">
      <c r="A232" s="1" t="s">
        <v>253</v>
      </c>
      <c r="B232" s="2">
        <v>97.902692490256598</v>
      </c>
      <c r="D232" t="s">
        <v>1149</v>
      </c>
      <c r="E232">
        <v>1181.4959222313601</v>
      </c>
      <c r="F232">
        <f>Table1[[#This Row],[Balance]]/$I$1</f>
        <v>3.0160612497442312E-4</v>
      </c>
      <c r="G232">
        <f>Table1[[#This Row],[% total]]*$I$2</f>
        <v>1.3834476908595557</v>
      </c>
      <c r="K232">
        <v>15837</v>
      </c>
      <c r="L232" t="s">
        <v>779</v>
      </c>
      <c r="N232" t="s">
        <v>244</v>
      </c>
      <c r="O232">
        <f t="shared" si="9"/>
        <v>8</v>
      </c>
      <c r="P232">
        <f t="shared" si="10"/>
        <v>2.1851953018301009E-3</v>
      </c>
      <c r="Q232">
        <f t="shared" si="11"/>
        <v>10.023348811800055</v>
      </c>
      <c r="U232" t="s">
        <v>904</v>
      </c>
      <c r="V232">
        <f>IFERROR(VLOOKUP(U232,D:G,2,FALSE),0)</f>
        <v>3531.33639137603</v>
      </c>
      <c r="W232">
        <f>IFERROR(VLOOKUP(U232,D:G,4,FALSE),0)</f>
        <v>4.1349437474747575</v>
      </c>
      <c r="X232">
        <f>IFERROR(VLOOKUP(U232,N:Q,2,FALSE),0)</f>
        <v>1</v>
      </c>
      <c r="Y232">
        <f>IFERROR(VLOOKUP(U232,N:Q,4,FALSE),0)</f>
        <v>1.2529186014750069</v>
      </c>
      <c r="Z232">
        <f>W232+Y232</f>
        <v>5.3878623489497643</v>
      </c>
    </row>
    <row r="233" spans="1:26" x14ac:dyDescent="0.2">
      <c r="A233" s="1" t="s">
        <v>254</v>
      </c>
      <c r="B233" s="2">
        <v>96.977876823677306</v>
      </c>
      <c r="D233" t="s">
        <v>1150</v>
      </c>
      <c r="E233">
        <v>1161.7203774735499</v>
      </c>
      <c r="F233">
        <f>Table1[[#This Row],[Balance]]/$I$1</f>
        <v>2.9655792691344539E-4</v>
      </c>
      <c r="G233">
        <f>Table1[[#This Row],[% total]]*$I$2</f>
        <v>1.3602919344867248</v>
      </c>
      <c r="K233">
        <v>21565</v>
      </c>
      <c r="L233" t="s">
        <v>57</v>
      </c>
      <c r="N233" t="s">
        <v>1380</v>
      </c>
      <c r="O233">
        <f t="shared" si="9"/>
        <v>11</v>
      </c>
      <c r="P233">
        <f t="shared" si="10"/>
        <v>3.0046435400163888E-3</v>
      </c>
      <c r="Q233">
        <f t="shared" si="11"/>
        <v>13.782104616225075</v>
      </c>
      <c r="U233" t="s">
        <v>58</v>
      </c>
      <c r="V233">
        <f>IFERROR(VLOOKUP(U233,D:G,2,FALSE),0)</f>
        <v>1330.3983772450699</v>
      </c>
      <c r="W233">
        <f>IFERROR(VLOOKUP(U233,D:G,4,FALSE),0)</f>
        <v>1.5578018749713287</v>
      </c>
      <c r="X233">
        <f>IFERROR(VLOOKUP(U233,N:Q,2,FALSE),0)</f>
        <v>3</v>
      </c>
      <c r="Y233">
        <f>IFERROR(VLOOKUP(U233,N:Q,4,FALSE),0)</f>
        <v>3.7587558044250211</v>
      </c>
      <c r="Z233">
        <f>W233+Y233</f>
        <v>5.3165576793963503</v>
      </c>
    </row>
    <row r="234" spans="1:26" x14ac:dyDescent="0.2">
      <c r="A234" s="1" t="s">
        <v>255</v>
      </c>
      <c r="B234" s="2">
        <v>96.754981297592394</v>
      </c>
      <c r="D234" t="s">
        <v>1245</v>
      </c>
      <c r="E234">
        <v>1148.0497790834099</v>
      </c>
      <c r="F234">
        <f>Table1[[#This Row],[Balance]]/$I$1</f>
        <v>2.9306816776239833E-4</v>
      </c>
      <c r="G234">
        <f>Table1[[#This Row],[% total]]*$I$2</f>
        <v>1.3442846360952168</v>
      </c>
      <c r="K234">
        <v>20904</v>
      </c>
      <c r="L234" t="s">
        <v>1136</v>
      </c>
      <c r="N234" t="s">
        <v>1381</v>
      </c>
      <c r="O234">
        <f t="shared" si="9"/>
        <v>2</v>
      </c>
      <c r="P234">
        <f t="shared" si="10"/>
        <v>5.4629882545752522E-4</v>
      </c>
      <c r="Q234">
        <f t="shared" si="11"/>
        <v>2.5058372029500138</v>
      </c>
      <c r="U234" t="s">
        <v>223</v>
      </c>
      <c r="V234">
        <f>IFERROR(VLOOKUP(U234,D:G,2,FALSE),0)</f>
        <v>2363.3228672493401</v>
      </c>
      <c r="W234">
        <f>IFERROR(VLOOKUP(U234,D:G,4,FALSE),0)</f>
        <v>2.7672829858581984</v>
      </c>
      <c r="X234">
        <f>IFERROR(VLOOKUP(U234,N:Q,2,FALSE),0)</f>
        <v>2</v>
      </c>
      <c r="Y234">
        <f>IFERROR(VLOOKUP(U234,N:Q,4,FALSE),0)</f>
        <v>2.5058372029500138</v>
      </c>
      <c r="Z234">
        <f>W234+Y234</f>
        <v>5.2731201888082122</v>
      </c>
    </row>
    <row r="235" spans="1:26" x14ac:dyDescent="0.2">
      <c r="A235" s="1" t="s">
        <v>256</v>
      </c>
      <c r="B235" s="2">
        <v>96.132338944417995</v>
      </c>
      <c r="D235" t="s">
        <v>266</v>
      </c>
      <c r="E235">
        <v>1139.3045671861701</v>
      </c>
      <c r="F235">
        <f>Table1[[#This Row],[Balance]]/$I$1</f>
        <v>2.9083573562041905E-4</v>
      </c>
      <c r="G235">
        <f>Table1[[#This Row],[% total]]*$I$2</f>
        <v>1.3340446149680469</v>
      </c>
      <c r="K235">
        <v>16116</v>
      </c>
      <c r="L235" t="s">
        <v>846</v>
      </c>
      <c r="N235" t="s">
        <v>891</v>
      </c>
      <c r="O235">
        <f t="shared" si="9"/>
        <v>20</v>
      </c>
      <c r="P235">
        <f t="shared" si="10"/>
        <v>5.4629882545752526E-3</v>
      </c>
      <c r="Q235">
        <f t="shared" si="11"/>
        <v>25.058372029500138</v>
      </c>
      <c r="U235" t="s">
        <v>950</v>
      </c>
      <c r="V235">
        <f>IFERROR(VLOOKUP(U235,D:G,2,FALSE),0)</f>
        <v>1283.4563063463959</v>
      </c>
      <c r="W235">
        <f>IFERROR(VLOOKUP(U235,D:G,4,FALSE),0)</f>
        <v>1.5028360487107626</v>
      </c>
      <c r="X235">
        <f>IFERROR(VLOOKUP(U235,N:Q,2,FALSE),0)</f>
        <v>3</v>
      </c>
      <c r="Y235">
        <f>IFERROR(VLOOKUP(U235,N:Q,4,FALSE),0)</f>
        <v>3.7587558044250211</v>
      </c>
      <c r="Z235">
        <f>W235+Y235</f>
        <v>5.2615918531357835</v>
      </c>
    </row>
    <row r="236" spans="1:26" x14ac:dyDescent="0.2">
      <c r="A236" s="1" t="s">
        <v>257</v>
      </c>
      <c r="B236" s="2">
        <v>95.782036515892699</v>
      </c>
      <c r="D236" t="s">
        <v>62</v>
      </c>
      <c r="E236">
        <v>1131.3253357359499</v>
      </c>
      <c r="F236">
        <f>Table1[[#This Row],[Balance]]/$I$1</f>
        <v>2.8879883897719587E-4</v>
      </c>
      <c r="G236">
        <f>Table1[[#This Row],[% total]]*$I$2</f>
        <v>1.324701502463864</v>
      </c>
      <c r="K236">
        <v>18452</v>
      </c>
      <c r="L236" t="s">
        <v>779</v>
      </c>
      <c r="N236" t="s">
        <v>1382</v>
      </c>
      <c r="O236">
        <f t="shared" si="9"/>
        <v>3</v>
      </c>
      <c r="P236">
        <f t="shared" si="10"/>
        <v>8.1944823818628793E-4</v>
      </c>
      <c r="Q236">
        <f t="shared" si="11"/>
        <v>3.7587558044250211</v>
      </c>
      <c r="U236" s="3" t="s">
        <v>895</v>
      </c>
      <c r="V236">
        <f>IFERROR(VLOOKUP(U236,D:G,2,FALSE),0)</f>
        <v>4490.9612017069603</v>
      </c>
      <c r="W236">
        <f>IFERROR(VLOOKUP(U236,D:G,4,FALSE),0)</f>
        <v>5.2585961469147753</v>
      </c>
      <c r="X236">
        <f>IFERROR(VLOOKUP(U236,N:Q,2,FALSE),0)</f>
        <v>0</v>
      </c>
      <c r="Y236">
        <f>IFERROR(VLOOKUP(U236,N:Q,4,FALSE),0)</f>
        <v>0</v>
      </c>
      <c r="Z236">
        <f>W236+Y236</f>
        <v>5.2585961469147753</v>
      </c>
    </row>
    <row r="237" spans="1:26" x14ac:dyDescent="0.2">
      <c r="A237" s="1" t="s">
        <v>258</v>
      </c>
      <c r="B237" s="2">
        <v>95.701825563554294</v>
      </c>
      <c r="D237" t="s">
        <v>945</v>
      </c>
      <c r="E237">
        <v>1118.14898864927</v>
      </c>
      <c r="F237">
        <f>Table1[[#This Row],[Balance]]/$I$1</f>
        <v>2.8543524972449136E-4</v>
      </c>
      <c r="G237">
        <f>Table1[[#This Row],[% total]]*$I$2</f>
        <v>1.3092729371950098</v>
      </c>
      <c r="K237">
        <v>1660</v>
      </c>
      <c r="L237" t="s">
        <v>1308</v>
      </c>
      <c r="N237" t="s">
        <v>985</v>
      </c>
      <c r="O237">
        <f t="shared" si="9"/>
        <v>1</v>
      </c>
      <c r="P237">
        <f t="shared" si="10"/>
        <v>2.7314941272876261E-4</v>
      </c>
      <c r="Q237">
        <f t="shared" si="11"/>
        <v>1.2529186014750069</v>
      </c>
      <c r="U237" t="s">
        <v>1198</v>
      </c>
      <c r="V237">
        <f>IFERROR(VLOOKUP(U237,D:G,2,FALSE),0)</f>
        <v>174.34200303607199</v>
      </c>
      <c r="W237">
        <f>IFERROR(VLOOKUP(U237,D:G,4,FALSE),0)</f>
        <v>0.20414208545431872</v>
      </c>
      <c r="X237">
        <f>IFERROR(VLOOKUP(U237,N:Q,2,FALSE),0)</f>
        <v>4</v>
      </c>
      <c r="Y237">
        <f>IFERROR(VLOOKUP(U237,N:Q,4,FALSE),0)</f>
        <v>5.0116744059000276</v>
      </c>
      <c r="Z237">
        <f>W237+Y237</f>
        <v>5.2158164913543459</v>
      </c>
    </row>
    <row r="238" spans="1:26" x14ac:dyDescent="0.2">
      <c r="A238" s="1" t="s">
        <v>161</v>
      </c>
      <c r="B238" s="2">
        <v>95.241092489892097</v>
      </c>
      <c r="D238" t="s">
        <v>946</v>
      </c>
      <c r="E238">
        <v>1093.7647672072601</v>
      </c>
      <c r="F238">
        <f>Table1[[#This Row],[Balance]]/$I$1</f>
        <v>2.7921057268476588E-4</v>
      </c>
      <c r="G238">
        <f>Table1[[#This Row],[% total]]*$I$2</f>
        <v>1.2807207482177967</v>
      </c>
      <c r="K238">
        <v>15007</v>
      </c>
      <c r="L238" t="s">
        <v>779</v>
      </c>
      <c r="N238" t="s">
        <v>714</v>
      </c>
      <c r="O238">
        <f t="shared" si="9"/>
        <v>21</v>
      </c>
      <c r="P238">
        <f t="shared" si="10"/>
        <v>5.7361376673040155E-3</v>
      </c>
      <c r="Q238">
        <f t="shared" si="11"/>
        <v>26.311290630975147</v>
      </c>
      <c r="U238" s="3" t="s">
        <v>903</v>
      </c>
      <c r="V238">
        <f>IFERROR(VLOOKUP(U238,D:G,2,FALSE),0)</f>
        <v>4411.3145086608001</v>
      </c>
      <c r="W238">
        <f>IFERROR(VLOOKUP(U238,D:G,4,FALSE),0)</f>
        <v>5.1653355342406222</v>
      </c>
      <c r="X238">
        <f>IFERROR(VLOOKUP(U238,N:Q,2,FALSE),0)</f>
        <v>0</v>
      </c>
      <c r="Y238">
        <f>IFERROR(VLOOKUP(U238,N:Q,4,FALSE),0)</f>
        <v>0</v>
      </c>
      <c r="Z238">
        <f>W238+Y238</f>
        <v>5.1653355342406222</v>
      </c>
    </row>
    <row r="239" spans="1:26" x14ac:dyDescent="0.2">
      <c r="A239" s="1" t="s">
        <v>259</v>
      </c>
      <c r="B239" s="2">
        <v>94.765393943920202</v>
      </c>
      <c r="D239" t="s">
        <v>953</v>
      </c>
      <c r="E239">
        <v>1093.625887686843</v>
      </c>
      <c r="F239">
        <f>Table1[[#This Row],[Balance]]/$I$1</f>
        <v>2.7917512024417502E-4</v>
      </c>
      <c r="G239">
        <f>Table1[[#This Row],[% total]]*$I$2</f>
        <v>1.2805581301772151</v>
      </c>
      <c r="K239">
        <v>18923</v>
      </c>
      <c r="L239" t="s">
        <v>779</v>
      </c>
      <c r="N239" t="s">
        <v>1383</v>
      </c>
      <c r="O239">
        <f t="shared" si="9"/>
        <v>1</v>
      </c>
      <c r="P239">
        <f t="shared" si="10"/>
        <v>2.7314941272876261E-4</v>
      </c>
      <c r="Q239">
        <f t="shared" si="11"/>
        <v>1.2529186014750069</v>
      </c>
      <c r="U239" s="3" t="s">
        <v>28</v>
      </c>
      <c r="V239">
        <f>IFERROR(VLOOKUP(U239,D:G,2,FALSE),0)</f>
        <v>4402.8317035429</v>
      </c>
      <c r="W239">
        <f>IFERROR(VLOOKUP(U239,D:G,4,FALSE),0)</f>
        <v>5.1554027727883369</v>
      </c>
      <c r="X239">
        <f>IFERROR(VLOOKUP(U239,N:Q,2,FALSE),0)</f>
        <v>0</v>
      </c>
      <c r="Y239">
        <f>IFERROR(VLOOKUP(U239,N:Q,4,FALSE),0)</f>
        <v>0</v>
      </c>
      <c r="Z239">
        <f>W239+Y239</f>
        <v>5.1554027727883369</v>
      </c>
    </row>
    <row r="240" spans="1:26" x14ac:dyDescent="0.2">
      <c r="A240" s="1" t="s">
        <v>260</v>
      </c>
      <c r="B240" s="2">
        <v>94.277317788395294</v>
      </c>
      <c r="D240" t="s">
        <v>64</v>
      </c>
      <c r="E240">
        <v>1092.1397552973101</v>
      </c>
      <c r="F240">
        <f>Table1[[#This Row],[Balance]]/$I$1</f>
        <v>2.787957481085865E-4</v>
      </c>
      <c r="G240">
        <f>Table1[[#This Row],[% total]]*$I$2</f>
        <v>1.2788179748504593</v>
      </c>
      <c r="K240">
        <v>12395</v>
      </c>
      <c r="L240" t="s">
        <v>1318</v>
      </c>
      <c r="N240" t="s">
        <v>1384</v>
      </c>
      <c r="O240">
        <f t="shared" si="9"/>
        <v>1</v>
      </c>
      <c r="P240">
        <f t="shared" si="10"/>
        <v>2.7314941272876261E-4</v>
      </c>
      <c r="Q240">
        <f t="shared" si="11"/>
        <v>1.2529186014750069</v>
      </c>
      <c r="U240" t="s">
        <v>232</v>
      </c>
      <c r="V240">
        <f>IFERROR(VLOOKUP(U240,D:G,2,FALSE),0)</f>
        <v>108.645766138293</v>
      </c>
      <c r="W240">
        <f>IFERROR(VLOOKUP(U240,D:G,4,FALSE),0)</f>
        <v>0.12721646470164957</v>
      </c>
      <c r="X240">
        <f>IFERROR(VLOOKUP(U240,N:Q,2,FALSE),0)</f>
        <v>4</v>
      </c>
      <c r="Y240">
        <f>IFERROR(VLOOKUP(U240,N:Q,4,FALSE),0)</f>
        <v>5.0116744059000276</v>
      </c>
      <c r="Z240">
        <f>W240+Y240</f>
        <v>5.1388908706016769</v>
      </c>
    </row>
    <row r="241" spans="1:26" x14ac:dyDescent="0.2">
      <c r="A241" s="1" t="s">
        <v>261</v>
      </c>
      <c r="B241" s="2">
        <v>93.585072734275599</v>
      </c>
      <c r="D241" t="s">
        <v>947</v>
      </c>
      <c r="E241">
        <v>1090.8111287691299</v>
      </c>
      <c r="F241">
        <f>Table1[[#This Row],[Balance]]/$I$1</f>
        <v>2.7845658324888404E-4</v>
      </c>
      <c r="G241">
        <f>Table1[[#This Row],[% total]]*$I$2</f>
        <v>1.27726224768472</v>
      </c>
      <c r="K241">
        <v>9044</v>
      </c>
      <c r="L241" t="s">
        <v>1308</v>
      </c>
      <c r="N241" t="s">
        <v>539</v>
      </c>
      <c r="O241">
        <f t="shared" si="9"/>
        <v>2</v>
      </c>
      <c r="P241">
        <f t="shared" si="10"/>
        <v>5.4629882545752522E-4</v>
      </c>
      <c r="Q241">
        <f t="shared" si="11"/>
        <v>2.5058372029500138</v>
      </c>
      <c r="U241" t="s">
        <v>1245</v>
      </c>
      <c r="V241">
        <f>IFERROR(VLOOKUP(U241,D:G,2,FALSE),0)</f>
        <v>1148.0497790834099</v>
      </c>
      <c r="W241">
        <f>IFERROR(VLOOKUP(U241,D:G,4,FALSE),0)</f>
        <v>1.3442846360952168</v>
      </c>
      <c r="X241">
        <f>IFERROR(VLOOKUP(U241,N:Q,2,FALSE),0)</f>
        <v>3</v>
      </c>
      <c r="Y241">
        <f>IFERROR(VLOOKUP(U241,N:Q,4,FALSE),0)</f>
        <v>3.7587558044250211</v>
      </c>
      <c r="Z241">
        <f>W241+Y241</f>
        <v>5.1030404405202381</v>
      </c>
    </row>
    <row r="242" spans="1:26" x14ac:dyDescent="0.2">
      <c r="A242" s="1" t="s">
        <v>324</v>
      </c>
      <c r="B242" s="2">
        <v>91.820690670364399</v>
      </c>
      <c r="D242" t="s">
        <v>914</v>
      </c>
      <c r="E242">
        <v>1080.9484970942799</v>
      </c>
      <c r="F242">
        <f>Table1[[#This Row],[Balance]]/$I$1</f>
        <v>2.759389020063761E-4</v>
      </c>
      <c r="G242">
        <f>Table1[[#This Row],[% total]]*$I$2</f>
        <v>1.2657138074746168</v>
      </c>
      <c r="K242">
        <v>14277</v>
      </c>
      <c r="L242" t="s">
        <v>1308</v>
      </c>
      <c r="N242" t="s">
        <v>1385</v>
      </c>
      <c r="O242">
        <f t="shared" si="9"/>
        <v>1</v>
      </c>
      <c r="P242">
        <f t="shared" si="10"/>
        <v>2.7314941272876261E-4</v>
      </c>
      <c r="Q242">
        <f t="shared" si="11"/>
        <v>1.2529186014750069</v>
      </c>
      <c r="U242" t="s">
        <v>153</v>
      </c>
      <c r="V242">
        <f>IFERROR(VLOOKUP(U242,D:G,2,FALSE),0)</f>
        <v>9.2095913912590007E-5</v>
      </c>
      <c r="W242">
        <f>IFERROR(VLOOKUP(U242,D:G,4,FALSE),0)</f>
        <v>1.0783776485605485E-7</v>
      </c>
      <c r="X242">
        <f>IFERROR(VLOOKUP(U242,N:Q,2,FALSE),0)</f>
        <v>4</v>
      </c>
      <c r="Y242">
        <f>IFERROR(VLOOKUP(U242,N:Q,4,FALSE),0)</f>
        <v>5.0116744059000276</v>
      </c>
      <c r="Z242">
        <f>W242+Y242</f>
        <v>5.011674513737792</v>
      </c>
    </row>
    <row r="243" spans="1:26" x14ac:dyDescent="0.2">
      <c r="A243" s="1" t="s">
        <v>263</v>
      </c>
      <c r="B243" s="2">
        <v>90.334358057002106</v>
      </c>
      <c r="D243" t="s">
        <v>1151</v>
      </c>
      <c r="E243">
        <v>1068.2731196207301</v>
      </c>
      <c r="F243">
        <f>Table1[[#This Row],[Balance]]/$I$1</f>
        <v>2.7270319766711315E-4</v>
      </c>
      <c r="G243">
        <f>Table1[[#This Row],[% total]]*$I$2</f>
        <v>1.2508718419911997</v>
      </c>
      <c r="K243">
        <v>22335</v>
      </c>
      <c r="L243" t="s">
        <v>1308</v>
      </c>
      <c r="N243" t="s">
        <v>1386</v>
      </c>
      <c r="O243">
        <f t="shared" si="9"/>
        <v>1</v>
      </c>
      <c r="P243">
        <f t="shared" si="10"/>
        <v>2.7314941272876261E-4</v>
      </c>
      <c r="Q243">
        <f t="shared" si="11"/>
        <v>1.2529186014750069</v>
      </c>
      <c r="U243" t="s">
        <v>749</v>
      </c>
      <c r="V243">
        <f>IFERROR(VLOOKUP(U243,D:G,2,FALSE),0)</f>
        <v>6.8248389677483004E-5</v>
      </c>
      <c r="W243">
        <f>IFERROR(VLOOKUP(U243,D:G,4,FALSE),0)</f>
        <v>7.9914010135456126E-8</v>
      </c>
      <c r="X243">
        <f>IFERROR(VLOOKUP(U243,N:Q,2,FALSE),0)</f>
        <v>4</v>
      </c>
      <c r="Y243">
        <f>IFERROR(VLOOKUP(U243,N:Q,4,FALSE),0)</f>
        <v>5.0116744059000276</v>
      </c>
      <c r="Z243">
        <f>W243+Y243</f>
        <v>5.0116744858140381</v>
      </c>
    </row>
    <row r="244" spans="1:26" x14ac:dyDescent="0.2">
      <c r="A244" s="1" t="s">
        <v>264</v>
      </c>
      <c r="B244" s="2">
        <v>90.089472636143796</v>
      </c>
      <c r="D244" t="s">
        <v>948</v>
      </c>
      <c r="E244">
        <v>1058.4468042952301</v>
      </c>
      <c r="F244">
        <f>Table1[[#This Row],[Balance]]/$I$1</f>
        <v>2.7019478707310647E-4</v>
      </c>
      <c r="G244">
        <f>Table1[[#This Row],[% total]]*$I$2</f>
        <v>1.2393659256431797</v>
      </c>
      <c r="K244">
        <v>1822</v>
      </c>
      <c r="L244" t="s">
        <v>1308</v>
      </c>
      <c r="N244" t="s">
        <v>766</v>
      </c>
      <c r="O244">
        <f t="shared" si="9"/>
        <v>1</v>
      </c>
      <c r="P244">
        <f t="shared" si="10"/>
        <v>2.7314941272876261E-4</v>
      </c>
      <c r="Q244">
        <f t="shared" si="11"/>
        <v>1.2529186014750069</v>
      </c>
      <c r="U244" t="s">
        <v>794</v>
      </c>
      <c r="V244">
        <f>IFERROR(VLOOKUP(U244,D:G,2,FALSE),0)</f>
        <v>3.6859921154293997E-5</v>
      </c>
      <c r="W244">
        <f>IFERROR(VLOOKUP(U244,D:G,4,FALSE),0)</f>
        <v>4.3160346004298548E-8</v>
      </c>
      <c r="X244">
        <f>IFERROR(VLOOKUP(U244,N:Q,2,FALSE),0)</f>
        <v>4</v>
      </c>
      <c r="Y244">
        <f>IFERROR(VLOOKUP(U244,N:Q,4,FALSE),0)</f>
        <v>5.0116744059000276</v>
      </c>
      <c r="Z244">
        <f>W244+Y244</f>
        <v>5.011674449060374</v>
      </c>
    </row>
    <row r="245" spans="1:26" x14ac:dyDescent="0.2">
      <c r="A245" s="1" t="s">
        <v>265</v>
      </c>
      <c r="B245" s="2">
        <v>89.818821342566395</v>
      </c>
      <c r="D245" t="s">
        <v>65</v>
      </c>
      <c r="E245">
        <v>1058.36353373267</v>
      </c>
      <c r="F245">
        <f>Table1[[#This Row],[Balance]]/$I$1</f>
        <v>2.7017353019762719E-4</v>
      </c>
      <c r="G245">
        <f>Table1[[#This Row],[% total]]*$I$2</f>
        <v>1.2392684217370531</v>
      </c>
      <c r="K245">
        <v>13664</v>
      </c>
      <c r="L245" t="s">
        <v>1113</v>
      </c>
      <c r="N245" t="s">
        <v>798</v>
      </c>
      <c r="O245">
        <f t="shared" si="9"/>
        <v>1</v>
      </c>
      <c r="P245">
        <f t="shared" si="10"/>
        <v>2.7314941272876261E-4</v>
      </c>
      <c r="Q245">
        <f t="shared" si="11"/>
        <v>1.2529186014750069</v>
      </c>
      <c r="U245" t="s">
        <v>821</v>
      </c>
      <c r="V245">
        <f>IFERROR(VLOOKUP(U245,D:G,2,FALSE),0)</f>
        <v>1.2027901199324E-5</v>
      </c>
      <c r="W245">
        <f>IFERROR(VLOOKUP(U245,D:G,4,FALSE),0)</f>
        <v>1.4083816818144917E-8</v>
      </c>
      <c r="X245">
        <f>IFERROR(VLOOKUP(U245,N:Q,2,FALSE),0)</f>
        <v>4</v>
      </c>
      <c r="Y245">
        <f>IFERROR(VLOOKUP(U245,N:Q,4,FALSE),0)</f>
        <v>5.0116744059000276</v>
      </c>
      <c r="Z245">
        <f>W245+Y245</f>
        <v>5.0116744199838443</v>
      </c>
    </row>
    <row r="246" spans="1:26" x14ac:dyDescent="0.2">
      <c r="A246" s="1" t="s">
        <v>267</v>
      </c>
      <c r="B246" s="2">
        <v>89.019030923593505</v>
      </c>
      <c r="D246" t="s">
        <v>1152</v>
      </c>
      <c r="E246">
        <v>1054.37516398402</v>
      </c>
      <c r="F246">
        <f>Table1[[#This Row],[Balance]]/$I$1</f>
        <v>2.691553999423964E-4</v>
      </c>
      <c r="G246">
        <f>Table1[[#This Row],[% total]]*$I$2</f>
        <v>1.2345983244347762</v>
      </c>
      <c r="K246">
        <v>1535</v>
      </c>
      <c r="L246" t="s">
        <v>1308</v>
      </c>
      <c r="N246" t="s">
        <v>111</v>
      </c>
      <c r="O246">
        <f t="shared" si="9"/>
        <v>7</v>
      </c>
      <c r="P246">
        <f t="shared" si="10"/>
        <v>1.9120458891013384E-3</v>
      </c>
      <c r="Q246">
        <f t="shared" si="11"/>
        <v>8.7704302103250491</v>
      </c>
      <c r="U246" t="s">
        <v>1341</v>
      </c>
      <c r="V246">
        <f>IFERROR(VLOOKUP(U246,D:G,2,FALSE),0)</f>
        <v>0</v>
      </c>
      <c r="W246">
        <f>IFERROR(VLOOKUP(U246,D:G,4,FALSE),0)</f>
        <v>0</v>
      </c>
      <c r="X246">
        <f>IFERROR(VLOOKUP(U246,N:Q,2,FALSE),0)</f>
        <v>4</v>
      </c>
      <c r="Y246">
        <f>IFERROR(VLOOKUP(U246,N:Q,4,FALSE),0)</f>
        <v>5.0116744059000276</v>
      </c>
      <c r="Z246">
        <f>W246+Y246</f>
        <v>5.0116744059000276</v>
      </c>
    </row>
    <row r="247" spans="1:26" x14ac:dyDescent="0.2">
      <c r="A247" s="1" t="s">
        <v>268</v>
      </c>
      <c r="B247" s="2">
        <v>88.708170217452604</v>
      </c>
      <c r="D247" t="s">
        <v>681</v>
      </c>
      <c r="E247">
        <v>1025.9727397859442</v>
      </c>
      <c r="F247">
        <f>Table1[[#This Row],[Balance]]/$I$1</f>
        <v>2.6190497703269805E-4</v>
      </c>
      <c r="G247">
        <f>Table1[[#This Row],[% total]]*$I$2</f>
        <v>1.201341105825479</v>
      </c>
      <c r="K247">
        <v>19365</v>
      </c>
      <c r="L247" t="s">
        <v>8</v>
      </c>
      <c r="N247" t="s">
        <v>613</v>
      </c>
      <c r="O247">
        <f t="shared" si="9"/>
        <v>6</v>
      </c>
      <c r="P247">
        <f t="shared" si="10"/>
        <v>1.6388964763725759E-3</v>
      </c>
      <c r="Q247">
        <f t="shared" si="11"/>
        <v>7.5175116088500422</v>
      </c>
      <c r="U247" t="s">
        <v>1342</v>
      </c>
      <c r="V247">
        <f>IFERROR(VLOOKUP(U247,D:G,2,FALSE),0)</f>
        <v>0</v>
      </c>
      <c r="W247">
        <f>IFERROR(VLOOKUP(U247,D:G,4,FALSE),0)</f>
        <v>0</v>
      </c>
      <c r="X247">
        <f>IFERROR(VLOOKUP(U247,N:Q,2,FALSE),0)</f>
        <v>4</v>
      </c>
      <c r="Y247">
        <f>IFERROR(VLOOKUP(U247,N:Q,4,FALSE),0)</f>
        <v>5.0116744059000276</v>
      </c>
      <c r="Z247">
        <f>W247+Y247</f>
        <v>5.0116744059000276</v>
      </c>
    </row>
    <row r="248" spans="1:26" x14ac:dyDescent="0.2">
      <c r="A248" s="1" t="s">
        <v>269</v>
      </c>
      <c r="B248" s="2">
        <v>88.669691217542805</v>
      </c>
      <c r="D248" t="s">
        <v>162</v>
      </c>
      <c r="E248">
        <v>1025.5723436106789</v>
      </c>
      <c r="F248">
        <f>Table1[[#This Row],[Balance]]/$I$1</f>
        <v>2.6180276598261815E-4</v>
      </c>
      <c r="G248">
        <f>Table1[[#This Row],[% total]]*$I$2</f>
        <v>1.2008722703824808</v>
      </c>
      <c r="K248">
        <v>19752</v>
      </c>
      <c r="L248" t="s">
        <v>8</v>
      </c>
      <c r="N248" t="s">
        <v>1192</v>
      </c>
      <c r="O248">
        <f t="shared" si="9"/>
        <v>10</v>
      </c>
      <c r="P248">
        <f t="shared" si="10"/>
        <v>2.7314941272876263E-3</v>
      </c>
      <c r="Q248">
        <f t="shared" si="11"/>
        <v>12.529186014750069</v>
      </c>
      <c r="U248" t="s">
        <v>1359</v>
      </c>
      <c r="V248">
        <f>IFERROR(VLOOKUP(U248,D:G,2,FALSE),0)</f>
        <v>0</v>
      </c>
      <c r="W248">
        <f>IFERROR(VLOOKUP(U248,D:G,4,FALSE),0)</f>
        <v>0</v>
      </c>
      <c r="X248">
        <f>IFERROR(VLOOKUP(U248,N:Q,2,FALSE),0)</f>
        <v>4</v>
      </c>
      <c r="Y248">
        <f>IFERROR(VLOOKUP(U248,N:Q,4,FALSE),0)</f>
        <v>5.0116744059000276</v>
      </c>
      <c r="Z248">
        <f>W248+Y248</f>
        <v>5.0116744059000276</v>
      </c>
    </row>
    <row r="249" spans="1:26" x14ac:dyDescent="0.2">
      <c r="A249" s="1" t="s">
        <v>219</v>
      </c>
      <c r="B249" s="2">
        <v>88.645567548595807</v>
      </c>
      <c r="D249" t="s">
        <v>670</v>
      </c>
      <c r="E249">
        <v>1024.7434520512024</v>
      </c>
      <c r="F249">
        <f>Table1[[#This Row],[Balance]]/$I$1</f>
        <v>2.6159117086275898E-4</v>
      </c>
      <c r="G249">
        <f>Table1[[#This Row],[% total]]*$I$2</f>
        <v>1.1999016973213694</v>
      </c>
      <c r="K249">
        <v>13492</v>
      </c>
      <c r="L249" t="s">
        <v>779</v>
      </c>
      <c r="N249" t="s">
        <v>754</v>
      </c>
      <c r="O249">
        <f t="shared" si="9"/>
        <v>3</v>
      </c>
      <c r="P249">
        <f t="shared" si="10"/>
        <v>8.1944823818628793E-4</v>
      </c>
      <c r="Q249">
        <f t="shared" si="11"/>
        <v>3.7587558044250211</v>
      </c>
      <c r="U249" t="s">
        <v>1361</v>
      </c>
      <c r="V249">
        <f>IFERROR(VLOOKUP(U249,D:G,2,FALSE),0)</f>
        <v>0</v>
      </c>
      <c r="W249">
        <f>IFERROR(VLOOKUP(U249,D:G,4,FALSE),0)</f>
        <v>0</v>
      </c>
      <c r="X249">
        <f>IFERROR(VLOOKUP(U249,N:Q,2,FALSE),0)</f>
        <v>4</v>
      </c>
      <c r="Y249">
        <f>IFERROR(VLOOKUP(U249,N:Q,4,FALSE),0)</f>
        <v>5.0116744059000276</v>
      </c>
      <c r="Z249">
        <f>W249+Y249</f>
        <v>5.0116744059000276</v>
      </c>
    </row>
    <row r="250" spans="1:26" x14ac:dyDescent="0.2">
      <c r="A250" s="1" t="s">
        <v>271</v>
      </c>
      <c r="B250" s="2">
        <v>85.964587818294305</v>
      </c>
      <c r="D250" t="s">
        <v>954</v>
      </c>
      <c r="E250">
        <v>1020.18643972077</v>
      </c>
      <c r="F250">
        <f>Table1[[#This Row],[Balance]]/$I$1</f>
        <v>2.6042788049113696E-4</v>
      </c>
      <c r="G250">
        <f>Table1[[#This Row],[% total]]*$I$2</f>
        <v>1.1945657600006134</v>
      </c>
      <c r="K250">
        <v>10233</v>
      </c>
      <c r="L250" t="s">
        <v>1308</v>
      </c>
      <c r="N250" t="s">
        <v>1387</v>
      </c>
      <c r="O250">
        <f t="shared" si="9"/>
        <v>3</v>
      </c>
      <c r="P250">
        <f t="shared" si="10"/>
        <v>8.1944823818628793E-4</v>
      </c>
      <c r="Q250">
        <f t="shared" si="11"/>
        <v>3.7587558044250211</v>
      </c>
      <c r="U250" t="s">
        <v>1391</v>
      </c>
      <c r="V250">
        <f>IFERROR(VLOOKUP(U250,D:G,2,FALSE),0)</f>
        <v>0</v>
      </c>
      <c r="W250">
        <f>IFERROR(VLOOKUP(U250,D:G,4,FALSE),0)</f>
        <v>0</v>
      </c>
      <c r="X250">
        <f>IFERROR(VLOOKUP(U250,N:Q,2,FALSE),0)</f>
        <v>4</v>
      </c>
      <c r="Y250">
        <f>IFERROR(VLOOKUP(U250,N:Q,4,FALSE),0)</f>
        <v>5.0116744059000276</v>
      </c>
      <c r="Z250">
        <f>W250+Y250</f>
        <v>5.0116744059000276</v>
      </c>
    </row>
    <row r="251" spans="1:26" x14ac:dyDescent="0.2">
      <c r="A251" s="1" t="s">
        <v>272</v>
      </c>
      <c r="B251" s="2">
        <v>85.826802508774804</v>
      </c>
      <c r="D251" t="s">
        <v>66</v>
      </c>
      <c r="E251">
        <v>1018.55999154686</v>
      </c>
      <c r="F251">
        <f>Table1[[#This Row],[Balance]]/$I$1</f>
        <v>2.6001268927297496E-4</v>
      </c>
      <c r="G251">
        <f>Table1[[#This Row],[% total]]*$I$2</f>
        <v>1.1926613048703336</v>
      </c>
      <c r="K251">
        <v>18840</v>
      </c>
      <c r="L251" t="s">
        <v>1308</v>
      </c>
      <c r="N251" t="s">
        <v>19</v>
      </c>
      <c r="O251">
        <f t="shared" si="9"/>
        <v>25</v>
      </c>
      <c r="P251">
        <f t="shared" si="10"/>
        <v>6.8287353182190655E-3</v>
      </c>
      <c r="Q251">
        <f t="shared" si="11"/>
        <v>31.322965036875171</v>
      </c>
      <c r="U251" t="s">
        <v>1392</v>
      </c>
      <c r="V251">
        <f>IFERROR(VLOOKUP(U251,D:G,2,FALSE),0)</f>
        <v>0</v>
      </c>
      <c r="W251">
        <f>IFERROR(VLOOKUP(U251,D:G,4,FALSE),0)</f>
        <v>0</v>
      </c>
      <c r="X251">
        <f>IFERROR(VLOOKUP(U251,N:Q,2,FALSE),0)</f>
        <v>4</v>
      </c>
      <c r="Y251">
        <f>IFERROR(VLOOKUP(U251,N:Q,4,FALSE),0)</f>
        <v>5.0116744059000276</v>
      </c>
      <c r="Z251">
        <f>W251+Y251</f>
        <v>5.0116744059000276</v>
      </c>
    </row>
    <row r="252" spans="1:26" x14ac:dyDescent="0.2">
      <c r="A252" s="1" t="s">
        <v>273</v>
      </c>
      <c r="B252" s="2">
        <v>85.471607018621199</v>
      </c>
      <c r="D252" t="s">
        <v>67</v>
      </c>
      <c r="E252">
        <v>1010.19225297713</v>
      </c>
      <c r="F252">
        <f>Table1[[#This Row],[Balance]]/$I$1</f>
        <v>2.5787661655589866E-4</v>
      </c>
      <c r="G252">
        <f>Table1[[#This Row],[% total]]*$I$2</f>
        <v>1.1828632781618311</v>
      </c>
      <c r="K252">
        <v>708</v>
      </c>
      <c r="L252" t="s">
        <v>6</v>
      </c>
      <c r="N252" t="s">
        <v>1388</v>
      </c>
      <c r="O252">
        <f t="shared" si="9"/>
        <v>5</v>
      </c>
      <c r="P252">
        <f t="shared" si="10"/>
        <v>1.3657470636438131E-3</v>
      </c>
      <c r="Q252">
        <f t="shared" si="11"/>
        <v>6.2645930073750344</v>
      </c>
      <c r="U252" t="s">
        <v>1399</v>
      </c>
      <c r="V252">
        <f>IFERROR(VLOOKUP(U252,D:G,2,FALSE),0)</f>
        <v>0</v>
      </c>
      <c r="W252">
        <f>IFERROR(VLOOKUP(U252,D:G,4,FALSE),0)</f>
        <v>0</v>
      </c>
      <c r="X252">
        <f>IFERROR(VLOOKUP(U252,N:Q,2,FALSE),0)</f>
        <v>4</v>
      </c>
      <c r="Y252">
        <f>IFERROR(VLOOKUP(U252,N:Q,4,FALSE),0)</f>
        <v>5.0116744059000276</v>
      </c>
      <c r="Z252">
        <f>W252+Y252</f>
        <v>5.0116744059000276</v>
      </c>
    </row>
    <row r="253" spans="1:26" x14ac:dyDescent="0.2">
      <c r="A253" s="1" t="s">
        <v>274</v>
      </c>
      <c r="B253" s="2">
        <v>85.211858816707405</v>
      </c>
      <c r="D253" t="s">
        <v>908</v>
      </c>
      <c r="E253">
        <v>1000.3339644677534</v>
      </c>
      <c r="F253">
        <f>Table1[[#This Row],[Balance]]/$I$1</f>
        <v>2.5536004401405054E-4</v>
      </c>
      <c r="G253">
        <f>Table1[[#This Row],[% total]]*$I$2</f>
        <v>1.171319923489589</v>
      </c>
      <c r="K253">
        <v>936</v>
      </c>
      <c r="L253" t="s">
        <v>1308</v>
      </c>
      <c r="N253" t="s">
        <v>1389</v>
      </c>
      <c r="O253">
        <f t="shared" si="9"/>
        <v>1</v>
      </c>
      <c r="P253">
        <f t="shared" si="10"/>
        <v>2.7314941272876261E-4</v>
      </c>
      <c r="Q253">
        <f t="shared" si="11"/>
        <v>1.2529186014750069</v>
      </c>
      <c r="U253" t="s">
        <v>1420</v>
      </c>
      <c r="V253">
        <f>IFERROR(VLOOKUP(U253,D:G,2,FALSE),0)</f>
        <v>0</v>
      </c>
      <c r="W253">
        <f>IFERROR(VLOOKUP(U253,D:G,4,FALSE),0)</f>
        <v>0</v>
      </c>
      <c r="X253">
        <f>IFERROR(VLOOKUP(U253,N:Q,2,FALSE),0)</f>
        <v>4</v>
      </c>
      <c r="Y253">
        <f>IFERROR(VLOOKUP(U253,N:Q,4,FALSE),0)</f>
        <v>5.0116744059000276</v>
      </c>
      <c r="Z253">
        <f>W253+Y253</f>
        <v>5.0116744059000276</v>
      </c>
    </row>
    <row r="254" spans="1:26" x14ac:dyDescent="0.2">
      <c r="A254" s="1" t="s">
        <v>275</v>
      </c>
      <c r="B254" s="2">
        <v>84.895053982267299</v>
      </c>
      <c r="D254" t="s">
        <v>68</v>
      </c>
      <c r="E254">
        <v>1000</v>
      </c>
      <c r="F254">
        <f>Table1[[#This Row],[Balance]]/$I$1</f>
        <v>2.5527479130424175E-4</v>
      </c>
      <c r="G254">
        <f>Table1[[#This Row],[% total]]*$I$2</f>
        <v>1.1709288748511222</v>
      </c>
      <c r="K254">
        <v>841</v>
      </c>
      <c r="L254" t="s">
        <v>1308</v>
      </c>
      <c r="N254" t="s">
        <v>27</v>
      </c>
      <c r="O254">
        <f t="shared" si="9"/>
        <v>14</v>
      </c>
      <c r="P254">
        <f t="shared" si="10"/>
        <v>3.8240917782026767E-3</v>
      </c>
      <c r="Q254">
        <f t="shared" si="11"/>
        <v>17.540860420650098</v>
      </c>
      <c r="U254" t="s">
        <v>1426</v>
      </c>
      <c r="V254">
        <f>IFERROR(VLOOKUP(U254,D:G,2,FALSE),0)</f>
        <v>0</v>
      </c>
      <c r="W254">
        <f>IFERROR(VLOOKUP(U254,D:G,4,FALSE),0)</f>
        <v>0</v>
      </c>
      <c r="X254">
        <f>IFERROR(VLOOKUP(U254,N:Q,2,FALSE),0)</f>
        <v>4</v>
      </c>
      <c r="Y254">
        <f>IFERROR(VLOOKUP(U254,N:Q,4,FALSE),0)</f>
        <v>5.0116744059000276</v>
      </c>
      <c r="Z254">
        <f>W254+Y254</f>
        <v>5.0116744059000276</v>
      </c>
    </row>
    <row r="255" spans="1:26" x14ac:dyDescent="0.2">
      <c r="A255" s="1" t="s">
        <v>276</v>
      </c>
      <c r="B255" s="2">
        <v>84.699703904070702</v>
      </c>
      <c r="D255" t="s">
        <v>69</v>
      </c>
      <c r="E255">
        <v>996.92759040161695</v>
      </c>
      <c r="F255">
        <f>Table1[[#This Row],[Balance]]/$I$1</f>
        <v>2.5449048258521339E-4</v>
      </c>
      <c r="G255">
        <f>Table1[[#This Row],[% total]]*$I$2</f>
        <v>1.1673313017370059</v>
      </c>
      <c r="K255">
        <v>13486</v>
      </c>
      <c r="L255" t="s">
        <v>779</v>
      </c>
      <c r="N255" t="s">
        <v>279</v>
      </c>
      <c r="O255">
        <f t="shared" si="9"/>
        <v>1</v>
      </c>
      <c r="P255">
        <f t="shared" si="10"/>
        <v>2.7314941272876261E-4</v>
      </c>
      <c r="Q255">
        <f t="shared" si="11"/>
        <v>1.2529186014750069</v>
      </c>
      <c r="U255" t="s">
        <v>1437</v>
      </c>
      <c r="V255">
        <f>IFERROR(VLOOKUP(U255,D:G,2,FALSE),0)</f>
        <v>0</v>
      </c>
      <c r="W255">
        <f>IFERROR(VLOOKUP(U255,D:G,4,FALSE),0)</f>
        <v>0</v>
      </c>
      <c r="X255">
        <f>IFERROR(VLOOKUP(U255,N:Q,2,FALSE),0)</f>
        <v>4</v>
      </c>
      <c r="Y255">
        <f>IFERROR(VLOOKUP(U255,N:Q,4,FALSE),0)</f>
        <v>5.0116744059000276</v>
      </c>
      <c r="Z255">
        <f>W255+Y255</f>
        <v>5.0116744059000276</v>
      </c>
    </row>
    <row r="256" spans="1:26" x14ac:dyDescent="0.2">
      <c r="A256" s="1" t="s">
        <v>277</v>
      </c>
      <c r="B256" s="2">
        <v>84.459685377776694</v>
      </c>
      <c r="D256" t="s">
        <v>960</v>
      </c>
      <c r="E256">
        <v>996.35562159373103</v>
      </c>
      <c r="F256">
        <f>Table1[[#This Row],[Balance]]/$I$1</f>
        <v>2.5434447336714777E-4</v>
      </c>
      <c r="G256">
        <f>Table1[[#This Row],[% total]]*$I$2</f>
        <v>1.1666615669443381</v>
      </c>
      <c r="K256">
        <v>17055</v>
      </c>
      <c r="L256" t="s">
        <v>1308</v>
      </c>
      <c r="N256" t="s">
        <v>922</v>
      </c>
      <c r="O256">
        <f t="shared" si="9"/>
        <v>5</v>
      </c>
      <c r="P256">
        <f t="shared" si="10"/>
        <v>1.3657470636438131E-3</v>
      </c>
      <c r="Q256">
        <f t="shared" si="11"/>
        <v>6.2645930073750344</v>
      </c>
      <c r="U256" t="s">
        <v>1452</v>
      </c>
      <c r="V256">
        <f>IFERROR(VLOOKUP(U256,D:G,2,FALSE),0)</f>
        <v>0</v>
      </c>
      <c r="W256">
        <f>IFERROR(VLOOKUP(U256,D:G,4,FALSE),0)</f>
        <v>0</v>
      </c>
      <c r="X256">
        <f>IFERROR(VLOOKUP(U256,N:Q,2,FALSE),0)</f>
        <v>4</v>
      </c>
      <c r="Y256">
        <f>IFERROR(VLOOKUP(U256,N:Q,4,FALSE),0)</f>
        <v>5.0116744059000276</v>
      </c>
      <c r="Z256">
        <f>W256+Y256</f>
        <v>5.0116744059000276</v>
      </c>
    </row>
    <row r="257" spans="1:26" x14ac:dyDescent="0.2">
      <c r="A257" s="1" t="s">
        <v>278</v>
      </c>
      <c r="B257" s="2">
        <v>84.428642638443904</v>
      </c>
      <c r="D257" t="s">
        <v>70</v>
      </c>
      <c r="E257">
        <v>985.72597029937594</v>
      </c>
      <c r="F257">
        <f>Table1[[#This Row],[Balance]]/$I$1</f>
        <v>2.5163099135134441E-4</v>
      </c>
      <c r="G257">
        <f>Table1[[#This Row],[% total]]*$I$2</f>
        <v>1.154215001314179</v>
      </c>
      <c r="K257">
        <v>17266</v>
      </c>
      <c r="L257" t="s">
        <v>779</v>
      </c>
      <c r="N257" t="s">
        <v>1390</v>
      </c>
      <c r="O257">
        <f t="shared" si="9"/>
        <v>1</v>
      </c>
      <c r="P257">
        <f t="shared" si="10"/>
        <v>2.7314941272876261E-4</v>
      </c>
      <c r="Q257">
        <f t="shared" si="11"/>
        <v>1.2529186014750069</v>
      </c>
      <c r="U257" t="s">
        <v>1460</v>
      </c>
      <c r="V257">
        <f>IFERROR(VLOOKUP(U257,D:G,2,FALSE),0)</f>
        <v>0</v>
      </c>
      <c r="W257">
        <f>IFERROR(VLOOKUP(U257,D:G,4,FALSE),0)</f>
        <v>0</v>
      </c>
      <c r="X257">
        <f>IFERROR(VLOOKUP(U257,N:Q,2,FALSE),0)</f>
        <v>4</v>
      </c>
      <c r="Y257">
        <f>IFERROR(VLOOKUP(U257,N:Q,4,FALSE),0)</f>
        <v>5.0116744059000276</v>
      </c>
      <c r="Z257">
        <f>W257+Y257</f>
        <v>5.0116744059000276</v>
      </c>
    </row>
    <row r="258" spans="1:26" x14ac:dyDescent="0.2">
      <c r="A258" s="1" t="s">
        <v>279</v>
      </c>
      <c r="B258" s="2">
        <v>84.090030900249999</v>
      </c>
      <c r="D258" t="s">
        <v>1246</v>
      </c>
      <c r="E258">
        <v>983.48612488794697</v>
      </c>
      <c r="F258">
        <f>Table1[[#This Row],[Balance]]/$I$1</f>
        <v>2.5105921528138813E-4</v>
      </c>
      <c r="G258">
        <f>Table1[[#This Row],[% total]]*$I$2</f>
        <v>1.1515923016467342</v>
      </c>
      <c r="K258">
        <v>13412</v>
      </c>
      <c r="L258" t="s">
        <v>656</v>
      </c>
      <c r="N258" t="s">
        <v>1085</v>
      </c>
      <c r="O258">
        <f t="shared" si="9"/>
        <v>2</v>
      </c>
      <c r="P258">
        <f t="shared" si="10"/>
        <v>5.4629882545752522E-4</v>
      </c>
      <c r="Q258">
        <f t="shared" si="11"/>
        <v>2.5058372029500138</v>
      </c>
      <c r="U258" t="s">
        <v>1503</v>
      </c>
      <c r="V258">
        <f>IFERROR(VLOOKUP(U258,D:G,2,FALSE),0)</f>
        <v>0</v>
      </c>
      <c r="W258">
        <f>IFERROR(VLOOKUP(U258,D:G,4,FALSE),0)</f>
        <v>0</v>
      </c>
      <c r="X258">
        <f>IFERROR(VLOOKUP(U258,N:Q,2,FALSE),0)</f>
        <v>4</v>
      </c>
      <c r="Y258">
        <f>IFERROR(VLOOKUP(U258,N:Q,4,FALSE),0)</f>
        <v>5.0116744059000276</v>
      </c>
      <c r="Z258">
        <f>W258+Y258</f>
        <v>5.0116744059000276</v>
      </c>
    </row>
    <row r="259" spans="1:26" x14ac:dyDescent="0.2">
      <c r="A259" s="1" t="s">
        <v>280</v>
      </c>
      <c r="B259" s="2">
        <v>83.246588136429295</v>
      </c>
      <c r="D259" t="s">
        <v>1267</v>
      </c>
      <c r="E259">
        <v>982.625184710864</v>
      </c>
      <c r="F259">
        <f>Table1[[#This Row],[Balance]]/$I$1</f>
        <v>2.5083943895735781E-4</v>
      </c>
      <c r="G259">
        <f>Table1[[#This Row],[% total]]*$I$2</f>
        <v>1.1505842019338681</v>
      </c>
      <c r="K259">
        <v>17006</v>
      </c>
      <c r="L259" t="s">
        <v>1268</v>
      </c>
      <c r="N259" t="s">
        <v>1391</v>
      </c>
      <c r="O259">
        <f t="shared" ref="O259:O322" si="12">COUNTIF(L:L,N259)</f>
        <v>4</v>
      </c>
      <c r="P259">
        <f t="shared" ref="P259:P322" si="13">O259/$I$4</f>
        <v>1.0925976509150504E-3</v>
      </c>
      <c r="Q259">
        <f t="shared" ref="Q259:Q322" si="14">P259*$I$2</f>
        <v>5.0116744059000276</v>
      </c>
      <c r="U259" t="s">
        <v>63</v>
      </c>
      <c r="V259">
        <f>IFERROR(VLOOKUP(U259,D:G,2,FALSE),0)</f>
        <v>2116.286209046682</v>
      </c>
      <c r="W259">
        <f>IFERROR(VLOOKUP(U259,D:G,4,FALSE),0)</f>
        <v>2.4780206296219784</v>
      </c>
      <c r="X259">
        <f>IFERROR(VLOOKUP(U259,N:Q,2,FALSE),0)</f>
        <v>2</v>
      </c>
      <c r="Y259">
        <f>IFERROR(VLOOKUP(U259,N:Q,4,FALSE),0)</f>
        <v>2.5058372029500138</v>
      </c>
      <c r="Z259">
        <f>W259+Y259</f>
        <v>4.9838578325719922</v>
      </c>
    </row>
    <row r="260" spans="1:26" x14ac:dyDescent="0.2">
      <c r="A260" s="1" t="s">
        <v>281</v>
      </c>
      <c r="B260" s="2">
        <v>83.105284505674405</v>
      </c>
      <c r="D260" t="s">
        <v>71</v>
      </c>
      <c r="E260">
        <v>953.59115322817104</v>
      </c>
      <c r="F260">
        <f>Table1[[#This Row],[Balance]]/$I$1</f>
        <v>2.4342778262989259E-4</v>
      </c>
      <c r="G260">
        <f>Table1[[#This Row],[% total]]*$I$2</f>
        <v>1.1165874161174465</v>
      </c>
      <c r="K260">
        <v>15514</v>
      </c>
      <c r="L260" t="s">
        <v>1268</v>
      </c>
      <c r="N260" t="s">
        <v>850</v>
      </c>
      <c r="O260">
        <f t="shared" si="12"/>
        <v>22</v>
      </c>
      <c r="P260">
        <f t="shared" si="13"/>
        <v>6.0092870800327776E-3</v>
      </c>
      <c r="Q260">
        <f t="shared" si="14"/>
        <v>27.56420923245015</v>
      </c>
      <c r="U260" t="s">
        <v>1246</v>
      </c>
      <c r="V260">
        <f>IFERROR(VLOOKUP(U260,D:G,2,FALSE),0)</f>
        <v>983.48612488794697</v>
      </c>
      <c r="W260">
        <f>IFERROR(VLOOKUP(U260,D:G,4,FALSE),0)</f>
        <v>1.1515923016467342</v>
      </c>
      <c r="X260">
        <f>IFERROR(VLOOKUP(U260,N:Q,2,FALSE),0)</f>
        <v>3</v>
      </c>
      <c r="Y260">
        <f>IFERROR(VLOOKUP(U260,N:Q,4,FALSE),0)</f>
        <v>3.7587558044250211</v>
      </c>
      <c r="Z260">
        <f>W260+Y260</f>
        <v>4.9103481060717549</v>
      </c>
    </row>
    <row r="261" spans="1:26" x14ac:dyDescent="0.2">
      <c r="A261" s="1" t="s">
        <v>282</v>
      </c>
      <c r="B261" s="2">
        <v>82.764651677555705</v>
      </c>
      <c r="D261" t="s">
        <v>73</v>
      </c>
      <c r="E261">
        <v>935.87070046293502</v>
      </c>
      <c r="F261">
        <f>Table1[[#This Row],[Balance]]/$I$1</f>
        <v>2.3890419774843028E-4</v>
      </c>
      <c r="G261">
        <f>Table1[[#This Row],[% total]]*$I$2</f>
        <v>1.095838026299196</v>
      </c>
      <c r="K261">
        <v>17876</v>
      </c>
      <c r="L261" t="s">
        <v>1268</v>
      </c>
      <c r="N261" t="s">
        <v>22</v>
      </c>
      <c r="O261">
        <f t="shared" si="12"/>
        <v>8</v>
      </c>
      <c r="P261">
        <f t="shared" si="13"/>
        <v>2.1851953018301009E-3</v>
      </c>
      <c r="Q261">
        <f t="shared" si="14"/>
        <v>10.023348811800055</v>
      </c>
      <c r="U261" t="s">
        <v>958</v>
      </c>
      <c r="V261">
        <f>IFERROR(VLOOKUP(U261,D:G,2,FALSE),0)</f>
        <v>904.13216678546303</v>
      </c>
      <c r="W261">
        <f>IFERROR(VLOOKUP(U261,D:G,4,FALSE),0)</f>
        <v>1.0586744607708094</v>
      </c>
      <c r="X261">
        <f>IFERROR(VLOOKUP(U261,N:Q,2,FALSE),0)</f>
        <v>3</v>
      </c>
      <c r="Y261">
        <f>IFERROR(VLOOKUP(U261,N:Q,4,FALSE),0)</f>
        <v>3.7587558044250211</v>
      </c>
      <c r="Z261">
        <f>W261+Y261</f>
        <v>4.8174302651958305</v>
      </c>
    </row>
    <row r="262" spans="1:26" x14ac:dyDescent="0.2">
      <c r="A262" s="1" t="s">
        <v>283</v>
      </c>
      <c r="B262" s="2">
        <v>82.406043847901401</v>
      </c>
      <c r="D262" t="s">
        <v>1153</v>
      </c>
      <c r="E262">
        <v>929.13980099996604</v>
      </c>
      <c r="F262">
        <f>Table1[[#This Row],[Balance]]/$I$1</f>
        <v>2.3718596879273104E-4</v>
      </c>
      <c r="G262">
        <f>Table1[[#This Row],[% total]]*$I$2</f>
        <v>1.0879566217642858</v>
      </c>
      <c r="K262">
        <v>19384</v>
      </c>
      <c r="L262" t="s">
        <v>1268</v>
      </c>
      <c r="N262" t="s">
        <v>745</v>
      </c>
      <c r="O262">
        <f t="shared" si="12"/>
        <v>11</v>
      </c>
      <c r="P262">
        <f t="shared" si="13"/>
        <v>3.0046435400163888E-3</v>
      </c>
      <c r="Q262">
        <f t="shared" si="14"/>
        <v>13.782104616225075</v>
      </c>
      <c r="U262" t="s">
        <v>688</v>
      </c>
      <c r="V262">
        <f>IFERROR(VLOOKUP(U262,D:G,2,FALSE),0)</f>
        <v>1961.6154500554319</v>
      </c>
      <c r="W262">
        <f>IFERROR(VLOOKUP(U262,D:G,4,FALSE),0)</f>
        <v>2.2969121718239847</v>
      </c>
      <c r="X262">
        <f>IFERROR(VLOOKUP(U262,N:Q,2,FALSE),0)</f>
        <v>2</v>
      </c>
      <c r="Y262">
        <f>IFERROR(VLOOKUP(U262,N:Q,4,FALSE),0)</f>
        <v>2.5058372029500138</v>
      </c>
      <c r="Z262">
        <f>W262+Y262</f>
        <v>4.8027493747739989</v>
      </c>
    </row>
    <row r="263" spans="1:26" x14ac:dyDescent="0.2">
      <c r="A263" s="1" t="s">
        <v>284</v>
      </c>
      <c r="B263" s="2">
        <v>81.801389563484506</v>
      </c>
      <c r="D263" t="s">
        <v>955</v>
      </c>
      <c r="E263">
        <v>921.656416737418</v>
      </c>
      <c r="F263">
        <f>Table1[[#This Row],[Balance]]/$I$1</f>
        <v>2.3527564943685966E-4</v>
      </c>
      <c r="G263">
        <f>Table1[[#This Row],[% total]]*$I$2</f>
        <v>1.0791941110496619</v>
      </c>
      <c r="K263">
        <v>22890</v>
      </c>
      <c r="L263" t="s">
        <v>1268</v>
      </c>
      <c r="N263" t="s">
        <v>1392</v>
      </c>
      <c r="O263">
        <f t="shared" si="12"/>
        <v>4</v>
      </c>
      <c r="P263">
        <f t="shared" si="13"/>
        <v>1.0925976509150504E-3</v>
      </c>
      <c r="Q263">
        <f t="shared" si="14"/>
        <v>5.0116744059000276</v>
      </c>
      <c r="U263" t="s">
        <v>77</v>
      </c>
      <c r="V263">
        <f>IFERROR(VLOOKUP(U263,D:G,2,FALSE),0)</f>
        <v>889.21207964002394</v>
      </c>
      <c r="W263">
        <f>IFERROR(VLOOKUP(U263,D:G,4,FALSE),0)</f>
        <v>1.0412040999169196</v>
      </c>
      <c r="X263">
        <f>IFERROR(VLOOKUP(U263,N:Q,2,FALSE),0)</f>
        <v>3</v>
      </c>
      <c r="Y263">
        <f>IFERROR(VLOOKUP(U263,N:Q,4,FALSE),0)</f>
        <v>3.7587558044250211</v>
      </c>
      <c r="Z263">
        <f>W263+Y263</f>
        <v>4.7999599043419412</v>
      </c>
    </row>
    <row r="264" spans="1:26" x14ac:dyDescent="0.2">
      <c r="A264" s="1" t="s">
        <v>285</v>
      </c>
      <c r="B264" s="2">
        <v>81.755965891626502</v>
      </c>
      <c r="D264" t="s">
        <v>956</v>
      </c>
      <c r="E264">
        <v>919.50467652022405</v>
      </c>
      <c r="F264">
        <f>Table1[[#This Row],[Balance]]/$I$1</f>
        <v>2.3472636440197451E-4</v>
      </c>
      <c r="G264">
        <f>Table1[[#This Row],[% total]]*$I$2</f>
        <v>1.0766745762981711</v>
      </c>
      <c r="K264">
        <v>24078</v>
      </c>
      <c r="L264" t="s">
        <v>1268</v>
      </c>
      <c r="N264" t="s">
        <v>1393</v>
      </c>
      <c r="O264">
        <f t="shared" si="12"/>
        <v>2</v>
      </c>
      <c r="P264">
        <f t="shared" si="13"/>
        <v>5.4629882545752522E-4</v>
      </c>
      <c r="Q264">
        <f t="shared" si="14"/>
        <v>2.5058372029500138</v>
      </c>
      <c r="U264" s="3" t="s">
        <v>29</v>
      </c>
      <c r="V264">
        <f>IFERROR(VLOOKUP(U264,D:G,2,FALSE),0)</f>
        <v>4073.5151098873998</v>
      </c>
      <c r="W264">
        <f>IFERROR(VLOOKUP(U264,D:G,4,FALSE),0)</f>
        <v>4.7697964643094988</v>
      </c>
      <c r="X264">
        <f>IFERROR(VLOOKUP(U264,N:Q,2,FALSE),0)</f>
        <v>0</v>
      </c>
      <c r="Y264">
        <f>IFERROR(VLOOKUP(U264,N:Q,4,FALSE),0)</f>
        <v>0</v>
      </c>
      <c r="Z264">
        <f>W264+Y264</f>
        <v>4.7697964643094988</v>
      </c>
    </row>
    <row r="265" spans="1:26" x14ac:dyDescent="0.2">
      <c r="A265" s="1" t="s">
        <v>286</v>
      </c>
      <c r="B265" s="2">
        <v>81.530782527298499</v>
      </c>
      <c r="D265" t="s">
        <v>1155</v>
      </c>
      <c r="E265">
        <v>908.23093235783097</v>
      </c>
      <c r="F265">
        <f>Table1[[#This Row],[Balance]]/$I$1</f>
        <v>2.318484617137022E-4</v>
      </c>
      <c r="G265">
        <f>Table1[[#This Row],[% total]]*$I$2</f>
        <v>1.0634738237307406</v>
      </c>
      <c r="K265">
        <v>22648</v>
      </c>
      <c r="L265" t="s">
        <v>779</v>
      </c>
      <c r="N265" t="s">
        <v>1394</v>
      </c>
      <c r="O265">
        <f t="shared" si="12"/>
        <v>2</v>
      </c>
      <c r="P265">
        <f t="shared" si="13"/>
        <v>5.4629882545752522E-4</v>
      </c>
      <c r="Q265">
        <f t="shared" si="14"/>
        <v>2.5058372029500138</v>
      </c>
      <c r="U265" s="3" t="s">
        <v>30</v>
      </c>
      <c r="V265">
        <f>IFERROR(VLOOKUP(U265,D:G,2,FALSE),0)</f>
        <v>4039.05844576148</v>
      </c>
      <c r="W265">
        <f>IFERROR(VLOOKUP(U265,D:G,4,FALSE),0)</f>
        <v>4.7294501613534123</v>
      </c>
      <c r="X265">
        <f>IFERROR(VLOOKUP(U265,N:Q,2,FALSE),0)</f>
        <v>0</v>
      </c>
      <c r="Y265">
        <f>IFERROR(VLOOKUP(U265,N:Q,4,FALSE),0)</f>
        <v>0</v>
      </c>
      <c r="Z265">
        <f>W265+Y265</f>
        <v>4.7294501613534123</v>
      </c>
    </row>
    <row r="266" spans="1:26" x14ac:dyDescent="0.2">
      <c r="A266" s="1" t="s">
        <v>287</v>
      </c>
      <c r="B266" s="2">
        <v>81.151862042689402</v>
      </c>
      <c r="D266" t="s">
        <v>75</v>
      </c>
      <c r="E266">
        <v>906.14021243971695</v>
      </c>
      <c r="F266">
        <f>Table1[[#This Row],[Balance]]/$I$1</f>
        <v>2.3131475362293003E-4</v>
      </c>
      <c r="G266">
        <f>Table1[[#This Row],[% total]]*$I$2</f>
        <v>1.0610257394093947</v>
      </c>
      <c r="K266">
        <v>18550</v>
      </c>
      <c r="L266" t="s">
        <v>1308</v>
      </c>
      <c r="N266" t="s">
        <v>461</v>
      </c>
      <c r="O266">
        <f t="shared" si="12"/>
        <v>2</v>
      </c>
      <c r="P266">
        <f t="shared" si="13"/>
        <v>5.4629882545752522E-4</v>
      </c>
      <c r="Q266">
        <f t="shared" si="14"/>
        <v>2.5058372029500138</v>
      </c>
      <c r="U266" t="s">
        <v>967</v>
      </c>
      <c r="V266">
        <f>IFERROR(VLOOKUP(U266,D:G,2,FALSE),0)</f>
        <v>810.56673221387302</v>
      </c>
      <c r="W266">
        <f>IFERROR(VLOOKUP(U266,D:G,4,FALSE),0)</f>
        <v>0.94911599174294126</v>
      </c>
      <c r="X266">
        <f>IFERROR(VLOOKUP(U266,N:Q,2,FALSE),0)</f>
        <v>3</v>
      </c>
      <c r="Y266">
        <f>IFERROR(VLOOKUP(U266,N:Q,4,FALSE),0)</f>
        <v>3.7587558044250211</v>
      </c>
      <c r="Z266">
        <f>W266+Y266</f>
        <v>4.7078717961679626</v>
      </c>
    </row>
    <row r="267" spans="1:26" x14ac:dyDescent="0.2">
      <c r="A267" s="1" t="s">
        <v>288</v>
      </c>
      <c r="B267" s="2">
        <v>80.263996819672499</v>
      </c>
      <c r="D267" t="s">
        <v>958</v>
      </c>
      <c r="E267">
        <v>904.13216678546303</v>
      </c>
      <c r="F267">
        <f>Table1[[#This Row],[Balance]]/$I$1</f>
        <v>2.3080215018761097E-4</v>
      </c>
      <c r="G267">
        <f>Table1[[#This Row],[% total]]*$I$2</f>
        <v>1.0586744607708094</v>
      </c>
      <c r="K267">
        <v>10975</v>
      </c>
      <c r="L267" t="s">
        <v>395</v>
      </c>
      <c r="N267" t="s">
        <v>43</v>
      </c>
      <c r="O267">
        <f t="shared" si="12"/>
        <v>6</v>
      </c>
      <c r="P267">
        <f t="shared" si="13"/>
        <v>1.6388964763725759E-3</v>
      </c>
      <c r="Q267">
        <f t="shared" si="14"/>
        <v>7.5175116088500422</v>
      </c>
      <c r="U267" t="s">
        <v>1130</v>
      </c>
      <c r="V267">
        <f>IFERROR(VLOOKUP(U267,D:G,2,FALSE),0)</f>
        <v>2912.3591204048598</v>
      </c>
      <c r="W267">
        <f>IFERROR(VLOOKUP(U267,D:G,4,FALSE),0)</f>
        <v>3.4101653880180667</v>
      </c>
      <c r="X267">
        <f>IFERROR(VLOOKUP(U267,N:Q,2,FALSE),0)</f>
        <v>1</v>
      </c>
      <c r="Y267">
        <f>IFERROR(VLOOKUP(U267,N:Q,4,FALSE),0)</f>
        <v>1.2529186014750069</v>
      </c>
      <c r="Z267">
        <f>W267+Y267</f>
        <v>4.6630839894930736</v>
      </c>
    </row>
    <row r="268" spans="1:26" x14ac:dyDescent="0.2">
      <c r="A268" s="1" t="s">
        <v>289</v>
      </c>
      <c r="B268" s="2">
        <v>80.063416184862405</v>
      </c>
      <c r="D268" t="s">
        <v>1156</v>
      </c>
      <c r="E268">
        <v>891.84925055657004</v>
      </c>
      <c r="F268">
        <f>Table1[[#This Row],[Balance]]/$I$1</f>
        <v>2.2766663131067283E-4</v>
      </c>
      <c r="G268">
        <f>Table1[[#This Row],[% total]]*$I$2</f>
        <v>1.0442920394910211</v>
      </c>
      <c r="K268">
        <v>717</v>
      </c>
      <c r="L268" t="s">
        <v>6</v>
      </c>
      <c r="N268" t="s">
        <v>424</v>
      </c>
      <c r="O268">
        <f t="shared" si="12"/>
        <v>7</v>
      </c>
      <c r="P268">
        <f t="shared" si="13"/>
        <v>1.9120458891013384E-3</v>
      </c>
      <c r="Q268">
        <f t="shared" si="14"/>
        <v>8.7704302103250491</v>
      </c>
      <c r="U268" t="s">
        <v>38</v>
      </c>
      <c r="V268">
        <f>IFERROR(VLOOKUP(U268,D:G,2,FALSE),0)</f>
        <v>2794.5615803822802</v>
      </c>
      <c r="W268">
        <f>IFERROR(VLOOKUP(U268,D:G,4,FALSE),0)</f>
        <v>3.2722328470191977</v>
      </c>
      <c r="X268">
        <f>IFERROR(VLOOKUP(U268,N:Q,2,FALSE),0)</f>
        <v>1</v>
      </c>
      <c r="Y268">
        <f>IFERROR(VLOOKUP(U268,N:Q,4,FALSE),0)</f>
        <v>1.2529186014750069</v>
      </c>
      <c r="Z268">
        <f>W268+Y268</f>
        <v>4.5251514484942046</v>
      </c>
    </row>
    <row r="269" spans="1:26" x14ac:dyDescent="0.2">
      <c r="A269" s="1" t="s">
        <v>290</v>
      </c>
      <c r="B269" s="2">
        <v>80.041238462276695</v>
      </c>
      <c r="D269" t="s">
        <v>976</v>
      </c>
      <c r="E269">
        <v>891.658062238355</v>
      </c>
      <c r="F269">
        <f>Table1[[#This Row],[Balance]]/$I$1</f>
        <v>2.2761782575264069E-4</v>
      </c>
      <c r="G269">
        <f>Table1[[#This Row],[% total]]*$I$2</f>
        <v>1.044068171568689</v>
      </c>
      <c r="K269">
        <v>12084</v>
      </c>
      <c r="L269" t="s">
        <v>1114</v>
      </c>
      <c r="N269" t="s">
        <v>123</v>
      </c>
      <c r="O269">
        <f t="shared" si="12"/>
        <v>2</v>
      </c>
      <c r="P269">
        <f t="shared" si="13"/>
        <v>5.4629882545752522E-4</v>
      </c>
      <c r="Q269">
        <f t="shared" si="14"/>
        <v>2.5058372029500138</v>
      </c>
      <c r="U269" s="3" t="s">
        <v>881</v>
      </c>
      <c r="V269">
        <f>IFERROR(VLOOKUP(U269,D:G,2,FALSE),0)</f>
        <v>3864.1382193586301</v>
      </c>
      <c r="W269">
        <f>IFERROR(VLOOKUP(U269,D:G,4,FALSE),0)</f>
        <v>4.5246310174628199</v>
      </c>
      <c r="X269">
        <f>IFERROR(VLOOKUP(U269,N:Q,2,FALSE),0)</f>
        <v>0</v>
      </c>
      <c r="Y269">
        <f>IFERROR(VLOOKUP(U269,N:Q,4,FALSE),0)</f>
        <v>0</v>
      </c>
      <c r="Z269">
        <f>W269+Y269</f>
        <v>4.5246310174628199</v>
      </c>
    </row>
    <row r="270" spans="1:26" x14ac:dyDescent="0.2">
      <c r="A270" s="1" t="s">
        <v>291</v>
      </c>
      <c r="B270" s="2">
        <v>79.750892255987296</v>
      </c>
      <c r="D270" t="s">
        <v>77</v>
      </c>
      <c r="E270">
        <v>889.21207964002394</v>
      </c>
      <c r="F270">
        <f>Table1[[#This Row],[Balance]]/$I$1</f>
        <v>2.269934280553179E-4</v>
      </c>
      <c r="G270">
        <f>Table1[[#This Row],[% total]]*$I$2</f>
        <v>1.0412040999169196</v>
      </c>
      <c r="K270">
        <v>11188</v>
      </c>
      <c r="L270" t="s">
        <v>1308</v>
      </c>
      <c r="N270" t="s">
        <v>1395</v>
      </c>
      <c r="O270">
        <f t="shared" si="12"/>
        <v>1</v>
      </c>
      <c r="P270">
        <f t="shared" si="13"/>
        <v>2.7314941272876261E-4</v>
      </c>
      <c r="Q270">
        <f t="shared" si="14"/>
        <v>1.2529186014750069</v>
      </c>
      <c r="U270" s="3" t="s">
        <v>885</v>
      </c>
      <c r="V270">
        <f>IFERROR(VLOOKUP(U270,D:G,2,FALSE),0)</f>
        <v>3842.2745523787999</v>
      </c>
      <c r="W270">
        <f>IFERROR(VLOOKUP(U270,D:G,4,FALSE),0)</f>
        <v>4.4990302184860074</v>
      </c>
      <c r="X270">
        <f>IFERROR(VLOOKUP(U270,N:Q,2,FALSE),0)</f>
        <v>0</v>
      </c>
      <c r="Y270">
        <f>IFERROR(VLOOKUP(U270,N:Q,4,FALSE),0)</f>
        <v>0</v>
      </c>
      <c r="Z270">
        <f>W270+Y270</f>
        <v>4.4990302184860074</v>
      </c>
    </row>
    <row r="271" spans="1:26" x14ac:dyDescent="0.2">
      <c r="A271" s="1" t="s">
        <v>292</v>
      </c>
      <c r="B271" s="2">
        <v>79.727285020318703</v>
      </c>
      <c r="D271" t="s">
        <v>216</v>
      </c>
      <c r="E271">
        <v>846.26924277390106</v>
      </c>
      <c r="F271">
        <f>Table1[[#This Row],[Balance]]/$I$1</f>
        <v>2.160312043363063E-4</v>
      </c>
      <c r="G271">
        <f>Table1[[#This Row],[% total]]*$I$2</f>
        <v>0.99092109226235525</v>
      </c>
      <c r="K271">
        <v>18426</v>
      </c>
      <c r="L271" t="s">
        <v>779</v>
      </c>
      <c r="N271" t="s">
        <v>1396</v>
      </c>
      <c r="O271">
        <f t="shared" si="12"/>
        <v>3</v>
      </c>
      <c r="P271">
        <f t="shared" si="13"/>
        <v>8.1944823818628793E-4</v>
      </c>
      <c r="Q271">
        <f t="shared" si="14"/>
        <v>3.7587558044250211</v>
      </c>
      <c r="U271" t="s">
        <v>1169</v>
      </c>
      <c r="V271">
        <f>IFERROR(VLOOKUP(U271,D:G,2,FALSE),0)</f>
        <v>564.72211061333996</v>
      </c>
      <c r="W271">
        <f>IFERROR(VLOOKUP(U271,D:G,4,FALSE),0)</f>
        <v>0.66124942558402922</v>
      </c>
      <c r="X271">
        <f>IFERROR(VLOOKUP(U271,N:Q,2,FALSE),0)</f>
        <v>3</v>
      </c>
      <c r="Y271">
        <f>IFERROR(VLOOKUP(U271,N:Q,4,FALSE),0)</f>
        <v>3.7587558044250211</v>
      </c>
      <c r="Z271">
        <f>W271+Y271</f>
        <v>4.4200052300090507</v>
      </c>
    </row>
    <row r="272" spans="1:26" x14ac:dyDescent="0.2">
      <c r="A272" s="1" t="s">
        <v>293</v>
      </c>
      <c r="B272" s="2">
        <v>79.230076023968195</v>
      </c>
      <c r="D272" t="s">
        <v>473</v>
      </c>
      <c r="E272">
        <v>824.912434600138</v>
      </c>
      <c r="F272">
        <f>Table1[[#This Row],[Balance]]/$I$1</f>
        <v>2.1057934958682421E-4</v>
      </c>
      <c r="G272">
        <f>Table1[[#This Row],[% total]]*$I$2</f>
        <v>0.9659137888970396</v>
      </c>
      <c r="K272">
        <v>17032</v>
      </c>
      <c r="L272" t="s">
        <v>8</v>
      </c>
      <c r="N272" t="s">
        <v>1397</v>
      </c>
      <c r="O272">
        <f t="shared" si="12"/>
        <v>1</v>
      </c>
      <c r="P272">
        <f t="shared" si="13"/>
        <v>2.7314941272876261E-4</v>
      </c>
      <c r="Q272">
        <f t="shared" si="14"/>
        <v>1.2529186014750069</v>
      </c>
      <c r="U272" t="s">
        <v>952</v>
      </c>
      <c r="V272">
        <f>IFERROR(VLOOKUP(U272,D:G,2,FALSE),0)</f>
        <v>486.61668315668697</v>
      </c>
      <c r="W272">
        <f>IFERROR(VLOOKUP(U272,D:G,4,FALSE),0)</f>
        <v>0.56979352529244454</v>
      </c>
      <c r="X272">
        <f>IFERROR(VLOOKUP(U272,N:Q,2,FALSE),0)</f>
        <v>3</v>
      </c>
      <c r="Y272">
        <f>IFERROR(VLOOKUP(U272,N:Q,4,FALSE),0)</f>
        <v>3.7587558044250211</v>
      </c>
      <c r="Z272">
        <f>W272+Y272</f>
        <v>4.3285493297174655</v>
      </c>
    </row>
    <row r="273" spans="1:26" x14ac:dyDescent="0.2">
      <c r="A273" s="1" t="s">
        <v>294</v>
      </c>
      <c r="B273" s="2">
        <v>79.195297665201096</v>
      </c>
      <c r="D273" t="s">
        <v>1166</v>
      </c>
      <c r="E273">
        <v>822.39136491198099</v>
      </c>
      <c r="F273">
        <f>Table1[[#This Row],[Balance]]/$I$1</f>
        <v>2.0993578404831647E-4</v>
      </c>
      <c r="G273">
        <f>Table1[[#This Row],[% total]]*$I$2</f>
        <v>0.96296179560366457</v>
      </c>
      <c r="K273">
        <v>23298</v>
      </c>
      <c r="L273" t="s">
        <v>1308</v>
      </c>
      <c r="N273" t="s">
        <v>1398</v>
      </c>
      <c r="O273">
        <f t="shared" si="12"/>
        <v>1</v>
      </c>
      <c r="P273">
        <f t="shared" si="13"/>
        <v>2.7314941272876261E-4</v>
      </c>
      <c r="Q273">
        <f t="shared" si="14"/>
        <v>1.2529186014750069</v>
      </c>
      <c r="U273" t="s">
        <v>166</v>
      </c>
      <c r="V273">
        <f>IFERROR(VLOOKUP(U273,D:G,2,FALSE),0)</f>
        <v>468.794041846016</v>
      </c>
      <c r="W273">
        <f>IFERROR(VLOOKUP(U273,D:G,4,FALSE),0)</f>
        <v>0.5489244799556654</v>
      </c>
      <c r="X273">
        <f>IFERROR(VLOOKUP(U273,N:Q,2,FALSE),0)</f>
        <v>3</v>
      </c>
      <c r="Y273">
        <f>IFERROR(VLOOKUP(U273,N:Q,4,FALSE),0)</f>
        <v>3.7587558044250211</v>
      </c>
      <c r="Z273">
        <f>W273+Y273</f>
        <v>4.3076802843806865</v>
      </c>
    </row>
    <row r="274" spans="1:26" x14ac:dyDescent="0.2">
      <c r="A274" s="1" t="s">
        <v>295</v>
      </c>
      <c r="B274" s="2">
        <v>78.897622966637599</v>
      </c>
      <c r="D274" t="s">
        <v>1157</v>
      </c>
      <c r="E274">
        <v>816.34198110408295</v>
      </c>
      <c r="F274">
        <f>Table1[[#This Row],[Balance]]/$I$1</f>
        <v>2.0839152885923604E-4</v>
      </c>
      <c r="G274">
        <f>Table1[[#This Row],[% total]]*$I$2</f>
        <v>0.95587839742794001</v>
      </c>
      <c r="K274">
        <v>12551</v>
      </c>
      <c r="L274" t="s">
        <v>728</v>
      </c>
      <c r="N274" t="s">
        <v>187</v>
      </c>
      <c r="O274">
        <f t="shared" si="12"/>
        <v>1</v>
      </c>
      <c r="P274">
        <f t="shared" si="13"/>
        <v>2.7314941272876261E-4</v>
      </c>
      <c r="Q274">
        <f t="shared" si="14"/>
        <v>1.2529186014750069</v>
      </c>
      <c r="U274" t="s">
        <v>126</v>
      </c>
      <c r="V274">
        <f>IFERROR(VLOOKUP(U274,D:G,2,FALSE),0)</f>
        <v>401.78257689504699</v>
      </c>
      <c r="W274">
        <f>IFERROR(VLOOKUP(U274,D:G,4,FALSE),0)</f>
        <v>0.47045882069850187</v>
      </c>
      <c r="X274">
        <f>IFERROR(VLOOKUP(U274,N:Q,2,FALSE),0)</f>
        <v>3</v>
      </c>
      <c r="Y274">
        <f>IFERROR(VLOOKUP(U274,N:Q,4,FALSE),0)</f>
        <v>3.7587558044250211</v>
      </c>
      <c r="Z274">
        <f>W274+Y274</f>
        <v>4.2292146251235234</v>
      </c>
    </row>
    <row r="275" spans="1:26" x14ac:dyDescent="0.2">
      <c r="A275" s="1" t="s">
        <v>296</v>
      </c>
      <c r="B275" s="2">
        <v>78.854440377917498</v>
      </c>
      <c r="D275" t="s">
        <v>1154</v>
      </c>
      <c r="E275">
        <v>816.18504046415603</v>
      </c>
      <c r="F275">
        <f>Table1[[#This Row],[Balance]]/$I$1</f>
        <v>2.0835146587013155E-4</v>
      </c>
      <c r="G275">
        <f>Table1[[#This Row],[% total]]*$I$2</f>
        <v>0.95569463110101194</v>
      </c>
      <c r="K275">
        <v>3771</v>
      </c>
      <c r="L275" t="s">
        <v>859</v>
      </c>
      <c r="N275" t="s">
        <v>208</v>
      </c>
      <c r="O275">
        <f t="shared" si="12"/>
        <v>3</v>
      </c>
      <c r="P275">
        <f t="shared" si="13"/>
        <v>8.1944823818628793E-4</v>
      </c>
      <c r="Q275">
        <f t="shared" si="14"/>
        <v>3.7587558044250211</v>
      </c>
      <c r="U275" s="3" t="s">
        <v>34</v>
      </c>
      <c r="V275">
        <f>IFERROR(VLOOKUP(U275,D:G,2,FALSE),0)</f>
        <v>3544.76556574098</v>
      </c>
      <c r="W275">
        <f>IFERROR(VLOOKUP(U275,D:G,4,FALSE),0)</f>
        <v>4.150668355504088</v>
      </c>
      <c r="X275">
        <f>IFERROR(VLOOKUP(U275,N:Q,2,FALSE),0)</f>
        <v>0</v>
      </c>
      <c r="Y275">
        <f>IFERROR(VLOOKUP(U275,N:Q,4,FALSE),0)</f>
        <v>0</v>
      </c>
      <c r="Z275">
        <f>W275+Y275</f>
        <v>4.150668355504088</v>
      </c>
    </row>
    <row r="276" spans="1:26" x14ac:dyDescent="0.2">
      <c r="A276" s="1" t="s">
        <v>297</v>
      </c>
      <c r="B276" s="2">
        <v>78.787644862529305</v>
      </c>
      <c r="D276" t="s">
        <v>967</v>
      </c>
      <c r="E276">
        <v>810.56673221387302</v>
      </c>
      <c r="F276">
        <f>Table1[[#This Row],[Balance]]/$I$1</f>
        <v>2.0691725340405765E-4</v>
      </c>
      <c r="G276">
        <f>Table1[[#This Row],[% total]]*$I$2</f>
        <v>0.94911599174294126</v>
      </c>
      <c r="K276">
        <v>12793</v>
      </c>
      <c r="L276" t="s">
        <v>1324</v>
      </c>
      <c r="N276" t="s">
        <v>1399</v>
      </c>
      <c r="O276">
        <f t="shared" si="12"/>
        <v>4</v>
      </c>
      <c r="P276">
        <f t="shared" si="13"/>
        <v>1.0925976509150504E-3</v>
      </c>
      <c r="Q276">
        <f t="shared" si="14"/>
        <v>5.0116744059000276</v>
      </c>
      <c r="U276" t="s">
        <v>56</v>
      </c>
      <c r="V276">
        <f>IFERROR(VLOOKUP(U276,D:G,2,FALSE),0)</f>
        <v>1404.2835250789999</v>
      </c>
      <c r="W276">
        <f>IFERROR(VLOOKUP(U276,D:G,4,FALSE),0)</f>
        <v>1.644316127992721</v>
      </c>
      <c r="X276">
        <f>IFERROR(VLOOKUP(U276,N:Q,2,FALSE),0)</f>
        <v>2</v>
      </c>
      <c r="Y276">
        <f>IFERROR(VLOOKUP(U276,N:Q,4,FALSE),0)</f>
        <v>2.5058372029500138</v>
      </c>
      <c r="Z276">
        <f>W276+Y276</f>
        <v>4.150153330942735</v>
      </c>
    </row>
    <row r="277" spans="1:26" x14ac:dyDescent="0.2">
      <c r="A277" s="1" t="s">
        <v>298</v>
      </c>
      <c r="B277" s="2">
        <v>78.237097635878101</v>
      </c>
      <c r="D277" t="s">
        <v>968</v>
      </c>
      <c r="E277">
        <v>803.71699984265103</v>
      </c>
      <c r="F277">
        <f>Table1[[#This Row],[Balance]]/$I$1</f>
        <v>2.0516868940250406E-4</v>
      </c>
      <c r="G277">
        <f>Table1[[#This Row],[% total]]*$I$2</f>
        <v>0.94109544232447506</v>
      </c>
      <c r="K277">
        <v>23279</v>
      </c>
      <c r="L277" t="s">
        <v>859</v>
      </c>
      <c r="N277" t="s">
        <v>1400</v>
      </c>
      <c r="O277">
        <f t="shared" si="12"/>
        <v>1</v>
      </c>
      <c r="P277">
        <f t="shared" si="13"/>
        <v>2.7314941272876261E-4</v>
      </c>
      <c r="Q277">
        <f t="shared" si="14"/>
        <v>1.2529186014750069</v>
      </c>
      <c r="U277" t="s">
        <v>184</v>
      </c>
      <c r="V277">
        <f>IFERROR(VLOOKUP(U277,D:G,2,FALSE),0)</f>
        <v>332.79206810368396</v>
      </c>
      <c r="W277">
        <f>IFERROR(VLOOKUP(U277,D:G,4,FALSE),0)</f>
        <v>0.38967584186402471</v>
      </c>
      <c r="X277">
        <f>IFERROR(VLOOKUP(U277,N:Q,2,FALSE),0)</f>
        <v>3</v>
      </c>
      <c r="Y277">
        <f>IFERROR(VLOOKUP(U277,N:Q,4,FALSE),0)</f>
        <v>3.7587558044250211</v>
      </c>
      <c r="Z277">
        <f>W277+Y277</f>
        <v>4.1484316462890458</v>
      </c>
    </row>
    <row r="278" spans="1:26" x14ac:dyDescent="0.2">
      <c r="A278" s="1" t="s">
        <v>299</v>
      </c>
      <c r="B278" s="2">
        <v>77.587354324216705</v>
      </c>
      <c r="D278" t="s">
        <v>1247</v>
      </c>
      <c r="E278">
        <v>800</v>
      </c>
      <c r="F278">
        <f>Table1[[#This Row],[Balance]]/$I$1</f>
        <v>2.0421983304339341E-4</v>
      </c>
      <c r="G278">
        <f>Table1[[#This Row],[% total]]*$I$2</f>
        <v>0.93674309988089788</v>
      </c>
      <c r="K278">
        <v>14949</v>
      </c>
      <c r="L278" t="s">
        <v>846</v>
      </c>
      <c r="N278" t="s">
        <v>1401</v>
      </c>
      <c r="O278">
        <f t="shared" si="12"/>
        <v>13</v>
      </c>
      <c r="P278">
        <f t="shared" si="13"/>
        <v>3.5509423654739142E-3</v>
      </c>
      <c r="Q278">
        <f t="shared" si="14"/>
        <v>16.287941819175089</v>
      </c>
      <c r="U278" t="s">
        <v>644</v>
      </c>
      <c r="V278">
        <f>IFERROR(VLOOKUP(U278,D:G,2,FALSE),0)</f>
        <v>327.55753458497247</v>
      </c>
      <c r="W278">
        <f>IFERROR(VLOOKUP(U278,D:G,4,FALSE),0)</f>
        <v>0.3835465754205894</v>
      </c>
      <c r="X278">
        <f>IFERROR(VLOOKUP(U278,N:Q,2,FALSE),0)</f>
        <v>3</v>
      </c>
      <c r="Y278">
        <f>IFERROR(VLOOKUP(U278,N:Q,4,FALSE),0)</f>
        <v>3.7587558044250211</v>
      </c>
      <c r="Z278">
        <f>W278+Y278</f>
        <v>4.1423023798456109</v>
      </c>
    </row>
    <row r="279" spans="1:26" x14ac:dyDescent="0.2">
      <c r="A279" s="1" t="s">
        <v>300</v>
      </c>
      <c r="B279" s="2">
        <v>77.304049141405201</v>
      </c>
      <c r="D279" t="s">
        <v>1158</v>
      </c>
      <c r="E279">
        <v>788.48724582956004</v>
      </c>
      <c r="F279">
        <f>Table1[[#This Row],[Balance]]/$I$1</f>
        <v>2.0128091712519732E-4</v>
      </c>
      <c r="G279">
        <f>Table1[[#This Row],[% total]]*$I$2</f>
        <v>0.92326248359366703</v>
      </c>
      <c r="K279">
        <v>3782</v>
      </c>
      <c r="L279" t="s">
        <v>1316</v>
      </c>
      <c r="N279" t="s">
        <v>603</v>
      </c>
      <c r="O279">
        <f t="shared" si="12"/>
        <v>1</v>
      </c>
      <c r="P279">
        <f t="shared" si="13"/>
        <v>2.7314941272876261E-4</v>
      </c>
      <c r="Q279">
        <f t="shared" si="14"/>
        <v>1.2529186014750069</v>
      </c>
      <c r="U279" s="3" t="s">
        <v>683</v>
      </c>
      <c r="V279">
        <f>IFERROR(VLOOKUP(U279,D:G,2,FALSE),0)</f>
        <v>3507.7260148397709</v>
      </c>
      <c r="W279">
        <f>IFERROR(VLOOKUP(U279,D:G,4,FALSE),0)</f>
        <v>4.1072976758423438</v>
      </c>
      <c r="X279">
        <f>IFERROR(VLOOKUP(U279,N:Q,2,FALSE),0)</f>
        <v>0</v>
      </c>
      <c r="Y279">
        <f>IFERROR(VLOOKUP(U279,N:Q,4,FALSE),0)</f>
        <v>0</v>
      </c>
      <c r="Z279">
        <f>W279+Y279</f>
        <v>4.1072976758423438</v>
      </c>
    </row>
    <row r="280" spans="1:26" x14ac:dyDescent="0.2">
      <c r="A280" s="1" t="s">
        <v>301</v>
      </c>
      <c r="B280" s="2">
        <v>77.245520675534607</v>
      </c>
      <c r="D280" t="s">
        <v>78</v>
      </c>
      <c r="E280">
        <v>776.21521726255901</v>
      </c>
      <c r="F280">
        <f>Table1[[#This Row],[Balance]]/$I$1</f>
        <v>1.9814817759387641E-4</v>
      </c>
      <c r="G280">
        <f>Table1[[#This Row],[% total]]*$I$2</f>
        <v>0.9088928109915676</v>
      </c>
      <c r="K280">
        <v>6332</v>
      </c>
      <c r="L280" t="s">
        <v>14</v>
      </c>
      <c r="N280" t="s">
        <v>608</v>
      </c>
      <c r="O280">
        <f t="shared" si="12"/>
        <v>1</v>
      </c>
      <c r="P280">
        <f t="shared" si="13"/>
        <v>2.7314941272876261E-4</v>
      </c>
      <c r="Q280">
        <f t="shared" si="14"/>
        <v>1.2529186014750069</v>
      </c>
      <c r="U280" t="s">
        <v>40</v>
      </c>
      <c r="V280">
        <f>IFERROR(VLOOKUP(U280,D:G,2,FALSE),0)</f>
        <v>2434.57352607844</v>
      </c>
      <c r="W280">
        <f>IFERROR(VLOOKUP(U280,D:G,4,FALSE),0)</f>
        <v>2.8507124396333574</v>
      </c>
      <c r="X280">
        <f>IFERROR(VLOOKUP(U280,N:Q,2,FALSE),0)</f>
        <v>1</v>
      </c>
      <c r="Y280">
        <f>IFERROR(VLOOKUP(U280,N:Q,4,FALSE),0)</f>
        <v>1.2529186014750069</v>
      </c>
      <c r="Z280">
        <f>W280+Y280</f>
        <v>4.1036310411083647</v>
      </c>
    </row>
    <row r="281" spans="1:26" x14ac:dyDescent="0.2">
      <c r="A281" s="1" t="s">
        <v>302</v>
      </c>
      <c r="B281" s="2">
        <v>76.863390435976598</v>
      </c>
      <c r="D281" t="s">
        <v>1161</v>
      </c>
      <c r="E281">
        <v>774.73807346176102</v>
      </c>
      <c r="F281">
        <f>Table1[[#This Row],[Balance]]/$I$1</f>
        <v>1.9777110001840137E-4</v>
      </c>
      <c r="G281">
        <f>Table1[[#This Row],[% total]]*$I$2</f>
        <v>0.90716318066290602</v>
      </c>
      <c r="K281">
        <v>14922</v>
      </c>
      <c r="L281" t="s">
        <v>6</v>
      </c>
      <c r="N281" t="s">
        <v>1402</v>
      </c>
      <c r="O281">
        <f t="shared" si="12"/>
        <v>2</v>
      </c>
      <c r="P281">
        <f t="shared" si="13"/>
        <v>5.4629882545752522E-4</v>
      </c>
      <c r="Q281">
        <f t="shared" si="14"/>
        <v>2.5058372029500138</v>
      </c>
      <c r="U281" t="s">
        <v>936</v>
      </c>
      <c r="V281">
        <f>IFERROR(VLOOKUP(U281,D:G,2,FALSE),0)</f>
        <v>1363.65296091753</v>
      </c>
      <c r="W281">
        <f>IFERROR(VLOOKUP(U281,D:G,4,FALSE),0)</f>
        <v>1.5967406272145648</v>
      </c>
      <c r="X281">
        <f>IFERROR(VLOOKUP(U281,N:Q,2,FALSE),0)</f>
        <v>2</v>
      </c>
      <c r="Y281">
        <f>IFERROR(VLOOKUP(U281,N:Q,4,FALSE),0)</f>
        <v>2.5058372029500138</v>
      </c>
      <c r="Z281">
        <f>W281+Y281</f>
        <v>4.102577830164579</v>
      </c>
    </row>
    <row r="282" spans="1:26" x14ac:dyDescent="0.2">
      <c r="A282" s="1" t="s">
        <v>303</v>
      </c>
      <c r="B282" s="2">
        <v>76.372302872020697</v>
      </c>
      <c r="D282" t="s">
        <v>653</v>
      </c>
      <c r="E282">
        <v>771.64869210876384</v>
      </c>
      <c r="F282">
        <f>Table1[[#This Row],[Balance]]/$I$1</f>
        <v>1.9698245883825581E-4</v>
      </c>
      <c r="G282">
        <f>Table1[[#This Row],[% total]]*$I$2</f>
        <v>0.903545734831255</v>
      </c>
      <c r="K282">
        <v>13972</v>
      </c>
      <c r="L282" t="s">
        <v>779</v>
      </c>
      <c r="N282" t="s">
        <v>445</v>
      </c>
      <c r="O282">
        <f t="shared" si="12"/>
        <v>1</v>
      </c>
      <c r="P282">
        <f t="shared" si="13"/>
        <v>2.7314941272876261E-4</v>
      </c>
      <c r="Q282">
        <f t="shared" si="14"/>
        <v>1.2529186014750069</v>
      </c>
      <c r="U282" t="s">
        <v>198</v>
      </c>
      <c r="V282">
        <f>IFERROR(VLOOKUP(U282,D:G,2,FALSE),0)</f>
        <v>249.50260415048589</v>
      </c>
      <c r="W282">
        <f>IFERROR(VLOOKUP(U282,D:G,4,FALSE),0)</f>
        <v>0.29214980355035342</v>
      </c>
      <c r="X282">
        <f>IFERROR(VLOOKUP(U282,N:Q,2,FALSE),0)</f>
        <v>3</v>
      </c>
      <c r="Y282">
        <f>IFERROR(VLOOKUP(U282,N:Q,4,FALSE),0)</f>
        <v>3.7587558044250211</v>
      </c>
      <c r="Z282">
        <f>W282+Y282</f>
        <v>4.0509056079753742</v>
      </c>
    </row>
    <row r="283" spans="1:26" x14ac:dyDescent="0.2">
      <c r="A283" s="1" t="s">
        <v>305</v>
      </c>
      <c r="B283" s="2">
        <v>75.529387210153999</v>
      </c>
      <c r="D283" t="s">
        <v>79</v>
      </c>
      <c r="E283">
        <v>764.33529883587505</v>
      </c>
      <c r="F283">
        <f>Table1[[#This Row],[Balance]]/$I$1</f>
        <v>1.9511553389679328E-4</v>
      </c>
      <c r="G283">
        <f>Table1[[#This Row],[% total]]*$I$2</f>
        <v>0.89498227147488751</v>
      </c>
      <c r="K283">
        <v>19056</v>
      </c>
      <c r="L283" t="s">
        <v>1308</v>
      </c>
      <c r="N283" t="s">
        <v>70</v>
      </c>
      <c r="O283">
        <f t="shared" si="12"/>
        <v>6</v>
      </c>
      <c r="P283">
        <f t="shared" si="13"/>
        <v>1.6388964763725759E-3</v>
      </c>
      <c r="Q283">
        <f t="shared" si="14"/>
        <v>7.5175116088500422</v>
      </c>
      <c r="U283" t="s">
        <v>1146</v>
      </c>
      <c r="V283">
        <f>IFERROR(VLOOKUP(U283,D:G,2,FALSE),0)</f>
        <v>1295.8815795380899</v>
      </c>
      <c r="W283">
        <f>IFERROR(VLOOKUP(U283,D:G,4,FALSE),0)</f>
        <v>1.5173851598688306</v>
      </c>
      <c r="X283">
        <f>IFERROR(VLOOKUP(U283,N:Q,2,FALSE),0)</f>
        <v>2</v>
      </c>
      <c r="Y283">
        <f>IFERROR(VLOOKUP(U283,N:Q,4,FALSE),0)</f>
        <v>2.5058372029500138</v>
      </c>
      <c r="Z283">
        <f>W283+Y283</f>
        <v>4.0232223628188439</v>
      </c>
    </row>
    <row r="284" spans="1:26" x14ac:dyDescent="0.2">
      <c r="A284" s="1" t="s">
        <v>306</v>
      </c>
      <c r="B284" s="2">
        <v>74.946269684744394</v>
      </c>
      <c r="D284" t="s">
        <v>607</v>
      </c>
      <c r="E284">
        <v>763.79203361556222</v>
      </c>
      <c r="F284">
        <f>Table1[[#This Row],[Balance]]/$I$1</f>
        <v>1.9497685198105504E-4</v>
      </c>
      <c r="G284">
        <f>Table1[[#This Row],[% total]]*$I$2</f>
        <v>0.89434614654172073</v>
      </c>
      <c r="K284">
        <v>10312</v>
      </c>
      <c r="L284" t="s">
        <v>779</v>
      </c>
      <c r="N284" t="s">
        <v>1403</v>
      </c>
      <c r="O284">
        <f t="shared" si="12"/>
        <v>3</v>
      </c>
      <c r="P284">
        <f t="shared" si="13"/>
        <v>8.1944823818628793E-4</v>
      </c>
      <c r="Q284">
        <f t="shared" si="14"/>
        <v>3.7587558044250211</v>
      </c>
      <c r="U284" t="s">
        <v>959</v>
      </c>
      <c r="V284">
        <f>IFERROR(VLOOKUP(U284,D:G,2,FALSE),0)</f>
        <v>1289.46382118782</v>
      </c>
      <c r="W284">
        <f>IFERROR(VLOOKUP(U284,D:G,4,FALSE),0)</f>
        <v>1.5098704213046827</v>
      </c>
      <c r="X284">
        <f>IFERROR(VLOOKUP(U284,N:Q,2,FALSE),0)</f>
        <v>2</v>
      </c>
      <c r="Y284">
        <f>IFERROR(VLOOKUP(U284,N:Q,4,FALSE),0)</f>
        <v>2.5058372029500138</v>
      </c>
      <c r="Z284">
        <f>W284+Y284</f>
        <v>4.0157076242546967</v>
      </c>
    </row>
    <row r="285" spans="1:26" x14ac:dyDescent="0.2">
      <c r="A285" s="1" t="s">
        <v>307</v>
      </c>
      <c r="B285" s="2">
        <v>74.156541206990298</v>
      </c>
      <c r="D285" t="s">
        <v>964</v>
      </c>
      <c r="E285">
        <v>763.43864195663195</v>
      </c>
      <c r="F285">
        <f>Table1[[#This Row],[Balance]]/$I$1</f>
        <v>1.9488663999907296E-4</v>
      </c>
      <c r="G285">
        <f>Table1[[#This Row],[% total]]*$I$2</f>
        <v>0.89393235004414784</v>
      </c>
      <c r="K285">
        <v>18370</v>
      </c>
      <c r="L285" t="s">
        <v>203</v>
      </c>
      <c r="N285" t="s">
        <v>1404</v>
      </c>
      <c r="O285">
        <f t="shared" si="12"/>
        <v>3</v>
      </c>
      <c r="P285">
        <f t="shared" si="13"/>
        <v>8.1944823818628793E-4</v>
      </c>
      <c r="Q285">
        <f t="shared" si="14"/>
        <v>3.7587558044250211</v>
      </c>
      <c r="U285" t="s">
        <v>112</v>
      </c>
      <c r="V285">
        <f>IFERROR(VLOOKUP(U285,D:G,2,FALSE),0)</f>
        <v>217.16546935956299</v>
      </c>
      <c r="W285">
        <f>IFERROR(VLOOKUP(U285,D:G,4,FALSE),0)</f>
        <v>0.25428531869370896</v>
      </c>
      <c r="X285">
        <f>IFERROR(VLOOKUP(U285,N:Q,2,FALSE),0)</f>
        <v>3</v>
      </c>
      <c r="Y285">
        <f>IFERROR(VLOOKUP(U285,N:Q,4,FALSE),0)</f>
        <v>3.7587558044250211</v>
      </c>
      <c r="Z285">
        <f>W285+Y285</f>
        <v>4.0130411231187297</v>
      </c>
    </row>
    <row r="286" spans="1:26" x14ac:dyDescent="0.2">
      <c r="A286" s="1" t="s">
        <v>308</v>
      </c>
      <c r="B286" s="2">
        <v>74.086814887163399</v>
      </c>
      <c r="D286" t="s">
        <v>80</v>
      </c>
      <c r="E286">
        <v>755.99107128505898</v>
      </c>
      <c r="F286">
        <f>Table1[[#This Row],[Balance]]/$I$1</f>
        <v>1.9298546295016359E-4</v>
      </c>
      <c r="G286">
        <f>Table1[[#This Row],[% total]]*$I$2</f>
        <v>0.8852117744973087</v>
      </c>
      <c r="K286">
        <v>116</v>
      </c>
      <c r="L286" t="s">
        <v>1314</v>
      </c>
      <c r="N286" t="s">
        <v>1405</v>
      </c>
      <c r="O286">
        <f t="shared" si="12"/>
        <v>1</v>
      </c>
      <c r="P286">
        <f t="shared" si="13"/>
        <v>2.7314941272876261E-4</v>
      </c>
      <c r="Q286">
        <f t="shared" si="14"/>
        <v>1.2529186014750069</v>
      </c>
      <c r="U286" t="s">
        <v>623</v>
      </c>
      <c r="V286">
        <f>IFERROR(VLOOKUP(U286,D:G,2,FALSE),0)</f>
        <v>1285.628925436449</v>
      </c>
      <c r="W286">
        <f>IFERROR(VLOOKUP(U286,D:G,4,FALSE),0)</f>
        <v>1.5053800311373586</v>
      </c>
      <c r="X286">
        <f>IFERROR(VLOOKUP(U286,N:Q,2,FALSE),0)</f>
        <v>2</v>
      </c>
      <c r="Y286">
        <f>IFERROR(VLOOKUP(U286,N:Q,4,FALSE),0)</f>
        <v>2.5058372029500138</v>
      </c>
      <c r="Z286">
        <f>W286+Y286</f>
        <v>4.011217234087372</v>
      </c>
    </row>
    <row r="287" spans="1:26" x14ac:dyDescent="0.2">
      <c r="A287" s="1" t="s">
        <v>309</v>
      </c>
      <c r="B287" s="2">
        <v>73.1395013879104</v>
      </c>
      <c r="D287" t="s">
        <v>81</v>
      </c>
      <c r="E287">
        <v>742.94280002367805</v>
      </c>
      <c r="F287">
        <f>Table1[[#This Row],[Balance]]/$I$1</f>
        <v>1.8965456822703344E-4</v>
      </c>
      <c r="G287">
        <f>Table1[[#This Row],[% total]]*$I$2</f>
        <v>0.86993317691046768</v>
      </c>
      <c r="K287">
        <v>7413</v>
      </c>
      <c r="L287" t="s">
        <v>1314</v>
      </c>
      <c r="N287" t="s">
        <v>184</v>
      </c>
      <c r="O287">
        <f t="shared" si="12"/>
        <v>3</v>
      </c>
      <c r="P287">
        <f t="shared" si="13"/>
        <v>8.1944823818628793E-4</v>
      </c>
      <c r="Q287">
        <f t="shared" si="14"/>
        <v>3.7587558044250211</v>
      </c>
      <c r="U287" s="3" t="s">
        <v>902</v>
      </c>
      <c r="V287">
        <f>IFERROR(VLOOKUP(U287,D:G,2,FALSE),0)</f>
        <v>3379.2360382388101</v>
      </c>
      <c r="W287">
        <f>IFERROR(VLOOKUP(U287,D:G,4,FALSE),0)</f>
        <v>3.9568450521113339</v>
      </c>
      <c r="X287">
        <f>IFERROR(VLOOKUP(U287,N:Q,2,FALSE),0)</f>
        <v>0</v>
      </c>
      <c r="Y287">
        <f>IFERROR(VLOOKUP(U287,N:Q,4,FALSE),0)</f>
        <v>0</v>
      </c>
      <c r="Z287">
        <f>W287+Y287</f>
        <v>3.9568450521113339</v>
      </c>
    </row>
    <row r="288" spans="1:26" x14ac:dyDescent="0.2">
      <c r="A288" s="1" t="s">
        <v>310</v>
      </c>
      <c r="B288" s="2">
        <v>72.953584865228294</v>
      </c>
      <c r="D288" t="s">
        <v>963</v>
      </c>
      <c r="E288">
        <v>741.628322047148</v>
      </c>
      <c r="F288">
        <f>Table1[[#This Row],[Balance]]/$I$1</f>
        <v>1.8931901513590069E-4</v>
      </c>
      <c r="G288">
        <f>Table1[[#This Row],[% total]]*$I$2</f>
        <v>0.86839401669239269</v>
      </c>
      <c r="K288">
        <v>18506</v>
      </c>
      <c r="L288" t="s">
        <v>779</v>
      </c>
      <c r="N288" t="s">
        <v>488</v>
      </c>
      <c r="O288">
        <f t="shared" si="12"/>
        <v>2</v>
      </c>
      <c r="P288">
        <f t="shared" si="13"/>
        <v>5.4629882545752522E-4</v>
      </c>
      <c r="Q288">
        <f t="shared" si="14"/>
        <v>2.5058372029500138</v>
      </c>
      <c r="U288" s="3" t="s">
        <v>906</v>
      </c>
      <c r="V288">
        <f>IFERROR(VLOOKUP(U288,D:G,2,FALSE),0)</f>
        <v>3372.8345078109401</v>
      </c>
      <c r="W288">
        <f>IFERROR(VLOOKUP(U288,D:G,4,FALSE),0)</f>
        <v>3.9493493152901027</v>
      </c>
      <c r="X288">
        <f>IFERROR(VLOOKUP(U288,N:Q,2,FALSE),0)</f>
        <v>0</v>
      </c>
      <c r="Y288">
        <f>IFERROR(VLOOKUP(U288,N:Q,4,FALSE),0)</f>
        <v>0</v>
      </c>
      <c r="Z288">
        <f>W288+Y288</f>
        <v>3.9493493152901027</v>
      </c>
    </row>
    <row r="289" spans="1:26" x14ac:dyDescent="0.2">
      <c r="A289" s="1" t="s">
        <v>311</v>
      </c>
      <c r="B289" s="2">
        <v>72.890135424718906</v>
      </c>
      <c r="D289" t="s">
        <v>1159</v>
      </c>
      <c r="E289">
        <v>733.99364942038903</v>
      </c>
      <c r="F289">
        <f>Table1[[#This Row],[Balance]]/$I$1</f>
        <v>1.873700756744286E-4</v>
      </c>
      <c r="G289">
        <f>Table1[[#This Row],[% total]]*$I$2</f>
        <v>0.8594543580636852</v>
      </c>
      <c r="K289">
        <v>14782</v>
      </c>
      <c r="L289" t="s">
        <v>809</v>
      </c>
      <c r="N289" t="s">
        <v>1406</v>
      </c>
      <c r="O289">
        <f t="shared" si="12"/>
        <v>2</v>
      </c>
      <c r="P289">
        <f t="shared" si="13"/>
        <v>5.4629882545752522E-4</v>
      </c>
      <c r="Q289">
        <f t="shared" si="14"/>
        <v>2.5058372029500138</v>
      </c>
      <c r="U289" t="s">
        <v>201</v>
      </c>
      <c r="V289">
        <f>IFERROR(VLOOKUP(U289,D:G,2,FALSE),0)</f>
        <v>139.01731547956101</v>
      </c>
      <c r="W289">
        <f>IFERROR(VLOOKUP(U289,D:G,4,FALSE),0)</f>
        <v>0.16277938879930587</v>
      </c>
      <c r="X289">
        <f>IFERROR(VLOOKUP(U289,N:Q,2,FALSE),0)</f>
        <v>3</v>
      </c>
      <c r="Y289">
        <f>IFERROR(VLOOKUP(U289,N:Q,4,FALSE),0)</f>
        <v>3.7587558044250211</v>
      </c>
      <c r="Z289">
        <f>W289+Y289</f>
        <v>3.9215351932243268</v>
      </c>
    </row>
    <row r="290" spans="1:26" x14ac:dyDescent="0.2">
      <c r="A290" s="1" t="s">
        <v>312</v>
      </c>
      <c r="B290" s="2">
        <v>72.222670344418702</v>
      </c>
      <c r="D290" t="s">
        <v>82</v>
      </c>
      <c r="E290">
        <v>733.76488664212502</v>
      </c>
      <c r="F290">
        <f>Table1[[#This Row],[Balance]]/$I$1</f>
        <v>1.8731167830394907E-4</v>
      </c>
      <c r="G290">
        <f>Table1[[#This Row],[% total]]*$I$2</f>
        <v>0.85918649312112472</v>
      </c>
      <c r="K290">
        <v>11719</v>
      </c>
      <c r="L290" t="s">
        <v>779</v>
      </c>
      <c r="N290" t="s">
        <v>58</v>
      </c>
      <c r="O290">
        <f t="shared" si="12"/>
        <v>3</v>
      </c>
      <c r="P290">
        <f t="shared" si="13"/>
        <v>8.1944823818628793E-4</v>
      </c>
      <c r="Q290">
        <f t="shared" si="14"/>
        <v>3.7587558044250211</v>
      </c>
      <c r="U290" t="s">
        <v>203</v>
      </c>
      <c r="V290">
        <f>IFERROR(VLOOKUP(U290,D:G,2,FALSE),0)</f>
        <v>135.21998596428301</v>
      </c>
      <c r="W290">
        <f>IFERROR(VLOOKUP(U290,D:G,4,FALSE),0)</f>
        <v>0.15833298602254245</v>
      </c>
      <c r="X290">
        <f>IFERROR(VLOOKUP(U290,N:Q,2,FALSE),0)</f>
        <v>3</v>
      </c>
      <c r="Y290">
        <f>IFERROR(VLOOKUP(U290,N:Q,4,FALSE),0)</f>
        <v>3.7587558044250211</v>
      </c>
      <c r="Z290">
        <f>W290+Y290</f>
        <v>3.9170887904475635</v>
      </c>
    </row>
    <row r="291" spans="1:26" x14ac:dyDescent="0.2">
      <c r="A291" s="1" t="s">
        <v>313</v>
      </c>
      <c r="B291" s="2">
        <v>72.096294154860601</v>
      </c>
      <c r="D291" t="s">
        <v>965</v>
      </c>
      <c r="E291">
        <v>733.08089316666496</v>
      </c>
      <c r="F291">
        <f>Table1[[#This Row],[Balance]]/$I$1</f>
        <v>1.8713707201224755E-4</v>
      </c>
      <c r="G291">
        <f>Table1[[#This Row],[% total]]*$I$2</f>
        <v>0.85838558541049881</v>
      </c>
      <c r="K291">
        <v>15958</v>
      </c>
      <c r="L291" t="s">
        <v>779</v>
      </c>
      <c r="N291" t="s">
        <v>1195</v>
      </c>
      <c r="O291">
        <f t="shared" si="12"/>
        <v>2</v>
      </c>
      <c r="P291">
        <f t="shared" si="13"/>
        <v>5.4629882545752522E-4</v>
      </c>
      <c r="Q291">
        <f t="shared" si="14"/>
        <v>2.5058372029500138</v>
      </c>
      <c r="U291" t="s">
        <v>208</v>
      </c>
      <c r="V291">
        <f>IFERROR(VLOOKUP(U291,D:G,2,FALSE),0)</f>
        <v>129.603418648831</v>
      </c>
      <c r="W291">
        <f>IFERROR(VLOOKUP(U291,D:G,4,FALSE),0)</f>
        <v>0.15175638517533466</v>
      </c>
      <c r="X291">
        <f>IFERROR(VLOOKUP(U291,N:Q,2,FALSE),0)</f>
        <v>3</v>
      </c>
      <c r="Y291">
        <f>IFERROR(VLOOKUP(U291,N:Q,4,FALSE),0)</f>
        <v>3.7587558044250211</v>
      </c>
      <c r="Z291">
        <f>W291+Y291</f>
        <v>3.9105121896003556</v>
      </c>
    </row>
    <row r="292" spans="1:26" x14ac:dyDescent="0.2">
      <c r="A292" s="1" t="s">
        <v>314</v>
      </c>
      <c r="B292" s="2">
        <v>71.999033975057799</v>
      </c>
      <c r="D292" t="s">
        <v>970</v>
      </c>
      <c r="E292">
        <v>727.74899295801504</v>
      </c>
      <c r="F292">
        <f>Table1[[#This Row],[Balance]]/$I$1</f>
        <v>1.8577597229922939E-4</v>
      </c>
      <c r="G292">
        <f>Table1[[#This Row],[% total]]*$I$2</f>
        <v>0.85214230949836578</v>
      </c>
      <c r="K292">
        <v>16795</v>
      </c>
      <c r="L292" t="s">
        <v>779</v>
      </c>
      <c r="N292" t="s">
        <v>200</v>
      </c>
      <c r="O292">
        <f t="shared" si="12"/>
        <v>1</v>
      </c>
      <c r="P292">
        <f t="shared" si="13"/>
        <v>2.7314941272876261E-4</v>
      </c>
      <c r="Q292">
        <f t="shared" si="14"/>
        <v>1.2529186014750069</v>
      </c>
      <c r="U292" t="s">
        <v>247</v>
      </c>
      <c r="V292">
        <f>IFERROR(VLOOKUP(U292,D:G,2,FALSE),0)</f>
        <v>98.725555027705397</v>
      </c>
      <c r="W292">
        <f>IFERROR(VLOOKUP(U292,D:G,4,FALSE),0)</f>
        <v>0.11560060306764364</v>
      </c>
      <c r="X292">
        <f>IFERROR(VLOOKUP(U292,N:Q,2,FALSE),0)</f>
        <v>3</v>
      </c>
      <c r="Y292">
        <f>IFERROR(VLOOKUP(U292,N:Q,4,FALSE),0)</f>
        <v>3.7587558044250211</v>
      </c>
      <c r="Z292">
        <f>W292+Y292</f>
        <v>3.8743564074926646</v>
      </c>
    </row>
    <row r="293" spans="1:26" x14ac:dyDescent="0.2">
      <c r="A293" s="1" t="s">
        <v>315</v>
      </c>
      <c r="B293" s="2">
        <v>71.5694847566227</v>
      </c>
      <c r="D293" t="s">
        <v>83</v>
      </c>
      <c r="E293">
        <v>725.50005321531501</v>
      </c>
      <c r="F293">
        <f>Table1[[#This Row],[Balance]]/$I$1</f>
        <v>1.8520187467575583E-4</v>
      </c>
      <c r="G293">
        <f>Table1[[#This Row],[% total]]*$I$2</f>
        <v>0.84950896101583817</v>
      </c>
      <c r="K293">
        <v>16133</v>
      </c>
      <c r="L293" t="s">
        <v>1325</v>
      </c>
      <c r="N293" t="s">
        <v>823</v>
      </c>
      <c r="O293">
        <f t="shared" si="12"/>
        <v>1</v>
      </c>
      <c r="P293">
        <f t="shared" si="13"/>
        <v>2.7314941272876261E-4</v>
      </c>
      <c r="Q293">
        <f t="shared" si="14"/>
        <v>1.2529186014750069</v>
      </c>
      <c r="U293" s="3" t="s">
        <v>907</v>
      </c>
      <c r="V293">
        <f>IFERROR(VLOOKUP(U293,D:G,2,FALSE),0)</f>
        <v>3293.6578454189698</v>
      </c>
      <c r="W293">
        <f>IFERROR(VLOOKUP(U293,D:G,4,FALSE),0)</f>
        <v>3.8566390750810058</v>
      </c>
      <c r="X293">
        <f>IFERROR(VLOOKUP(U293,N:Q,2,FALSE),0)</f>
        <v>0</v>
      </c>
      <c r="Y293">
        <f>IFERROR(VLOOKUP(U293,N:Q,4,FALSE),0)</f>
        <v>0</v>
      </c>
      <c r="Z293">
        <f>W293+Y293</f>
        <v>3.8566390750810058</v>
      </c>
    </row>
    <row r="294" spans="1:26" x14ac:dyDescent="0.2">
      <c r="A294" s="1" t="s">
        <v>316</v>
      </c>
      <c r="B294" s="2">
        <v>71.412762380240807</v>
      </c>
      <c r="D294" t="s">
        <v>975</v>
      </c>
      <c r="E294">
        <v>724.79808096030297</v>
      </c>
      <c r="F294">
        <f>Table1[[#This Row],[Balance]]/$I$1</f>
        <v>1.8502267885485627E-4</v>
      </c>
      <c r="G294">
        <f>Table1[[#This Row],[% total]]*$I$2</f>
        <v>0.84868700143310027</v>
      </c>
      <c r="K294">
        <v>16889</v>
      </c>
      <c r="L294" t="s">
        <v>656</v>
      </c>
      <c r="N294" t="s">
        <v>1407</v>
      </c>
      <c r="O294">
        <f t="shared" si="12"/>
        <v>6</v>
      </c>
      <c r="P294">
        <f t="shared" si="13"/>
        <v>1.6388964763725759E-3</v>
      </c>
      <c r="Q294">
        <f t="shared" si="14"/>
        <v>7.5175116088500422</v>
      </c>
      <c r="U294" s="3" t="s">
        <v>911</v>
      </c>
      <c r="V294">
        <f>IFERROR(VLOOKUP(U294,D:G,2,FALSE),0)</f>
        <v>3263.5863430675936</v>
      </c>
      <c r="W294">
        <f>IFERROR(VLOOKUP(U294,D:G,4,FALSE),0)</f>
        <v>3.8214274846676264</v>
      </c>
      <c r="X294">
        <f>IFERROR(VLOOKUP(U294,N:Q,2,FALSE),0)</f>
        <v>0</v>
      </c>
      <c r="Y294">
        <f>IFERROR(VLOOKUP(U294,N:Q,4,FALSE),0)</f>
        <v>0</v>
      </c>
      <c r="Z294">
        <f>W294+Y294</f>
        <v>3.8214274846676264</v>
      </c>
    </row>
    <row r="295" spans="1:26" x14ac:dyDescent="0.2">
      <c r="A295" s="1" t="s">
        <v>317</v>
      </c>
      <c r="B295" s="2">
        <v>71.114214916944306</v>
      </c>
      <c r="D295" t="s">
        <v>84</v>
      </c>
      <c r="E295">
        <v>720.16656990251295</v>
      </c>
      <c r="F295">
        <f>Table1[[#This Row],[Balance]]/$I$1</f>
        <v>1.8384037083615562E-4</v>
      </c>
      <c r="G295">
        <f>Table1[[#This Row],[% total]]*$I$2</f>
        <v>0.84326383140134153</v>
      </c>
      <c r="K295">
        <v>16582</v>
      </c>
      <c r="L295" t="s">
        <v>779</v>
      </c>
      <c r="N295" t="s">
        <v>74</v>
      </c>
      <c r="O295">
        <f t="shared" si="12"/>
        <v>6</v>
      </c>
      <c r="P295">
        <f t="shared" si="13"/>
        <v>1.6388964763725759E-3</v>
      </c>
      <c r="Q295">
        <f t="shared" si="14"/>
        <v>7.5175116088500422</v>
      </c>
      <c r="U295" t="s">
        <v>1082</v>
      </c>
      <c r="V295">
        <f>IFERROR(VLOOKUP(U295,D:G,2,FALSE),0)</f>
        <v>27.244119137330902</v>
      </c>
      <c r="W295">
        <f>IFERROR(VLOOKUP(U295,D:G,4,FALSE),0)</f>
        <v>3.1900925767784798E-2</v>
      </c>
      <c r="X295">
        <f>IFERROR(VLOOKUP(U295,N:Q,2,FALSE),0)</f>
        <v>3</v>
      </c>
      <c r="Y295">
        <f>IFERROR(VLOOKUP(U295,N:Q,4,FALSE),0)</f>
        <v>3.7587558044250211</v>
      </c>
      <c r="Z295">
        <f>W295+Y295</f>
        <v>3.790656730192806</v>
      </c>
    </row>
    <row r="296" spans="1:26" x14ac:dyDescent="0.2">
      <c r="A296" s="1" t="s">
        <v>318</v>
      </c>
      <c r="B296" s="2">
        <v>71.085847044059193</v>
      </c>
      <c r="D296" t="s">
        <v>87</v>
      </c>
      <c r="E296">
        <v>701.683862072843</v>
      </c>
      <c r="F296">
        <f>Table1[[#This Row],[Balance]]/$I$1</f>
        <v>1.7912220145219936E-4</v>
      </c>
      <c r="G296">
        <f>Table1[[#This Row],[% total]]*$I$2</f>
        <v>0.8216218951181441</v>
      </c>
      <c r="K296">
        <v>13989</v>
      </c>
      <c r="L296" t="s">
        <v>779</v>
      </c>
      <c r="N296" t="s">
        <v>1408</v>
      </c>
      <c r="O296">
        <f t="shared" si="12"/>
        <v>2</v>
      </c>
      <c r="P296">
        <f t="shared" si="13"/>
        <v>5.4629882545752522E-4</v>
      </c>
      <c r="Q296">
        <f t="shared" si="14"/>
        <v>2.5058372029500138</v>
      </c>
      <c r="U296" t="s">
        <v>167</v>
      </c>
      <c r="V296">
        <f>IFERROR(VLOOKUP(U296,D:G,2,FALSE),0)</f>
        <v>10</v>
      </c>
      <c r="W296">
        <f>IFERROR(VLOOKUP(U296,D:G,4,FALSE),0)</f>
        <v>1.1709288748511222E-2</v>
      </c>
      <c r="X296">
        <f>IFERROR(VLOOKUP(U296,N:Q,2,FALSE),0)</f>
        <v>3</v>
      </c>
      <c r="Y296">
        <f>IFERROR(VLOOKUP(U296,N:Q,4,FALSE),0)</f>
        <v>3.7587558044250211</v>
      </c>
      <c r="Z296">
        <f>W296+Y296</f>
        <v>3.7704650931735322</v>
      </c>
    </row>
    <row r="297" spans="1:26" x14ac:dyDescent="0.2">
      <c r="A297" s="1" t="s">
        <v>319</v>
      </c>
      <c r="B297" s="2">
        <v>71.067734763853693</v>
      </c>
      <c r="D297" t="s">
        <v>944</v>
      </c>
      <c r="E297">
        <v>692.96733596756906</v>
      </c>
      <c r="F297">
        <f>Table1[[#This Row],[Balance]]/$I$1</f>
        <v>1.7689709206977758E-4</v>
      </c>
      <c r="G297">
        <f>Table1[[#This Row],[% total]]*$I$2</f>
        <v>0.81141546301308531</v>
      </c>
      <c r="K297">
        <v>19415</v>
      </c>
      <c r="L297" t="s">
        <v>1315</v>
      </c>
      <c r="N297" t="s">
        <v>265</v>
      </c>
      <c r="O297">
        <f t="shared" si="12"/>
        <v>1</v>
      </c>
      <c r="P297">
        <f t="shared" si="13"/>
        <v>2.7314941272876261E-4</v>
      </c>
      <c r="Q297">
        <f t="shared" si="14"/>
        <v>1.2529186014750069</v>
      </c>
      <c r="U297" t="s">
        <v>486</v>
      </c>
      <c r="V297">
        <f>IFERROR(VLOOKUP(U297,D:G,2,FALSE),0)</f>
        <v>9.9601497714996707</v>
      </c>
      <c r="W297">
        <f>IFERROR(VLOOKUP(U297,D:G,4,FALSE),0)</f>
        <v>1.1662626965290772E-2</v>
      </c>
      <c r="X297">
        <f>IFERROR(VLOOKUP(U297,N:Q,2,FALSE),0)</f>
        <v>3</v>
      </c>
      <c r="Y297">
        <f>IFERROR(VLOOKUP(U297,N:Q,4,FALSE),0)</f>
        <v>3.7587558044250211</v>
      </c>
      <c r="Z297">
        <f>W297+Y297</f>
        <v>3.7704184313903117</v>
      </c>
    </row>
    <row r="298" spans="1:26" x14ac:dyDescent="0.2">
      <c r="A298" s="1" t="s">
        <v>320</v>
      </c>
      <c r="B298" s="2">
        <v>71.014024456330503</v>
      </c>
      <c r="D298" t="s">
        <v>974</v>
      </c>
      <c r="E298">
        <v>688.589935620098</v>
      </c>
      <c r="F298">
        <f>Table1[[#This Row],[Balance]]/$I$1</f>
        <v>1.7577965210962179E-4</v>
      </c>
      <c r="G298">
        <f>Table1[[#This Row],[% total]]*$I$2</f>
        <v>0.80628983854944813</v>
      </c>
      <c r="K298">
        <v>17683</v>
      </c>
      <c r="L298" t="s">
        <v>779</v>
      </c>
      <c r="N298" t="s">
        <v>961</v>
      </c>
      <c r="O298">
        <f t="shared" si="12"/>
        <v>1</v>
      </c>
      <c r="P298">
        <f t="shared" si="13"/>
        <v>2.7314941272876261E-4</v>
      </c>
      <c r="Q298">
        <f t="shared" si="14"/>
        <v>1.2529186014750069</v>
      </c>
      <c r="U298" t="s">
        <v>754</v>
      </c>
      <c r="V298">
        <f>IFERROR(VLOOKUP(U298,D:G,2,FALSE),0)</f>
        <v>6.5435010190899E-5</v>
      </c>
      <c r="W298">
        <f>IFERROR(VLOOKUP(U298,D:G,4,FALSE),0)</f>
        <v>7.6619742858701088E-8</v>
      </c>
      <c r="X298">
        <f>IFERROR(VLOOKUP(U298,N:Q,2,FALSE),0)</f>
        <v>3</v>
      </c>
      <c r="Y298">
        <f>IFERROR(VLOOKUP(U298,N:Q,4,FALSE),0)</f>
        <v>3.7587558044250211</v>
      </c>
      <c r="Z298">
        <f>W298+Y298</f>
        <v>3.7587558810447641</v>
      </c>
    </row>
    <row r="299" spans="1:26" x14ac:dyDescent="0.2">
      <c r="A299" s="1" t="s">
        <v>321</v>
      </c>
      <c r="B299" s="2">
        <v>70.057776766782496</v>
      </c>
      <c r="D299" t="s">
        <v>969</v>
      </c>
      <c r="E299">
        <v>688.51595446893498</v>
      </c>
      <c r="F299">
        <f>Table1[[#This Row],[Balance]]/$I$1</f>
        <v>1.7576076658669821E-4</v>
      </c>
      <c r="G299">
        <f>Table1[[#This Row],[% total]]*$I$2</f>
        <v>0.80620321188335664</v>
      </c>
      <c r="K299">
        <v>17872</v>
      </c>
      <c r="L299" t="s">
        <v>779</v>
      </c>
      <c r="N299" t="s">
        <v>848</v>
      </c>
      <c r="O299">
        <f t="shared" si="12"/>
        <v>7</v>
      </c>
      <c r="P299">
        <f t="shared" si="13"/>
        <v>1.9120458891013384E-3</v>
      </c>
      <c r="Q299">
        <f t="shared" si="14"/>
        <v>8.7704302103250491</v>
      </c>
      <c r="U299" t="s">
        <v>802</v>
      </c>
      <c r="V299">
        <f>IFERROR(VLOOKUP(U299,D:G,2,FALSE),0)</f>
        <v>2.9748249055208E-5</v>
      </c>
      <c r="W299">
        <f>IFERROR(VLOOKUP(U299,D:G,4,FALSE),0)</f>
        <v>3.4833083795005664E-8</v>
      </c>
      <c r="X299">
        <f>IFERROR(VLOOKUP(U299,N:Q,2,FALSE),0)</f>
        <v>3</v>
      </c>
      <c r="Y299">
        <f>IFERROR(VLOOKUP(U299,N:Q,4,FALSE),0)</f>
        <v>3.7587558044250211</v>
      </c>
      <c r="Z299">
        <f>W299+Y299</f>
        <v>3.7587558392581051</v>
      </c>
    </row>
    <row r="300" spans="1:26" x14ac:dyDescent="0.2">
      <c r="A300" s="1" t="s">
        <v>322</v>
      </c>
      <c r="B300" s="2">
        <v>70.045317945067794</v>
      </c>
      <c r="D300" t="s">
        <v>962</v>
      </c>
      <c r="E300">
        <v>681.52051303394205</v>
      </c>
      <c r="F300">
        <f>Table1[[#This Row],[Balance]]/$I$1</f>
        <v>1.7397500673429933E-4</v>
      </c>
      <c r="G300">
        <f>Table1[[#This Row],[% total]]*$I$2</f>
        <v>0.79801204751479338</v>
      </c>
      <c r="K300">
        <v>12502</v>
      </c>
      <c r="L300" t="s">
        <v>779</v>
      </c>
      <c r="N300" t="s">
        <v>1409</v>
      </c>
      <c r="O300">
        <f t="shared" si="12"/>
        <v>1</v>
      </c>
      <c r="P300">
        <f t="shared" si="13"/>
        <v>2.7314941272876261E-4</v>
      </c>
      <c r="Q300">
        <f t="shared" si="14"/>
        <v>1.2529186014750069</v>
      </c>
      <c r="U300" t="s">
        <v>1220</v>
      </c>
      <c r="V300">
        <f>IFERROR(VLOOKUP(U300,D:G,2,FALSE),0)</f>
        <v>4.8913543216300003E-6</v>
      </c>
      <c r="W300">
        <f>IFERROR(VLOOKUP(U300,D:G,4,FALSE),0)</f>
        <v>5.7274280123243903E-9</v>
      </c>
      <c r="X300">
        <f>IFERROR(VLOOKUP(U300,N:Q,2,FALSE),0)</f>
        <v>3</v>
      </c>
      <c r="Y300">
        <f>IFERROR(VLOOKUP(U300,N:Q,4,FALSE),0)</f>
        <v>3.7587558044250211</v>
      </c>
      <c r="Z300">
        <f>W300+Y300</f>
        <v>3.758755810152449</v>
      </c>
    </row>
    <row r="301" spans="1:26" x14ac:dyDescent="0.2">
      <c r="A301" s="1" t="s">
        <v>1192</v>
      </c>
      <c r="B301" s="2">
        <v>68.9448473732633</v>
      </c>
      <c r="D301" t="s">
        <v>89</v>
      </c>
      <c r="E301">
        <v>679.60800322259001</v>
      </c>
      <c r="F301">
        <f>Table1[[#This Row],[Balance]]/$I$1</f>
        <v>1.7348679119133913E-4</v>
      </c>
      <c r="G301">
        <f>Table1[[#This Row],[% total]]*$I$2</f>
        <v>0.79577263455324521</v>
      </c>
      <c r="K301">
        <v>13913</v>
      </c>
      <c r="L301" t="s">
        <v>779</v>
      </c>
      <c r="N301" t="s">
        <v>1410</v>
      </c>
      <c r="O301">
        <f t="shared" si="12"/>
        <v>8</v>
      </c>
      <c r="P301">
        <f t="shared" si="13"/>
        <v>2.1851953018301009E-3</v>
      </c>
      <c r="Q301">
        <f t="shared" si="14"/>
        <v>10.023348811800055</v>
      </c>
      <c r="U301" t="s">
        <v>1306</v>
      </c>
      <c r="V301">
        <f>IFERROR(VLOOKUP(U301,D:G,2,FALSE),0)</f>
        <v>0</v>
      </c>
      <c r="W301">
        <f>IFERROR(VLOOKUP(U301,D:G,4,FALSE),0)</f>
        <v>0</v>
      </c>
      <c r="X301">
        <f>IFERROR(VLOOKUP(U301,N:Q,2,FALSE),0)</f>
        <v>3</v>
      </c>
      <c r="Y301">
        <f>IFERROR(VLOOKUP(U301,N:Q,4,FALSE),0)</f>
        <v>3.7587558044250211</v>
      </c>
      <c r="Z301">
        <f>W301+Y301</f>
        <v>3.7587558044250211</v>
      </c>
    </row>
    <row r="302" spans="1:26" x14ac:dyDescent="0.2">
      <c r="A302" s="1" t="s">
        <v>323</v>
      </c>
      <c r="B302" s="2">
        <v>68.922930814300102</v>
      </c>
      <c r="D302" t="s">
        <v>90</v>
      </c>
      <c r="E302">
        <v>679.45115779975504</v>
      </c>
      <c r="F302">
        <f>Table1[[#This Row],[Balance]]/$I$1</f>
        <v>1.7344675250875789E-4</v>
      </c>
      <c r="G302">
        <f>Table1[[#This Row],[% total]]*$I$2</f>
        <v>0.79558897971875941</v>
      </c>
      <c r="K302">
        <v>14154</v>
      </c>
      <c r="L302" t="s">
        <v>1024</v>
      </c>
      <c r="N302" t="s">
        <v>688</v>
      </c>
      <c r="O302">
        <f t="shared" si="12"/>
        <v>2</v>
      </c>
      <c r="P302">
        <f t="shared" si="13"/>
        <v>5.4629882545752522E-4</v>
      </c>
      <c r="Q302">
        <f t="shared" si="14"/>
        <v>2.5058372029500138</v>
      </c>
      <c r="U302" t="s">
        <v>1314</v>
      </c>
      <c r="V302">
        <f>IFERROR(VLOOKUP(U302,D:G,2,FALSE),0)</f>
        <v>0</v>
      </c>
      <c r="W302">
        <f>IFERROR(VLOOKUP(U302,D:G,4,FALSE),0)</f>
        <v>0</v>
      </c>
      <c r="X302">
        <f>IFERROR(VLOOKUP(U302,N:Q,2,FALSE),0)</f>
        <v>3</v>
      </c>
      <c r="Y302">
        <f>IFERROR(VLOOKUP(U302,N:Q,4,FALSE),0)</f>
        <v>3.7587558044250211</v>
      </c>
      <c r="Z302">
        <f>W302+Y302</f>
        <v>3.7587558044250211</v>
      </c>
    </row>
    <row r="303" spans="1:26" x14ac:dyDescent="0.2">
      <c r="A303" s="1" t="s">
        <v>1242</v>
      </c>
      <c r="B303" s="2">
        <v>68.850546871822303</v>
      </c>
      <c r="D303" t="s">
        <v>91</v>
      </c>
      <c r="E303">
        <v>678.62073080743198</v>
      </c>
      <c r="F303">
        <f>Table1[[#This Row],[Balance]]/$I$1</f>
        <v>1.7323476543159924E-4</v>
      </c>
      <c r="G303">
        <f>Table1[[#This Row],[% total]]*$I$2</f>
        <v>0.79461660877499274</v>
      </c>
      <c r="K303">
        <v>20182</v>
      </c>
      <c r="L303" t="s">
        <v>779</v>
      </c>
      <c r="N303" t="s">
        <v>1252</v>
      </c>
      <c r="O303">
        <f t="shared" si="12"/>
        <v>1</v>
      </c>
      <c r="P303">
        <f t="shared" si="13"/>
        <v>2.7314941272876261E-4</v>
      </c>
      <c r="Q303">
        <f t="shared" si="14"/>
        <v>1.2529186014750069</v>
      </c>
      <c r="U303" t="s">
        <v>1339</v>
      </c>
      <c r="V303">
        <f>IFERROR(VLOOKUP(U303,D:G,2,FALSE),0)</f>
        <v>0</v>
      </c>
      <c r="W303">
        <f>IFERROR(VLOOKUP(U303,D:G,4,FALSE),0)</f>
        <v>0</v>
      </c>
      <c r="X303">
        <f>IFERROR(VLOOKUP(U303,N:Q,2,FALSE),0)</f>
        <v>3</v>
      </c>
      <c r="Y303">
        <f>IFERROR(VLOOKUP(U303,N:Q,4,FALSE),0)</f>
        <v>3.7587558044250211</v>
      </c>
      <c r="Z303">
        <f>W303+Y303</f>
        <v>3.7587558044250211</v>
      </c>
    </row>
    <row r="304" spans="1:26" x14ac:dyDescent="0.2">
      <c r="A304" s="1" t="s">
        <v>325</v>
      </c>
      <c r="B304" s="2">
        <v>68.455253510703997</v>
      </c>
      <c r="D304" t="s">
        <v>176</v>
      </c>
      <c r="E304">
        <v>678.47194166876602</v>
      </c>
      <c r="F304">
        <f>Table1[[#This Row],[Balance]]/$I$1</f>
        <v>1.7319678331527793E-4</v>
      </c>
      <c r="G304">
        <f>Table1[[#This Row],[% total]]*$I$2</f>
        <v>0.79444238727626448</v>
      </c>
      <c r="K304">
        <v>22247</v>
      </c>
      <c r="L304" t="s">
        <v>779</v>
      </c>
      <c r="N304" t="s">
        <v>1411</v>
      </c>
      <c r="O304">
        <f t="shared" si="12"/>
        <v>1</v>
      </c>
      <c r="P304">
        <f t="shared" si="13"/>
        <v>2.7314941272876261E-4</v>
      </c>
      <c r="Q304">
        <f t="shared" si="14"/>
        <v>1.2529186014750069</v>
      </c>
      <c r="U304" t="s">
        <v>1344</v>
      </c>
      <c r="V304">
        <f>IFERROR(VLOOKUP(U304,D:G,2,FALSE),0)</f>
        <v>0</v>
      </c>
      <c r="W304">
        <f>IFERROR(VLOOKUP(U304,D:G,4,FALSE),0)</f>
        <v>0</v>
      </c>
      <c r="X304">
        <f>IFERROR(VLOOKUP(U304,N:Q,2,FALSE),0)</f>
        <v>3</v>
      </c>
      <c r="Y304">
        <f>IFERROR(VLOOKUP(U304,N:Q,4,FALSE),0)</f>
        <v>3.7587558044250211</v>
      </c>
      <c r="Z304">
        <f>W304+Y304</f>
        <v>3.7587558044250211</v>
      </c>
    </row>
    <row r="305" spans="1:26" x14ac:dyDescent="0.2">
      <c r="A305" s="1" t="s">
        <v>326</v>
      </c>
      <c r="B305" s="2">
        <v>68.168067574627102</v>
      </c>
      <c r="D305" t="s">
        <v>74</v>
      </c>
      <c r="E305">
        <v>677.00197572670299</v>
      </c>
      <c r="F305">
        <f>Table1[[#This Row],[Balance]]/$I$1</f>
        <v>1.7282153806619347E-4</v>
      </c>
      <c r="G305">
        <f>Table1[[#This Row],[% total]]*$I$2</f>
        <v>0.79272116170965523</v>
      </c>
      <c r="K305">
        <v>15836</v>
      </c>
      <c r="L305" t="s">
        <v>779</v>
      </c>
      <c r="N305" t="s">
        <v>1412</v>
      </c>
      <c r="O305">
        <f t="shared" si="12"/>
        <v>1</v>
      </c>
      <c r="P305">
        <f t="shared" si="13"/>
        <v>2.7314941272876261E-4</v>
      </c>
      <c r="Q305">
        <f t="shared" si="14"/>
        <v>1.2529186014750069</v>
      </c>
      <c r="U305" t="s">
        <v>1351</v>
      </c>
      <c r="V305">
        <f>IFERROR(VLOOKUP(U305,D:G,2,FALSE),0)</f>
        <v>0</v>
      </c>
      <c r="W305">
        <f>IFERROR(VLOOKUP(U305,D:G,4,FALSE),0)</f>
        <v>0</v>
      </c>
      <c r="X305">
        <f>IFERROR(VLOOKUP(U305,N:Q,2,FALSE),0)</f>
        <v>3</v>
      </c>
      <c r="Y305">
        <f>IFERROR(VLOOKUP(U305,N:Q,4,FALSE),0)</f>
        <v>3.7587558044250211</v>
      </c>
      <c r="Z305">
        <f>W305+Y305</f>
        <v>3.7587558044250211</v>
      </c>
    </row>
    <row r="306" spans="1:26" x14ac:dyDescent="0.2">
      <c r="A306" s="1" t="s">
        <v>327</v>
      </c>
      <c r="B306" s="2">
        <v>66.788207512961705</v>
      </c>
      <c r="D306" t="s">
        <v>92</v>
      </c>
      <c r="E306">
        <v>670.17802325741297</v>
      </c>
      <c r="F306">
        <f>Table1[[#This Row],[Balance]]/$I$1</f>
        <v>1.7107955502372539E-4</v>
      </c>
      <c r="G306">
        <f>Table1[[#This Row],[% total]]*$I$2</f>
        <v>0.78473079872275187</v>
      </c>
      <c r="K306">
        <v>17484</v>
      </c>
      <c r="L306" t="s">
        <v>779</v>
      </c>
      <c r="N306" t="s">
        <v>511</v>
      </c>
      <c r="O306">
        <f t="shared" si="12"/>
        <v>1</v>
      </c>
      <c r="P306">
        <f t="shared" si="13"/>
        <v>2.7314941272876261E-4</v>
      </c>
      <c r="Q306">
        <f t="shared" si="14"/>
        <v>1.2529186014750069</v>
      </c>
      <c r="U306" t="s">
        <v>1352</v>
      </c>
      <c r="V306">
        <f>IFERROR(VLOOKUP(U306,D:G,2,FALSE),0)</f>
        <v>0</v>
      </c>
      <c r="W306">
        <f>IFERROR(VLOOKUP(U306,D:G,4,FALSE),0)</f>
        <v>0</v>
      </c>
      <c r="X306">
        <f>IFERROR(VLOOKUP(U306,N:Q,2,FALSE),0)</f>
        <v>3</v>
      </c>
      <c r="Y306">
        <f>IFERROR(VLOOKUP(U306,N:Q,4,FALSE),0)</f>
        <v>3.7587558044250211</v>
      </c>
      <c r="Z306">
        <f>W306+Y306</f>
        <v>3.7587558044250211</v>
      </c>
    </row>
    <row r="307" spans="1:26" x14ac:dyDescent="0.2">
      <c r="A307" s="1" t="s">
        <v>328</v>
      </c>
      <c r="B307" s="2">
        <v>66.264577570341203</v>
      </c>
      <c r="D307" t="s">
        <v>610</v>
      </c>
      <c r="E307">
        <v>665.65241533785058</v>
      </c>
      <c r="F307">
        <f>Table1[[#This Row],[Balance]]/$I$1</f>
        <v>1.6992428140653426E-4</v>
      </c>
      <c r="G307">
        <f>Table1[[#This Row],[% total]]*$I$2</f>
        <v>0.77943163373348134</v>
      </c>
      <c r="K307">
        <v>15279</v>
      </c>
      <c r="L307" t="s">
        <v>779</v>
      </c>
      <c r="N307" t="s">
        <v>110</v>
      </c>
      <c r="O307">
        <f t="shared" si="12"/>
        <v>6</v>
      </c>
      <c r="P307">
        <f t="shared" si="13"/>
        <v>1.6388964763725759E-3</v>
      </c>
      <c r="Q307">
        <f t="shared" si="14"/>
        <v>7.5175116088500422</v>
      </c>
      <c r="U307" t="s">
        <v>1364</v>
      </c>
      <c r="V307">
        <f>IFERROR(VLOOKUP(U307,D:G,2,FALSE),0)</f>
        <v>0</v>
      </c>
      <c r="W307">
        <f>IFERROR(VLOOKUP(U307,D:G,4,FALSE),0)</f>
        <v>0</v>
      </c>
      <c r="X307">
        <f>IFERROR(VLOOKUP(U307,N:Q,2,FALSE),0)</f>
        <v>3</v>
      </c>
      <c r="Y307">
        <f>IFERROR(VLOOKUP(U307,N:Q,4,FALSE),0)</f>
        <v>3.7587558044250211</v>
      </c>
      <c r="Z307">
        <f>W307+Y307</f>
        <v>3.7587558044250211</v>
      </c>
    </row>
    <row r="308" spans="1:26" x14ac:dyDescent="0.2">
      <c r="A308" s="1" t="s">
        <v>329</v>
      </c>
      <c r="B308" s="2">
        <v>66.181904153708601</v>
      </c>
      <c r="D308" t="s">
        <v>93</v>
      </c>
      <c r="E308">
        <v>662.63071842316901</v>
      </c>
      <c r="F308">
        <f>Table1[[#This Row],[Balance]]/$I$1</f>
        <v>1.6915291835725425E-4</v>
      </c>
      <c r="G308">
        <f>Table1[[#This Row],[% total]]*$I$2</f>
        <v>0.77589344156503215</v>
      </c>
      <c r="K308">
        <v>21572</v>
      </c>
      <c r="L308" t="s">
        <v>779</v>
      </c>
      <c r="N308" t="s">
        <v>152</v>
      </c>
      <c r="O308">
        <f t="shared" si="12"/>
        <v>7</v>
      </c>
      <c r="P308">
        <f t="shared" si="13"/>
        <v>1.9120458891013384E-3</v>
      </c>
      <c r="Q308">
        <f t="shared" si="14"/>
        <v>8.7704302103250491</v>
      </c>
      <c r="U308" t="s">
        <v>1378</v>
      </c>
      <c r="V308">
        <f>IFERROR(VLOOKUP(U308,D:G,2,FALSE),0)</f>
        <v>0</v>
      </c>
      <c r="W308">
        <f>IFERROR(VLOOKUP(U308,D:G,4,FALSE),0)</f>
        <v>0</v>
      </c>
      <c r="X308">
        <f>IFERROR(VLOOKUP(U308,N:Q,2,FALSE),0)</f>
        <v>3</v>
      </c>
      <c r="Y308">
        <f>IFERROR(VLOOKUP(U308,N:Q,4,FALSE),0)</f>
        <v>3.7587558044250211</v>
      </c>
      <c r="Z308">
        <f>W308+Y308</f>
        <v>3.7587558044250211</v>
      </c>
    </row>
    <row r="309" spans="1:26" x14ac:dyDescent="0.2">
      <c r="A309" s="1" t="s">
        <v>330</v>
      </c>
      <c r="B309" s="2">
        <v>65.380635795708997</v>
      </c>
      <c r="D309" t="s">
        <v>94</v>
      </c>
      <c r="E309">
        <v>658.57544560195902</v>
      </c>
      <c r="F309">
        <f>Table1[[#This Row],[Balance]]/$I$1</f>
        <v>1.6811770943413811E-4</v>
      </c>
      <c r="G309">
        <f>Table1[[#This Row],[% total]]*$I$2</f>
        <v>0.77114500552327836</v>
      </c>
      <c r="K309">
        <v>24661</v>
      </c>
      <c r="L309" t="s">
        <v>779</v>
      </c>
      <c r="N309" t="s">
        <v>896</v>
      </c>
      <c r="O309">
        <f t="shared" si="12"/>
        <v>2</v>
      </c>
      <c r="P309">
        <f t="shared" si="13"/>
        <v>5.4629882545752522E-4</v>
      </c>
      <c r="Q309">
        <f t="shared" si="14"/>
        <v>2.5058372029500138</v>
      </c>
      <c r="U309" t="s">
        <v>1382</v>
      </c>
      <c r="V309">
        <f>IFERROR(VLOOKUP(U309,D:G,2,FALSE),0)</f>
        <v>0</v>
      </c>
      <c r="W309">
        <f>IFERROR(VLOOKUP(U309,D:G,4,FALSE),0)</f>
        <v>0</v>
      </c>
      <c r="X309">
        <f>IFERROR(VLOOKUP(U309,N:Q,2,FALSE),0)</f>
        <v>3</v>
      </c>
      <c r="Y309">
        <f>IFERROR(VLOOKUP(U309,N:Q,4,FALSE),0)</f>
        <v>3.7587558044250211</v>
      </c>
      <c r="Z309">
        <f>W309+Y309</f>
        <v>3.7587558044250211</v>
      </c>
    </row>
    <row r="310" spans="1:26" x14ac:dyDescent="0.2">
      <c r="A310" s="1" t="s">
        <v>1250</v>
      </c>
      <c r="B310" s="2">
        <v>63.930458770019897</v>
      </c>
      <c r="D310" t="s">
        <v>1162</v>
      </c>
      <c r="E310">
        <v>656.62231794939396</v>
      </c>
      <c r="F310">
        <f>Table1[[#This Row],[Balance]]/$I$1</f>
        <v>1.6761912518023901E-4</v>
      </c>
      <c r="G310">
        <f>Table1[[#This Row],[% total]]*$I$2</f>
        <v>0.76885803195861968</v>
      </c>
      <c r="K310">
        <v>21798</v>
      </c>
      <c r="L310" t="s">
        <v>779</v>
      </c>
      <c r="N310" t="s">
        <v>1133</v>
      </c>
      <c r="O310">
        <f t="shared" si="12"/>
        <v>2</v>
      </c>
      <c r="P310">
        <f t="shared" si="13"/>
        <v>5.4629882545752522E-4</v>
      </c>
      <c r="Q310">
        <f t="shared" si="14"/>
        <v>2.5058372029500138</v>
      </c>
      <c r="U310" t="s">
        <v>1387</v>
      </c>
      <c r="V310">
        <f>IFERROR(VLOOKUP(U310,D:G,2,FALSE),0)</f>
        <v>0</v>
      </c>
      <c r="W310">
        <f>IFERROR(VLOOKUP(U310,D:G,4,FALSE),0)</f>
        <v>0</v>
      </c>
      <c r="X310">
        <f>IFERROR(VLOOKUP(U310,N:Q,2,FALSE),0)</f>
        <v>3</v>
      </c>
      <c r="Y310">
        <f>IFERROR(VLOOKUP(U310,N:Q,4,FALSE),0)</f>
        <v>3.7587558044250211</v>
      </c>
      <c r="Z310">
        <f>W310+Y310</f>
        <v>3.7587558044250211</v>
      </c>
    </row>
    <row r="311" spans="1:26" x14ac:dyDescent="0.2">
      <c r="A311" s="1" t="s">
        <v>331</v>
      </c>
      <c r="B311" s="2">
        <v>60.812477809451302</v>
      </c>
      <c r="D311" t="s">
        <v>95</v>
      </c>
      <c r="E311">
        <v>656.07534045842397</v>
      </c>
      <c r="F311">
        <f>Table1[[#This Row],[Balance]]/$I$1</f>
        <v>1.6747949561538353E-4</v>
      </c>
      <c r="G311">
        <f>Table1[[#This Row],[% total]]*$I$2</f>
        <v>0.76821756022054932</v>
      </c>
      <c r="K311">
        <v>12870</v>
      </c>
      <c r="L311" t="s">
        <v>779</v>
      </c>
      <c r="N311" t="s">
        <v>1413</v>
      </c>
      <c r="O311">
        <f t="shared" si="12"/>
        <v>2</v>
      </c>
      <c r="P311">
        <f t="shared" si="13"/>
        <v>5.4629882545752522E-4</v>
      </c>
      <c r="Q311">
        <f t="shared" si="14"/>
        <v>2.5058372029500138</v>
      </c>
      <c r="U311" t="s">
        <v>1396</v>
      </c>
      <c r="V311">
        <f>IFERROR(VLOOKUP(U311,D:G,2,FALSE),0)</f>
        <v>0</v>
      </c>
      <c r="W311">
        <f>IFERROR(VLOOKUP(U311,D:G,4,FALSE),0)</f>
        <v>0</v>
      </c>
      <c r="X311">
        <f>IFERROR(VLOOKUP(U311,N:Q,2,FALSE),0)</f>
        <v>3</v>
      </c>
      <c r="Y311">
        <f>IFERROR(VLOOKUP(U311,N:Q,4,FALSE),0)</f>
        <v>3.7587558044250211</v>
      </c>
      <c r="Z311">
        <f>W311+Y311</f>
        <v>3.7587558044250211</v>
      </c>
    </row>
    <row r="312" spans="1:26" x14ac:dyDescent="0.2">
      <c r="A312" s="1" t="s">
        <v>332</v>
      </c>
      <c r="B312" s="2">
        <v>60.194511250626398</v>
      </c>
      <c r="D312" t="s">
        <v>971</v>
      </c>
      <c r="E312">
        <v>640.95193685288302</v>
      </c>
      <c r="F312">
        <f>Table1[[#This Row],[Balance]]/$I$1</f>
        <v>1.6361887191616926E-4</v>
      </c>
      <c r="G312">
        <f>Table1[[#This Row],[% total]]*$I$2</f>
        <v>0.75050913025279387</v>
      </c>
      <c r="K312">
        <v>4519</v>
      </c>
      <c r="L312" t="s">
        <v>1308</v>
      </c>
      <c r="N312" t="s">
        <v>122</v>
      </c>
      <c r="O312">
        <f t="shared" si="12"/>
        <v>1</v>
      </c>
      <c r="P312">
        <f t="shared" si="13"/>
        <v>2.7314941272876261E-4</v>
      </c>
      <c r="Q312">
        <f t="shared" si="14"/>
        <v>1.2529186014750069</v>
      </c>
      <c r="U312" t="s">
        <v>1403</v>
      </c>
      <c r="V312">
        <f>IFERROR(VLOOKUP(U312,D:G,2,FALSE),0)</f>
        <v>0</v>
      </c>
      <c r="W312">
        <f>IFERROR(VLOOKUP(U312,D:G,4,FALSE),0)</f>
        <v>0</v>
      </c>
      <c r="X312">
        <f>IFERROR(VLOOKUP(U312,N:Q,2,FALSE),0)</f>
        <v>3</v>
      </c>
      <c r="Y312">
        <f>IFERROR(VLOOKUP(U312,N:Q,4,FALSE),0)</f>
        <v>3.7587558044250211</v>
      </c>
      <c r="Z312">
        <f>W312+Y312</f>
        <v>3.7587558044250211</v>
      </c>
    </row>
    <row r="313" spans="1:26" x14ac:dyDescent="0.2">
      <c r="A313" s="1" t="s">
        <v>333</v>
      </c>
      <c r="B313" s="2">
        <v>59.150564777544403</v>
      </c>
      <c r="D313" t="s">
        <v>1163</v>
      </c>
      <c r="E313">
        <v>636.14358087071901</v>
      </c>
      <c r="F313">
        <f>Table1[[#This Row],[Balance]]/$I$1</f>
        <v>1.6239141984630584E-4</v>
      </c>
      <c r="G313">
        <f>Table1[[#This Row],[% total]]*$I$2</f>
        <v>0.74487888739271502</v>
      </c>
      <c r="K313">
        <v>18552</v>
      </c>
      <c r="L313" t="s">
        <v>8</v>
      </c>
      <c r="N313" t="s">
        <v>1414</v>
      </c>
      <c r="O313">
        <f t="shared" si="12"/>
        <v>2</v>
      </c>
      <c r="P313">
        <f t="shared" si="13"/>
        <v>5.4629882545752522E-4</v>
      </c>
      <c r="Q313">
        <f t="shared" si="14"/>
        <v>2.5058372029500138</v>
      </c>
      <c r="U313" t="s">
        <v>1404</v>
      </c>
      <c r="V313">
        <f>IFERROR(VLOOKUP(U313,D:G,2,FALSE),0)</f>
        <v>0</v>
      </c>
      <c r="W313">
        <f>IFERROR(VLOOKUP(U313,D:G,4,FALSE),0)</f>
        <v>0</v>
      </c>
      <c r="X313">
        <f>IFERROR(VLOOKUP(U313,N:Q,2,FALSE),0)</f>
        <v>3</v>
      </c>
      <c r="Y313">
        <f>IFERROR(VLOOKUP(U313,N:Q,4,FALSE),0)</f>
        <v>3.7587558044250211</v>
      </c>
      <c r="Z313">
        <f>W313+Y313</f>
        <v>3.7587558044250211</v>
      </c>
    </row>
    <row r="314" spans="1:26" x14ac:dyDescent="0.2">
      <c r="A314" s="1" t="s">
        <v>334</v>
      </c>
      <c r="B314" s="2">
        <v>59.127195214731699</v>
      </c>
      <c r="D314" t="s">
        <v>1164</v>
      </c>
      <c r="E314">
        <v>633.98866595935999</v>
      </c>
      <c r="F314">
        <f>Table1[[#This Row],[Balance]]/$I$1</f>
        <v>1.6184132439203027E-4</v>
      </c>
      <c r="G314">
        <f>Table1[[#This Row],[% total]]*$I$2</f>
        <v>0.74235563530015747</v>
      </c>
      <c r="K314">
        <v>24671</v>
      </c>
      <c r="L314" t="s">
        <v>779</v>
      </c>
      <c r="N314" t="s">
        <v>1415</v>
      </c>
      <c r="O314">
        <f t="shared" si="12"/>
        <v>5</v>
      </c>
      <c r="P314">
        <f t="shared" si="13"/>
        <v>1.3657470636438131E-3</v>
      </c>
      <c r="Q314">
        <f t="shared" si="14"/>
        <v>6.2645930073750344</v>
      </c>
      <c r="U314" t="s">
        <v>1428</v>
      </c>
      <c r="V314">
        <f>IFERROR(VLOOKUP(U314,D:G,2,FALSE),0)</f>
        <v>0</v>
      </c>
      <c r="W314">
        <f>IFERROR(VLOOKUP(U314,D:G,4,FALSE),0)</f>
        <v>0</v>
      </c>
      <c r="X314">
        <f>IFERROR(VLOOKUP(U314,N:Q,2,FALSE),0)</f>
        <v>3</v>
      </c>
      <c r="Y314">
        <f>IFERROR(VLOOKUP(U314,N:Q,4,FALSE),0)</f>
        <v>3.7587558044250211</v>
      </c>
      <c r="Z314">
        <f>W314+Y314</f>
        <v>3.7587558044250211</v>
      </c>
    </row>
    <row r="315" spans="1:26" x14ac:dyDescent="0.2">
      <c r="A315" s="1" t="s">
        <v>335</v>
      </c>
      <c r="B315" s="2">
        <v>58.530451141910397</v>
      </c>
      <c r="D315" t="s">
        <v>972</v>
      </c>
      <c r="E315">
        <v>632.63919752403297</v>
      </c>
      <c r="F315">
        <f>Table1[[#This Row],[Balance]]/$I$1</f>
        <v>1.614968391188305E-4</v>
      </c>
      <c r="G315">
        <f>Table1[[#This Row],[% total]]*$I$2</f>
        <v>0.74077550374353285</v>
      </c>
      <c r="K315">
        <v>17975</v>
      </c>
      <c r="L315" t="s">
        <v>1315</v>
      </c>
      <c r="N315" t="s">
        <v>1416</v>
      </c>
      <c r="O315">
        <f t="shared" si="12"/>
        <v>2</v>
      </c>
      <c r="P315">
        <f t="shared" si="13"/>
        <v>5.4629882545752522E-4</v>
      </c>
      <c r="Q315">
        <f t="shared" si="14"/>
        <v>2.5058372029500138</v>
      </c>
      <c r="U315" t="s">
        <v>1433</v>
      </c>
      <c r="V315">
        <f>IFERROR(VLOOKUP(U315,D:G,2,FALSE),0)</f>
        <v>0</v>
      </c>
      <c r="W315">
        <f>IFERROR(VLOOKUP(U315,D:G,4,FALSE),0)</f>
        <v>0</v>
      </c>
      <c r="X315">
        <f>IFERROR(VLOOKUP(U315,N:Q,2,FALSE),0)</f>
        <v>3</v>
      </c>
      <c r="Y315">
        <f>IFERROR(VLOOKUP(U315,N:Q,4,FALSE),0)</f>
        <v>3.7587558044250211</v>
      </c>
      <c r="Z315">
        <f>W315+Y315</f>
        <v>3.7587558044250211</v>
      </c>
    </row>
    <row r="316" spans="1:26" x14ac:dyDescent="0.2">
      <c r="A316" s="1" t="s">
        <v>1251</v>
      </c>
      <c r="B316" s="2">
        <v>57.799506965373801</v>
      </c>
      <c r="D316" t="s">
        <v>96</v>
      </c>
      <c r="E316">
        <v>629.85307612262295</v>
      </c>
      <c r="F316">
        <f>Table1[[#This Row],[Balance]]/$I$1</f>
        <v>1.6078561255953726E-4</v>
      </c>
      <c r="G316">
        <f>Table1[[#This Row],[% total]]*$I$2</f>
        <v>0.73751315374578108</v>
      </c>
      <c r="K316">
        <v>22254</v>
      </c>
      <c r="L316" t="s">
        <v>956</v>
      </c>
      <c r="N316" t="s">
        <v>1417</v>
      </c>
      <c r="O316">
        <f t="shared" si="12"/>
        <v>2</v>
      </c>
      <c r="P316">
        <f t="shared" si="13"/>
        <v>5.4629882545752522E-4</v>
      </c>
      <c r="Q316">
        <f t="shared" si="14"/>
        <v>2.5058372029500138</v>
      </c>
      <c r="U316" t="s">
        <v>1447</v>
      </c>
      <c r="V316">
        <f>IFERROR(VLOOKUP(U316,D:G,2,FALSE),0)</f>
        <v>0</v>
      </c>
      <c r="W316">
        <f>IFERROR(VLOOKUP(U316,D:G,4,FALSE),0)</f>
        <v>0</v>
      </c>
      <c r="X316">
        <f>IFERROR(VLOOKUP(U316,N:Q,2,FALSE),0)</f>
        <v>3</v>
      </c>
      <c r="Y316">
        <f>IFERROR(VLOOKUP(U316,N:Q,4,FALSE),0)</f>
        <v>3.7587558044250211</v>
      </c>
      <c r="Z316">
        <f>W316+Y316</f>
        <v>3.7587558044250211</v>
      </c>
    </row>
    <row r="317" spans="1:26" x14ac:dyDescent="0.2">
      <c r="A317" s="1" t="s">
        <v>336</v>
      </c>
      <c r="B317" s="2">
        <v>57.790197299499901</v>
      </c>
      <c r="D317" t="s">
        <v>973</v>
      </c>
      <c r="E317">
        <v>625.99480209636499</v>
      </c>
      <c r="F317">
        <f>Table1[[#This Row],[Balance]]/$I$1</f>
        <v>1.5980069246268971E-4</v>
      </c>
      <c r="G317">
        <f>Table1[[#This Row],[% total]]*$I$2</f>
        <v>0.73299538928134766</v>
      </c>
      <c r="K317">
        <v>20752</v>
      </c>
      <c r="L317" t="s">
        <v>1313</v>
      </c>
      <c r="N317" t="s">
        <v>1244</v>
      </c>
      <c r="O317">
        <f t="shared" si="12"/>
        <v>1</v>
      </c>
      <c r="P317">
        <f t="shared" si="13"/>
        <v>2.7314941272876261E-4</v>
      </c>
      <c r="Q317">
        <f t="shared" si="14"/>
        <v>1.2529186014750069</v>
      </c>
      <c r="U317" t="s">
        <v>1477</v>
      </c>
      <c r="V317">
        <f>IFERROR(VLOOKUP(U317,D:G,2,FALSE),0)</f>
        <v>0</v>
      </c>
      <c r="W317">
        <f>IFERROR(VLOOKUP(U317,D:G,4,FALSE),0)</f>
        <v>0</v>
      </c>
      <c r="X317">
        <f>IFERROR(VLOOKUP(U317,N:Q,2,FALSE),0)</f>
        <v>3</v>
      </c>
      <c r="Y317">
        <f>IFERROR(VLOOKUP(U317,N:Q,4,FALSE),0)</f>
        <v>3.7587558044250211</v>
      </c>
      <c r="Z317">
        <f>W317+Y317</f>
        <v>3.7587558044250211</v>
      </c>
    </row>
    <row r="318" spans="1:26" x14ac:dyDescent="0.2">
      <c r="A318" s="1" t="s">
        <v>337</v>
      </c>
      <c r="B318" s="2">
        <v>57.731783530406801</v>
      </c>
      <c r="D318" t="s">
        <v>1165</v>
      </c>
      <c r="E318">
        <v>621.99221635602601</v>
      </c>
      <c r="F318">
        <f>Table1[[#This Row],[Balance]]/$I$1</f>
        <v>1.5877893322314732E-4</v>
      </c>
      <c r="G318">
        <f>Table1[[#This Row],[% total]]*$I$2</f>
        <v>0.72830864606391732</v>
      </c>
      <c r="K318">
        <v>10928</v>
      </c>
      <c r="L318" t="s">
        <v>1302</v>
      </c>
      <c r="N318" t="s">
        <v>1418</v>
      </c>
      <c r="O318">
        <f t="shared" si="12"/>
        <v>1</v>
      </c>
      <c r="P318">
        <f t="shared" si="13"/>
        <v>2.7314941272876261E-4</v>
      </c>
      <c r="Q318">
        <f t="shared" si="14"/>
        <v>1.2529186014750069</v>
      </c>
      <c r="U318" t="s">
        <v>1486</v>
      </c>
      <c r="V318">
        <f>IFERROR(VLOOKUP(U318,D:G,2,FALSE),0)</f>
        <v>0</v>
      </c>
      <c r="W318">
        <f>IFERROR(VLOOKUP(U318,D:G,4,FALSE),0)</f>
        <v>0</v>
      </c>
      <c r="X318">
        <f>IFERROR(VLOOKUP(U318,N:Q,2,FALSE),0)</f>
        <v>3</v>
      </c>
      <c r="Y318">
        <f>IFERROR(VLOOKUP(U318,N:Q,4,FALSE),0)</f>
        <v>3.7587558044250211</v>
      </c>
      <c r="Z318">
        <f>W318+Y318</f>
        <v>3.7587558044250211</v>
      </c>
    </row>
    <row r="319" spans="1:26" x14ac:dyDescent="0.2">
      <c r="A319" s="1" t="s">
        <v>338</v>
      </c>
      <c r="B319" s="2">
        <v>57.488033506588401</v>
      </c>
      <c r="D319" t="s">
        <v>98</v>
      </c>
      <c r="E319">
        <v>614.10479257966495</v>
      </c>
      <c r="F319">
        <f>Table1[[#This Row],[Balance]]/$I$1</f>
        <v>1.5676547276470866E-4</v>
      </c>
      <c r="G319">
        <f>Table1[[#This Row],[% total]]*$I$2</f>
        <v>0.71907303381598897</v>
      </c>
      <c r="K319">
        <v>1940</v>
      </c>
      <c r="L319" t="s">
        <v>1326</v>
      </c>
      <c r="N319" t="s">
        <v>1112</v>
      </c>
      <c r="O319">
        <f t="shared" si="12"/>
        <v>1</v>
      </c>
      <c r="P319">
        <f t="shared" si="13"/>
        <v>2.7314941272876261E-4</v>
      </c>
      <c r="Q319">
        <f t="shared" si="14"/>
        <v>1.2529186014750069</v>
      </c>
      <c r="U319" t="s">
        <v>65</v>
      </c>
      <c r="V319">
        <f>IFERROR(VLOOKUP(U319,D:G,2,FALSE),0)</f>
        <v>1058.36353373267</v>
      </c>
      <c r="W319">
        <f>IFERROR(VLOOKUP(U319,D:G,4,FALSE),0)</f>
        <v>1.2392684217370531</v>
      </c>
      <c r="X319">
        <f>IFERROR(VLOOKUP(U319,N:Q,2,FALSE),0)</f>
        <v>2</v>
      </c>
      <c r="Y319">
        <f>IFERROR(VLOOKUP(U319,N:Q,4,FALSE),0)</f>
        <v>2.5058372029500138</v>
      </c>
      <c r="Z319">
        <f>W319+Y319</f>
        <v>3.7451056246870671</v>
      </c>
    </row>
    <row r="320" spans="1:26" x14ac:dyDescent="0.2">
      <c r="A320" s="1" t="s">
        <v>339</v>
      </c>
      <c r="B320" s="2">
        <v>56.970872042200803</v>
      </c>
      <c r="D320" t="s">
        <v>99</v>
      </c>
      <c r="E320">
        <v>613.59929000839304</v>
      </c>
      <c r="F320">
        <f>Table1[[#This Row],[Balance]]/$I$1</f>
        <v>1.5663643070132344E-4</v>
      </c>
      <c r="G320">
        <f>Table1[[#This Row],[% total]]*$I$2</f>
        <v>0.71848112625897509</v>
      </c>
      <c r="K320">
        <v>22331</v>
      </c>
      <c r="L320" t="s">
        <v>1318</v>
      </c>
      <c r="N320" t="s">
        <v>1082</v>
      </c>
      <c r="O320">
        <f t="shared" si="12"/>
        <v>3</v>
      </c>
      <c r="P320">
        <f t="shared" si="13"/>
        <v>8.1944823818628793E-4</v>
      </c>
      <c r="Q320">
        <f t="shared" si="14"/>
        <v>3.7587558044250211</v>
      </c>
      <c r="U320" t="s">
        <v>44</v>
      </c>
      <c r="V320">
        <f>IFERROR(VLOOKUP(U320,D:G,2,FALSE),0)</f>
        <v>2118.9315075574259</v>
      </c>
      <c r="W320">
        <f>IFERROR(VLOOKUP(U320,D:G,4,FALSE),0)</f>
        <v>2.4811180860308091</v>
      </c>
      <c r="X320">
        <f>IFERROR(VLOOKUP(U320,N:Q,2,FALSE),0)</f>
        <v>1</v>
      </c>
      <c r="Y320">
        <f>IFERROR(VLOOKUP(U320,N:Q,4,FALSE),0)</f>
        <v>1.2529186014750069</v>
      </c>
      <c r="Z320">
        <f>W320+Y320</f>
        <v>3.734036687505816</v>
      </c>
    </row>
    <row r="321" spans="1:26" x14ac:dyDescent="0.2">
      <c r="A321" s="1" t="s">
        <v>340</v>
      </c>
      <c r="B321" s="2">
        <v>56.859611473065101</v>
      </c>
      <c r="D321" t="s">
        <v>100</v>
      </c>
      <c r="E321">
        <v>607.17542106769997</v>
      </c>
      <c r="F321">
        <f>Table1[[#This Row],[Balance]]/$I$1</f>
        <v>1.5499657889812222E-4</v>
      </c>
      <c r="G321">
        <f>Table1[[#This Row],[% total]]*$I$2</f>
        <v>0.71095923262805827</v>
      </c>
      <c r="K321">
        <v>17870</v>
      </c>
      <c r="L321" t="s">
        <v>779</v>
      </c>
      <c r="N321" t="s">
        <v>927</v>
      </c>
      <c r="O321">
        <f t="shared" si="12"/>
        <v>1</v>
      </c>
      <c r="P321">
        <f t="shared" si="13"/>
        <v>2.7314941272876261E-4</v>
      </c>
      <c r="Q321">
        <f t="shared" si="14"/>
        <v>1.2529186014750069</v>
      </c>
      <c r="U321" t="s">
        <v>927</v>
      </c>
      <c r="V321">
        <f>IFERROR(VLOOKUP(U321,D:G,2,FALSE),0)</f>
        <v>2115.2312271064002</v>
      </c>
      <c r="W321">
        <f>IFERROR(VLOOKUP(U321,D:G,4,FALSE),0)</f>
        <v>2.4767853208056558</v>
      </c>
      <c r="X321">
        <f>IFERROR(VLOOKUP(U321,N:Q,2,FALSE),0)</f>
        <v>1</v>
      </c>
      <c r="Y321">
        <f>IFERROR(VLOOKUP(U321,N:Q,4,FALSE),0)</f>
        <v>1.2529186014750069</v>
      </c>
      <c r="Z321">
        <f>W321+Y321</f>
        <v>3.7297039222806627</v>
      </c>
    </row>
    <row r="322" spans="1:26" x14ac:dyDescent="0.2">
      <c r="A322" s="1" t="s">
        <v>341</v>
      </c>
      <c r="B322" s="2">
        <v>56.5242979784515</v>
      </c>
      <c r="D322" t="s">
        <v>977</v>
      </c>
      <c r="E322">
        <v>602.19420004256904</v>
      </c>
      <c r="F322">
        <f>Table1[[#This Row],[Balance]]/$I$1</f>
        <v>1.5372499874049162E-4</v>
      </c>
      <c r="G322">
        <f>Table1[[#This Row],[% total]]*$I$2</f>
        <v>0.70512657709771698</v>
      </c>
      <c r="K322">
        <v>13193</v>
      </c>
      <c r="L322" t="s">
        <v>728</v>
      </c>
      <c r="N322" t="s">
        <v>1185</v>
      </c>
      <c r="O322">
        <f t="shared" si="12"/>
        <v>2</v>
      </c>
      <c r="P322">
        <f t="shared" si="13"/>
        <v>5.4629882545752522E-4</v>
      </c>
      <c r="Q322">
        <f t="shared" si="14"/>
        <v>2.5058372029500138</v>
      </c>
      <c r="U322" t="s">
        <v>681</v>
      </c>
      <c r="V322">
        <f>IFERROR(VLOOKUP(U322,D:G,2,FALSE),0)</f>
        <v>1025.9727397859442</v>
      </c>
      <c r="W322">
        <f>IFERROR(VLOOKUP(U322,D:G,4,FALSE),0)</f>
        <v>1.201341105825479</v>
      </c>
      <c r="X322">
        <f>IFERROR(VLOOKUP(U322,N:Q,2,FALSE),0)</f>
        <v>2</v>
      </c>
      <c r="Y322">
        <f>IFERROR(VLOOKUP(U322,N:Q,4,FALSE),0)</f>
        <v>2.5058372029500138</v>
      </c>
      <c r="Z322">
        <f>W322+Y322</f>
        <v>3.707178308775493</v>
      </c>
    </row>
    <row r="323" spans="1:26" x14ac:dyDescent="0.2">
      <c r="A323" s="1" t="s">
        <v>373</v>
      </c>
      <c r="B323" s="2">
        <v>55.623764097245797</v>
      </c>
      <c r="D323" t="s">
        <v>1004</v>
      </c>
      <c r="E323">
        <v>599.09761547781</v>
      </c>
      <c r="F323">
        <f>Table1[[#This Row],[Balance]]/$I$1</f>
        <v>1.5293451876196684E-4</v>
      </c>
      <c r="G323">
        <f>Table1[[#This Row],[% total]]*$I$2</f>
        <v>0.70150069681742244</v>
      </c>
      <c r="K323">
        <v>23929</v>
      </c>
      <c r="L323" t="s">
        <v>57</v>
      </c>
      <c r="N323" t="s">
        <v>1419</v>
      </c>
      <c r="O323">
        <f t="shared" ref="O323:O386" si="15">COUNTIF(L:L,N323)</f>
        <v>1</v>
      </c>
      <c r="P323">
        <f t="shared" ref="P323:P386" si="16">O323/$I$4</f>
        <v>2.7314941272876261E-4</v>
      </c>
      <c r="Q323">
        <f t="shared" ref="Q323:Q386" si="17">P323*$I$2</f>
        <v>1.2529186014750069</v>
      </c>
      <c r="U323" s="3" t="s">
        <v>669</v>
      </c>
      <c r="V323">
        <f>IFERROR(VLOOKUP(U323,D:G,2,FALSE),0)</f>
        <v>3146.3933642132006</v>
      </c>
      <c r="W323">
        <f>IFERROR(VLOOKUP(U323,D:G,4,FALSE),0)</f>
        <v>3.6842028417972004</v>
      </c>
      <c r="X323">
        <f>IFERROR(VLOOKUP(U323,N:Q,2,FALSE),0)</f>
        <v>0</v>
      </c>
      <c r="Y323">
        <f>IFERROR(VLOOKUP(U323,N:Q,4,FALSE),0)</f>
        <v>0</v>
      </c>
      <c r="Z323">
        <f>W323+Y323</f>
        <v>3.6842028417972004</v>
      </c>
    </row>
    <row r="324" spans="1:26" x14ac:dyDescent="0.2">
      <c r="A324" s="1" t="s">
        <v>342</v>
      </c>
      <c r="B324" s="2">
        <v>54.429431362003903</v>
      </c>
      <c r="D324" t="s">
        <v>134</v>
      </c>
      <c r="E324">
        <v>593.60643522632904</v>
      </c>
      <c r="F324">
        <f>Table1[[#This Row],[Balance]]/$I$1</f>
        <v>1.5153275886925605E-4</v>
      </c>
      <c r="G324">
        <f>Table1[[#This Row],[% total]]*$I$2</f>
        <v>0.69507091530395104</v>
      </c>
      <c r="K324">
        <v>21697</v>
      </c>
      <c r="L324" t="s">
        <v>1325</v>
      </c>
      <c r="N324" t="s">
        <v>658</v>
      </c>
      <c r="O324">
        <f t="shared" si="15"/>
        <v>1</v>
      </c>
      <c r="P324">
        <f t="shared" si="16"/>
        <v>2.7314941272876261E-4</v>
      </c>
      <c r="Q324">
        <f t="shared" si="17"/>
        <v>1.2529186014750069</v>
      </c>
      <c r="U324" s="3" t="s">
        <v>910</v>
      </c>
      <c r="V324">
        <f>IFERROR(VLOOKUP(U324,D:G,2,FALSE),0)</f>
        <v>3141.7662406094901</v>
      </c>
      <c r="W324">
        <f>IFERROR(VLOOKUP(U324,D:G,4,FALSE),0)</f>
        <v>3.6787848091621105</v>
      </c>
      <c r="X324">
        <f>IFERROR(VLOOKUP(U324,N:Q,2,FALSE),0)</f>
        <v>0</v>
      </c>
      <c r="Y324">
        <f>IFERROR(VLOOKUP(U324,N:Q,4,FALSE),0)</f>
        <v>0</v>
      </c>
      <c r="Z324">
        <f>W324+Y324</f>
        <v>3.6787848091621105</v>
      </c>
    </row>
    <row r="325" spans="1:26" x14ac:dyDescent="0.2">
      <c r="A325" s="1" t="s">
        <v>343</v>
      </c>
      <c r="B325" s="2">
        <v>52.270212676735198</v>
      </c>
      <c r="D325" t="s">
        <v>545</v>
      </c>
      <c r="E325">
        <v>591.77580094974564</v>
      </c>
      <c r="F325">
        <f>Table1[[#This Row],[Balance]]/$I$1</f>
        <v>1.5106544408634683E-4</v>
      </c>
      <c r="G325">
        <f>Table1[[#This Row],[% total]]*$I$2</f>
        <v>0.69292737277020733</v>
      </c>
      <c r="K325">
        <v>23162</v>
      </c>
      <c r="L325" t="s">
        <v>616</v>
      </c>
      <c r="N325" t="s">
        <v>1420</v>
      </c>
      <c r="O325">
        <f t="shared" si="15"/>
        <v>4</v>
      </c>
      <c r="P325">
        <f t="shared" si="16"/>
        <v>1.0925976509150504E-3</v>
      </c>
      <c r="Q325">
        <f t="shared" si="17"/>
        <v>5.0116744059000276</v>
      </c>
      <c r="U325" s="3" t="s">
        <v>1282</v>
      </c>
      <c r="V325">
        <f>IFERROR(VLOOKUP(U325,D:G,2,FALSE),0)</f>
        <v>3128.86275938164</v>
      </c>
      <c r="W325">
        <f>IFERROR(VLOOKUP(U325,D:G,4,FALSE),0)</f>
        <v>3.6636757504063215</v>
      </c>
      <c r="X325">
        <f>IFERROR(VLOOKUP(U325,N:Q,2,FALSE),0)</f>
        <v>0</v>
      </c>
      <c r="Y325">
        <f>IFERROR(VLOOKUP(U325,N:Q,4,FALSE),0)</f>
        <v>0</v>
      </c>
      <c r="Z325">
        <f>W325+Y325</f>
        <v>3.6636757504063215</v>
      </c>
    </row>
    <row r="326" spans="1:26" x14ac:dyDescent="0.2">
      <c r="A326" s="1" t="s">
        <v>344</v>
      </c>
      <c r="B326" s="2">
        <v>51.826222078094901</v>
      </c>
      <c r="D326" t="s">
        <v>101</v>
      </c>
      <c r="E326">
        <v>588.53976885055999</v>
      </c>
      <c r="F326">
        <f>Table1[[#This Row],[Balance]]/$I$1</f>
        <v>1.5023936666757337E-4</v>
      </c>
      <c r="G326">
        <f>Table1[[#This Row],[% total]]*$I$2</f>
        <v>0.68913820934532577</v>
      </c>
      <c r="K326">
        <v>20852</v>
      </c>
      <c r="L326" t="s">
        <v>1312</v>
      </c>
      <c r="N326" t="s">
        <v>1070</v>
      </c>
      <c r="O326">
        <f t="shared" si="15"/>
        <v>1</v>
      </c>
      <c r="P326">
        <f t="shared" si="16"/>
        <v>2.7314941272876261E-4</v>
      </c>
      <c r="Q326">
        <f t="shared" si="17"/>
        <v>1.2529186014750069</v>
      </c>
      <c r="U326" s="3" t="s">
        <v>918</v>
      </c>
      <c r="V326">
        <f>IFERROR(VLOOKUP(U326,D:G,2,FALSE),0)</f>
        <v>3060.0776635196021</v>
      </c>
      <c r="W326">
        <f>IFERROR(VLOOKUP(U326,D:G,4,FALSE),0)</f>
        <v>3.5831332955020589</v>
      </c>
      <c r="X326">
        <f>IFERROR(VLOOKUP(U326,N:Q,2,FALSE),0)</f>
        <v>0</v>
      </c>
      <c r="Y326">
        <f>IFERROR(VLOOKUP(U326,N:Q,4,FALSE),0)</f>
        <v>0</v>
      </c>
      <c r="Z326">
        <f>W326+Y326</f>
        <v>3.5831332955020589</v>
      </c>
    </row>
    <row r="327" spans="1:26" x14ac:dyDescent="0.2">
      <c r="A327" s="1" t="s">
        <v>345</v>
      </c>
      <c r="B327" s="2">
        <v>51.770762682245902</v>
      </c>
      <c r="D327" t="s">
        <v>1167</v>
      </c>
      <c r="E327">
        <v>579.78020666248597</v>
      </c>
      <c r="F327">
        <f>Table1[[#This Row],[Balance]]/$I$1</f>
        <v>1.4800327125809627E-4</v>
      </c>
      <c r="G327">
        <f>Table1[[#This Row],[% total]]*$I$2</f>
        <v>0.6788813850482559</v>
      </c>
      <c r="K327">
        <v>2074</v>
      </c>
      <c r="L327" t="s">
        <v>150</v>
      </c>
      <c r="N327" t="s">
        <v>1421</v>
      </c>
      <c r="O327">
        <f t="shared" si="15"/>
        <v>1</v>
      </c>
      <c r="P327">
        <f t="shared" si="16"/>
        <v>2.7314941272876261E-4</v>
      </c>
      <c r="Q327">
        <f t="shared" si="17"/>
        <v>1.2529186014750069</v>
      </c>
      <c r="U327" t="s">
        <v>956</v>
      </c>
      <c r="V327">
        <f>IFERROR(VLOOKUP(U327,D:G,2,FALSE),0)</f>
        <v>919.50467652022405</v>
      </c>
      <c r="W327">
        <f>IFERROR(VLOOKUP(U327,D:G,4,FALSE),0)</f>
        <v>1.0766745762981711</v>
      </c>
      <c r="X327">
        <f>IFERROR(VLOOKUP(U327,N:Q,2,FALSE),0)</f>
        <v>2</v>
      </c>
      <c r="Y327">
        <f>IFERROR(VLOOKUP(U327,N:Q,4,FALSE),0)</f>
        <v>2.5058372029500138</v>
      </c>
      <c r="Z327">
        <f>W327+Y327</f>
        <v>3.5825117792481849</v>
      </c>
    </row>
    <row r="328" spans="1:26" x14ac:dyDescent="0.2">
      <c r="A328" s="1" t="s">
        <v>346</v>
      </c>
      <c r="B328" s="2">
        <v>51.083901629465203</v>
      </c>
      <c r="D328" t="s">
        <v>102</v>
      </c>
      <c r="E328">
        <v>577.01520427679498</v>
      </c>
      <c r="F328">
        <f>Table1[[#This Row],[Balance]]/$I$1</f>
        <v>1.4729743585113327E-4</v>
      </c>
      <c r="G328">
        <f>Table1[[#This Row],[% total]]*$I$2</f>
        <v>0.67564376391581804</v>
      </c>
      <c r="K328">
        <v>20960</v>
      </c>
      <c r="L328" t="s">
        <v>1318</v>
      </c>
      <c r="N328" t="s">
        <v>1422</v>
      </c>
      <c r="O328">
        <f t="shared" si="15"/>
        <v>6</v>
      </c>
      <c r="P328">
        <f t="shared" si="16"/>
        <v>1.6388964763725759E-3</v>
      </c>
      <c r="Q328">
        <f t="shared" si="17"/>
        <v>7.5175116088500422</v>
      </c>
      <c r="U328" t="s">
        <v>663</v>
      </c>
      <c r="V328">
        <f>IFERROR(VLOOKUP(U328,D:G,2,FALSE),0)</f>
        <v>1988.5515893560887</v>
      </c>
      <c r="W328">
        <f>IFERROR(VLOOKUP(U328,D:G,4,FALSE),0)</f>
        <v>2.3284524751081359</v>
      </c>
      <c r="X328">
        <f>IFERROR(VLOOKUP(U328,N:Q,2,FALSE),0)</f>
        <v>1</v>
      </c>
      <c r="Y328">
        <f>IFERROR(VLOOKUP(U328,N:Q,4,FALSE),0)</f>
        <v>1.2529186014750069</v>
      </c>
      <c r="Z328">
        <f>W328+Y328</f>
        <v>3.5813710765831428</v>
      </c>
    </row>
    <row r="329" spans="1:26" x14ac:dyDescent="0.2">
      <c r="A329" s="1" t="s">
        <v>189</v>
      </c>
      <c r="B329" s="2">
        <v>50.883773314870702</v>
      </c>
      <c r="D329" t="s">
        <v>1168</v>
      </c>
      <c r="E329">
        <v>573.85108023487101</v>
      </c>
      <c r="F329">
        <f>Table1[[#This Row],[Balance]]/$I$1</f>
        <v>1.4648971474667038E-4</v>
      </c>
      <c r="G329">
        <f>Table1[[#This Row],[% total]]*$I$2</f>
        <v>0.6719387997115186</v>
      </c>
      <c r="K329">
        <v>15185</v>
      </c>
      <c r="L329" t="s">
        <v>1318</v>
      </c>
      <c r="N329" t="s">
        <v>1423</v>
      </c>
      <c r="O329">
        <f t="shared" si="15"/>
        <v>1</v>
      </c>
      <c r="P329">
        <f t="shared" si="16"/>
        <v>2.7314941272876261E-4</v>
      </c>
      <c r="Q329">
        <f t="shared" si="17"/>
        <v>1.2529186014750069</v>
      </c>
      <c r="U329" t="s">
        <v>1156</v>
      </c>
      <c r="V329">
        <f>IFERROR(VLOOKUP(U329,D:G,2,FALSE),0)</f>
        <v>891.84925055657004</v>
      </c>
      <c r="W329">
        <f>IFERROR(VLOOKUP(U329,D:G,4,FALSE),0)</f>
        <v>1.0442920394910211</v>
      </c>
      <c r="X329">
        <f>IFERROR(VLOOKUP(U329,N:Q,2,FALSE),0)</f>
        <v>2</v>
      </c>
      <c r="Y329">
        <f>IFERROR(VLOOKUP(U329,N:Q,4,FALSE),0)</f>
        <v>2.5058372029500138</v>
      </c>
      <c r="Z329">
        <f>W329+Y329</f>
        <v>3.5501292424410349</v>
      </c>
    </row>
    <row r="330" spans="1:26" x14ac:dyDescent="0.2">
      <c r="A330" s="1" t="s">
        <v>347</v>
      </c>
      <c r="B330" s="2">
        <v>50.839938345650602</v>
      </c>
      <c r="D330" t="s">
        <v>103</v>
      </c>
      <c r="E330">
        <v>571.14976869470195</v>
      </c>
      <c r="F330">
        <f>Table1[[#This Row],[Balance]]/$I$1</f>
        <v>1.4580013800700599E-4</v>
      </c>
      <c r="G330">
        <f>Table1[[#This Row],[% total]]*$I$2</f>
        <v>0.66877575602916606</v>
      </c>
      <c r="K330">
        <v>2297</v>
      </c>
      <c r="L330" t="s">
        <v>639</v>
      </c>
      <c r="N330" t="s">
        <v>33</v>
      </c>
      <c r="O330">
        <f t="shared" si="15"/>
        <v>1</v>
      </c>
      <c r="P330">
        <f t="shared" si="16"/>
        <v>2.7314941272876261E-4</v>
      </c>
      <c r="Q330">
        <f t="shared" si="17"/>
        <v>1.2529186014750069</v>
      </c>
      <c r="U330" s="3" t="s">
        <v>915</v>
      </c>
      <c r="V330">
        <f>IFERROR(VLOOKUP(U330,D:G,2,FALSE),0)</f>
        <v>3028.6705892525001</v>
      </c>
      <c r="W330">
        <f>IFERROR(VLOOKUP(U330,D:G,4,FALSE),0)</f>
        <v>3.5463578453681155</v>
      </c>
      <c r="X330">
        <f>IFERROR(VLOOKUP(U330,N:Q,2,FALSE),0)</f>
        <v>0</v>
      </c>
      <c r="Y330">
        <f>IFERROR(VLOOKUP(U330,N:Q,4,FALSE),0)</f>
        <v>0</v>
      </c>
      <c r="Z330">
        <f>W330+Y330</f>
        <v>3.5463578453681155</v>
      </c>
    </row>
    <row r="331" spans="1:26" x14ac:dyDescent="0.2">
      <c r="A331" s="1" t="s">
        <v>348</v>
      </c>
      <c r="B331" s="2">
        <v>50.616626087269303</v>
      </c>
      <c r="D331" t="s">
        <v>1169</v>
      </c>
      <c r="E331">
        <v>564.72211061333996</v>
      </c>
      <c r="F331">
        <f>Table1[[#This Row],[Balance]]/$I$1</f>
        <v>1.4415931893171129E-4</v>
      </c>
      <c r="G331">
        <f>Table1[[#This Row],[% total]]*$I$2</f>
        <v>0.66124942558402922</v>
      </c>
      <c r="K331">
        <v>23740</v>
      </c>
      <c r="L331" t="s">
        <v>57</v>
      </c>
      <c r="N331" t="s">
        <v>96</v>
      </c>
      <c r="O331">
        <f t="shared" si="15"/>
        <v>2</v>
      </c>
      <c r="P331">
        <f t="shared" si="16"/>
        <v>5.4629882545752522E-4</v>
      </c>
      <c r="Q331">
        <f t="shared" si="17"/>
        <v>2.5058372029500138</v>
      </c>
      <c r="U331" s="3" t="s">
        <v>36</v>
      </c>
      <c r="V331">
        <f>IFERROR(VLOOKUP(U331,D:G,2,FALSE),0)</f>
        <v>3026.04651715827</v>
      </c>
      <c r="W331">
        <f>IFERROR(VLOOKUP(U331,D:G,4,FALSE),0)</f>
        <v>3.5432852435832904</v>
      </c>
      <c r="X331">
        <f>IFERROR(VLOOKUP(U331,N:Q,2,FALSE),0)</f>
        <v>0</v>
      </c>
      <c r="Y331">
        <f>IFERROR(VLOOKUP(U331,N:Q,4,FALSE),0)</f>
        <v>0</v>
      </c>
      <c r="Z331">
        <f>W331+Y331</f>
        <v>3.5432852435832904</v>
      </c>
    </row>
    <row r="332" spans="1:26" x14ac:dyDescent="0.2">
      <c r="A332" s="1" t="s">
        <v>349</v>
      </c>
      <c r="B332" s="2">
        <v>50.5335386474679</v>
      </c>
      <c r="D332" t="s">
        <v>657</v>
      </c>
      <c r="E332">
        <v>562.24077763841194</v>
      </c>
      <c r="F332">
        <f>Table1[[#This Row],[Balance]]/$I$1</f>
        <v>1.435258971743802E-4</v>
      </c>
      <c r="G332">
        <f>Table1[[#This Row],[% total]]*$I$2</f>
        <v>0.6583439611555657</v>
      </c>
      <c r="K332">
        <v>4956</v>
      </c>
      <c r="L332" t="s">
        <v>639</v>
      </c>
      <c r="N332" t="s">
        <v>1424</v>
      </c>
      <c r="O332">
        <f t="shared" si="15"/>
        <v>1</v>
      </c>
      <c r="P332">
        <f t="shared" si="16"/>
        <v>2.7314941272876261E-4</v>
      </c>
      <c r="Q332">
        <f t="shared" si="17"/>
        <v>1.2529186014750069</v>
      </c>
      <c r="U332" s="3" t="s">
        <v>1261</v>
      </c>
      <c r="V332">
        <f>IFERROR(VLOOKUP(U332,D:G,2,FALSE),0)</f>
        <v>2949.3307599455002</v>
      </c>
      <c r="W332">
        <f>IFERROR(VLOOKUP(U332,D:G,4,FALSE),0)</f>
        <v>3.4534565483067903</v>
      </c>
      <c r="X332">
        <f>IFERROR(VLOOKUP(U332,N:Q,2,FALSE),0)</f>
        <v>0</v>
      </c>
      <c r="Y332">
        <f>IFERROR(VLOOKUP(U332,N:Q,4,FALSE),0)</f>
        <v>0</v>
      </c>
      <c r="Z332">
        <f>W332+Y332</f>
        <v>3.4534565483067903</v>
      </c>
    </row>
    <row r="333" spans="1:26" x14ac:dyDescent="0.2">
      <c r="A333" s="1" t="s">
        <v>350</v>
      </c>
      <c r="B333" s="2">
        <v>50.332007793576103</v>
      </c>
      <c r="D333" t="s">
        <v>1280</v>
      </c>
      <c r="E333">
        <v>561.43226043847403</v>
      </c>
      <c r="F333">
        <f>Table1[[#This Row],[Balance]]/$I$1</f>
        <v>1.4331950311490018E-4</v>
      </c>
      <c r="G333">
        <f>Table1[[#This Row],[% total]]*$I$2</f>
        <v>0.65739724502034469</v>
      </c>
      <c r="K333">
        <v>11866</v>
      </c>
      <c r="L333" t="s">
        <v>6</v>
      </c>
      <c r="N333" t="s">
        <v>1425</v>
      </c>
      <c r="O333">
        <f t="shared" si="15"/>
        <v>1</v>
      </c>
      <c r="P333">
        <f t="shared" si="16"/>
        <v>2.7314941272876261E-4</v>
      </c>
      <c r="Q333">
        <f t="shared" si="17"/>
        <v>1.2529186014750069</v>
      </c>
      <c r="U333" t="s">
        <v>1247</v>
      </c>
      <c r="V333">
        <f>IFERROR(VLOOKUP(U333,D:G,2,FALSE),0)</f>
        <v>800</v>
      </c>
      <c r="W333">
        <f>IFERROR(VLOOKUP(U333,D:G,4,FALSE),0)</f>
        <v>0.93674309988089788</v>
      </c>
      <c r="X333">
        <f>IFERROR(VLOOKUP(U333,N:Q,2,FALSE),0)</f>
        <v>2</v>
      </c>
      <c r="Y333">
        <f>IFERROR(VLOOKUP(U333,N:Q,4,FALSE),0)</f>
        <v>2.5058372029500138</v>
      </c>
      <c r="Z333">
        <f>W333+Y333</f>
        <v>3.4425803028309119</v>
      </c>
    </row>
    <row r="334" spans="1:26" x14ac:dyDescent="0.2">
      <c r="A334" s="1" t="s">
        <v>351</v>
      </c>
      <c r="B334" s="2">
        <v>49.998662466385099</v>
      </c>
      <c r="D334" t="s">
        <v>978</v>
      </c>
      <c r="E334">
        <v>546.82565394751396</v>
      </c>
      <c r="F334">
        <f>Table1[[#This Row],[Balance]]/$I$1</f>
        <v>1.3959080469125716E-4</v>
      </c>
      <c r="G334">
        <f>Table1[[#This Row],[% total]]*$I$2</f>
        <v>0.64029394771649173</v>
      </c>
      <c r="K334">
        <v>16457</v>
      </c>
      <c r="L334" t="s">
        <v>809</v>
      </c>
      <c r="N334" t="s">
        <v>1426</v>
      </c>
      <c r="O334">
        <f t="shared" si="15"/>
        <v>4</v>
      </c>
      <c r="P334">
        <f t="shared" si="16"/>
        <v>1.0925976509150504E-3</v>
      </c>
      <c r="Q334">
        <f t="shared" si="17"/>
        <v>5.0116744059000276</v>
      </c>
      <c r="U334" t="s">
        <v>975</v>
      </c>
      <c r="V334">
        <f>IFERROR(VLOOKUP(U334,D:G,2,FALSE),0)</f>
        <v>724.79808096030297</v>
      </c>
      <c r="W334">
        <f>IFERROR(VLOOKUP(U334,D:G,4,FALSE),0)</f>
        <v>0.84868700143310027</v>
      </c>
      <c r="X334">
        <f>IFERROR(VLOOKUP(U334,N:Q,2,FALSE),0)</f>
        <v>2</v>
      </c>
      <c r="Y334">
        <f>IFERROR(VLOOKUP(U334,N:Q,4,FALSE),0)</f>
        <v>2.5058372029500138</v>
      </c>
      <c r="Z334">
        <f>W334+Y334</f>
        <v>3.354524204383114</v>
      </c>
    </row>
    <row r="335" spans="1:26" x14ac:dyDescent="0.2">
      <c r="A335" s="1" t="s">
        <v>352</v>
      </c>
      <c r="B335" s="2">
        <v>49.861519872587301</v>
      </c>
      <c r="D335" t="s">
        <v>104</v>
      </c>
      <c r="E335">
        <v>544.60100075565697</v>
      </c>
      <c r="F335">
        <f>Table1[[#This Row],[Balance]]/$I$1</f>
        <v>1.3902290681198155E-4</v>
      </c>
      <c r="G335">
        <f>Table1[[#This Row],[% total]]*$I$2</f>
        <v>0.6376890370576167</v>
      </c>
      <c r="K335">
        <v>21762</v>
      </c>
      <c r="L335" t="s">
        <v>773</v>
      </c>
      <c r="N335" t="s">
        <v>1150</v>
      </c>
      <c r="O335">
        <f t="shared" si="15"/>
        <v>5</v>
      </c>
      <c r="P335">
        <f t="shared" si="16"/>
        <v>1.3657470636438131E-3</v>
      </c>
      <c r="Q335">
        <f t="shared" si="17"/>
        <v>6.2645930073750344</v>
      </c>
      <c r="U335" t="s">
        <v>91</v>
      </c>
      <c r="V335">
        <f>IFERROR(VLOOKUP(U335,D:G,2,FALSE),0)</f>
        <v>678.62073080743198</v>
      </c>
      <c r="W335">
        <f>IFERROR(VLOOKUP(U335,D:G,4,FALSE),0)</f>
        <v>0.79461660877499274</v>
      </c>
      <c r="X335">
        <f>IFERROR(VLOOKUP(U335,N:Q,2,FALSE),0)</f>
        <v>2</v>
      </c>
      <c r="Y335">
        <f>IFERROR(VLOOKUP(U335,N:Q,4,FALSE),0)</f>
        <v>2.5058372029500138</v>
      </c>
      <c r="Z335">
        <f>W335+Y335</f>
        <v>3.3004538117250064</v>
      </c>
    </row>
    <row r="336" spans="1:26" x14ac:dyDescent="0.2">
      <c r="A336" s="1" t="s">
        <v>353</v>
      </c>
      <c r="B336" s="2">
        <v>49.807472568240897</v>
      </c>
      <c r="D336" t="s">
        <v>996</v>
      </c>
      <c r="E336">
        <v>540.38582963664498</v>
      </c>
      <c r="F336">
        <f>Table1[[#This Row],[Balance]]/$I$1</f>
        <v>1.3794687988426409E-4</v>
      </c>
      <c r="G336">
        <f>Table1[[#This Row],[% total]]*$I$2</f>
        <v>0.63275337148192701</v>
      </c>
      <c r="K336">
        <v>15819</v>
      </c>
      <c r="L336" t="s">
        <v>8</v>
      </c>
      <c r="N336" t="s">
        <v>631</v>
      </c>
      <c r="O336">
        <f t="shared" si="15"/>
        <v>1</v>
      </c>
      <c r="P336">
        <f t="shared" si="16"/>
        <v>2.7314941272876261E-4</v>
      </c>
      <c r="Q336">
        <f t="shared" si="17"/>
        <v>1.2529186014750069</v>
      </c>
      <c r="U336" t="s">
        <v>610</v>
      </c>
      <c r="V336">
        <f>IFERROR(VLOOKUP(U336,D:G,2,FALSE),0)</f>
        <v>665.65241533785058</v>
      </c>
      <c r="W336">
        <f>IFERROR(VLOOKUP(U336,D:G,4,FALSE),0)</f>
        <v>0.77943163373348134</v>
      </c>
      <c r="X336">
        <f>IFERROR(VLOOKUP(U336,N:Q,2,FALSE),0)</f>
        <v>2</v>
      </c>
      <c r="Y336">
        <f>IFERROR(VLOOKUP(U336,N:Q,4,FALSE),0)</f>
        <v>2.5058372029500138</v>
      </c>
      <c r="Z336">
        <f>W336+Y336</f>
        <v>3.2852688366834952</v>
      </c>
    </row>
    <row r="337" spans="1:26" x14ac:dyDescent="0.2">
      <c r="A337" s="1" t="s">
        <v>354</v>
      </c>
      <c r="B337" s="2">
        <v>49.632903606600898</v>
      </c>
      <c r="D337" t="s">
        <v>1170</v>
      </c>
      <c r="E337">
        <v>527.373591696007</v>
      </c>
      <c r="F337">
        <f>Table1[[#This Row],[Balance]]/$I$1</f>
        <v>1.3462518355956659E-4</v>
      </c>
      <c r="G337">
        <f>Table1[[#This Row],[% total]]*$I$2</f>
        <v>0.61751696635080067</v>
      </c>
      <c r="K337">
        <v>13049</v>
      </c>
      <c r="L337" t="s">
        <v>1327</v>
      </c>
      <c r="N337" t="s">
        <v>266</v>
      </c>
      <c r="O337">
        <f t="shared" si="15"/>
        <v>1</v>
      </c>
      <c r="P337">
        <f t="shared" si="16"/>
        <v>2.7314941272876261E-4</v>
      </c>
      <c r="Q337">
        <f t="shared" si="17"/>
        <v>1.2529186014750069</v>
      </c>
      <c r="U337" t="s">
        <v>972</v>
      </c>
      <c r="V337">
        <f>IFERROR(VLOOKUP(U337,D:G,2,FALSE),0)</f>
        <v>632.63919752403297</v>
      </c>
      <c r="W337">
        <f>IFERROR(VLOOKUP(U337,D:G,4,FALSE),0)</f>
        <v>0.74077550374353285</v>
      </c>
      <c r="X337">
        <f>IFERROR(VLOOKUP(U337,N:Q,2,FALSE),0)</f>
        <v>2</v>
      </c>
      <c r="Y337">
        <f>IFERROR(VLOOKUP(U337,N:Q,4,FALSE),0)</f>
        <v>2.5058372029500138</v>
      </c>
      <c r="Z337">
        <f>W337+Y337</f>
        <v>3.2466127066935466</v>
      </c>
    </row>
    <row r="338" spans="1:26" x14ac:dyDescent="0.2">
      <c r="A338" s="1" t="s">
        <v>355</v>
      </c>
      <c r="B338" s="2">
        <v>49.448453168847898</v>
      </c>
      <c r="D338" t="s">
        <v>979</v>
      </c>
      <c r="E338">
        <v>526.62841115426602</v>
      </c>
      <c r="F338">
        <f>Table1[[#This Row],[Balance]]/$I$1</f>
        <v>1.3443495775228967E-4</v>
      </c>
      <c r="G338">
        <f>Table1[[#This Row],[% total]]*$I$2</f>
        <v>0.61664441293749894</v>
      </c>
      <c r="K338">
        <v>15519</v>
      </c>
      <c r="L338" t="s">
        <v>846</v>
      </c>
      <c r="N338" t="s">
        <v>1427</v>
      </c>
      <c r="O338">
        <f t="shared" si="15"/>
        <v>1</v>
      </c>
      <c r="P338">
        <f t="shared" si="16"/>
        <v>2.7314941272876261E-4</v>
      </c>
      <c r="Q338">
        <f t="shared" si="17"/>
        <v>1.2529186014750069</v>
      </c>
      <c r="U338" t="s">
        <v>96</v>
      </c>
      <c r="V338">
        <f>IFERROR(VLOOKUP(U338,D:G,2,FALSE),0)</f>
        <v>629.85307612262295</v>
      </c>
      <c r="W338">
        <f>IFERROR(VLOOKUP(U338,D:G,4,FALSE),0)</f>
        <v>0.73751315374578108</v>
      </c>
      <c r="X338">
        <f>IFERROR(VLOOKUP(U338,N:Q,2,FALSE),0)</f>
        <v>2</v>
      </c>
      <c r="Y338">
        <f>IFERROR(VLOOKUP(U338,N:Q,4,FALSE),0)</f>
        <v>2.5058372029500138</v>
      </c>
      <c r="Z338">
        <f>W338+Y338</f>
        <v>3.2433503566957951</v>
      </c>
    </row>
    <row r="339" spans="1:26" x14ac:dyDescent="0.2">
      <c r="A339" s="1" t="s">
        <v>356</v>
      </c>
      <c r="B339" s="2">
        <v>49.266586024742402</v>
      </c>
      <c r="D339" t="s">
        <v>980</v>
      </c>
      <c r="E339">
        <v>526.28426851062204</v>
      </c>
      <c r="F339">
        <f>Table1[[#This Row],[Balance]]/$I$1</f>
        <v>1.3434710681075457E-4</v>
      </c>
      <c r="G339">
        <f>Table1[[#This Row],[% total]]*$I$2</f>
        <v>0.61624144637898859</v>
      </c>
      <c r="K339">
        <v>13704</v>
      </c>
      <c r="L339" t="s">
        <v>1315</v>
      </c>
      <c r="N339" t="s">
        <v>1123</v>
      </c>
      <c r="O339">
        <f t="shared" si="15"/>
        <v>6</v>
      </c>
      <c r="P339">
        <f t="shared" si="16"/>
        <v>1.6388964763725759E-3</v>
      </c>
      <c r="Q339">
        <f t="shared" si="17"/>
        <v>7.5175116088500422</v>
      </c>
      <c r="U339" t="s">
        <v>931</v>
      </c>
      <c r="V339">
        <f>IFERROR(VLOOKUP(U339,D:G,2,FALSE),0)</f>
        <v>1610.5898727270901</v>
      </c>
      <c r="W339">
        <f>IFERROR(VLOOKUP(U339,D:G,4,FALSE),0)</f>
        <v>1.8858861875189439</v>
      </c>
      <c r="X339">
        <f>IFERROR(VLOOKUP(U339,N:Q,2,FALSE),0)</f>
        <v>1</v>
      </c>
      <c r="Y339">
        <f>IFERROR(VLOOKUP(U339,N:Q,4,FALSE),0)</f>
        <v>1.2529186014750069</v>
      </c>
      <c r="Z339">
        <f>W339+Y339</f>
        <v>3.1388047889939505</v>
      </c>
    </row>
    <row r="340" spans="1:26" x14ac:dyDescent="0.2">
      <c r="A340" s="1" t="s">
        <v>357</v>
      </c>
      <c r="B340" s="2">
        <v>49.240546911704797</v>
      </c>
      <c r="D340" t="s">
        <v>981</v>
      </c>
      <c r="E340">
        <v>519.15595910894206</v>
      </c>
      <c r="F340">
        <f>Table1[[#This Row],[Balance]]/$I$1</f>
        <v>1.3252742911588864E-4</v>
      </c>
      <c r="G340">
        <f>Table1[[#This Row],[% total]]*$I$2</f>
        <v>0.60789470307168869</v>
      </c>
      <c r="K340">
        <v>11748</v>
      </c>
      <c r="L340" t="s">
        <v>912</v>
      </c>
      <c r="N340" t="s">
        <v>610</v>
      </c>
      <c r="O340">
        <f t="shared" si="15"/>
        <v>2</v>
      </c>
      <c r="P340">
        <f t="shared" si="16"/>
        <v>5.4629882545752522E-4</v>
      </c>
      <c r="Q340">
        <f t="shared" si="17"/>
        <v>2.5058372029500138</v>
      </c>
      <c r="U340" s="3" t="s">
        <v>1131</v>
      </c>
      <c r="V340">
        <f>IFERROR(VLOOKUP(U340,D:G,2,FALSE),0)</f>
        <v>2657.38155356988</v>
      </c>
      <c r="W340">
        <f>IFERROR(VLOOKUP(U340,D:G,4,FALSE),0)</f>
        <v>3.1116047925717067</v>
      </c>
      <c r="X340">
        <f>IFERROR(VLOOKUP(U340,N:Q,2,FALSE),0)</f>
        <v>0</v>
      </c>
      <c r="Y340">
        <f>IFERROR(VLOOKUP(U340,N:Q,4,FALSE),0)</f>
        <v>0</v>
      </c>
      <c r="Z340">
        <f>W340+Y340</f>
        <v>3.1116047925717067</v>
      </c>
    </row>
    <row r="341" spans="1:26" x14ac:dyDescent="0.2">
      <c r="A341" s="1" t="s">
        <v>358</v>
      </c>
      <c r="B341" s="2">
        <v>49.040867624445802</v>
      </c>
      <c r="D341" t="s">
        <v>984</v>
      </c>
      <c r="E341">
        <v>516.45748888262597</v>
      </c>
      <c r="F341">
        <f>Table1[[#This Row],[Balance]]/$I$1</f>
        <v>1.3183857769202511E-4</v>
      </c>
      <c r="G341">
        <f>Table1[[#This Row],[% total]]*$I$2</f>
        <v>0.60473498636576928</v>
      </c>
      <c r="K341">
        <v>4084</v>
      </c>
      <c r="L341" t="s">
        <v>639</v>
      </c>
      <c r="N341" t="s">
        <v>836</v>
      </c>
      <c r="O341">
        <f t="shared" si="15"/>
        <v>4</v>
      </c>
      <c r="P341">
        <f t="shared" si="16"/>
        <v>1.0925976509150504E-3</v>
      </c>
      <c r="Q341">
        <f t="shared" si="17"/>
        <v>5.0116744059000276</v>
      </c>
      <c r="U341" t="s">
        <v>987</v>
      </c>
      <c r="V341">
        <f>IFERROR(VLOOKUP(U341,D:G,2,FALSE),0)</f>
        <v>497.57770320548298</v>
      </c>
      <c r="W341">
        <f>IFERROR(VLOOKUP(U341,D:G,4,FALSE),0)</f>
        <v>0.5826281001654019</v>
      </c>
      <c r="X341">
        <f>IFERROR(VLOOKUP(U341,N:Q,2,FALSE),0)</f>
        <v>2</v>
      </c>
      <c r="Y341">
        <f>IFERROR(VLOOKUP(U341,N:Q,4,FALSE),0)</f>
        <v>2.5058372029500138</v>
      </c>
      <c r="Z341">
        <f>W341+Y341</f>
        <v>3.0884653031154157</v>
      </c>
    </row>
    <row r="342" spans="1:26" x14ac:dyDescent="0.2">
      <c r="A342" s="1" t="s">
        <v>359</v>
      </c>
      <c r="B342" s="2">
        <v>49.015105452607898</v>
      </c>
      <c r="D342" t="s">
        <v>985</v>
      </c>
      <c r="E342">
        <v>500.97360934841799</v>
      </c>
      <c r="F342">
        <f>Table1[[#This Row],[Balance]]/$I$1</f>
        <v>1.2788593357535014E-4</v>
      </c>
      <c r="G342">
        <f>Table1[[#This Row],[% total]]*$I$2</f>
        <v>0.58660446472444872</v>
      </c>
      <c r="K342">
        <v>11947</v>
      </c>
      <c r="L342" t="s">
        <v>779</v>
      </c>
      <c r="N342" t="s">
        <v>1428</v>
      </c>
      <c r="O342">
        <f t="shared" si="15"/>
        <v>3</v>
      </c>
      <c r="P342">
        <f t="shared" si="16"/>
        <v>8.1944823818628793E-4</v>
      </c>
      <c r="Q342">
        <f t="shared" si="17"/>
        <v>3.7587558044250211</v>
      </c>
      <c r="U342" t="s">
        <v>106</v>
      </c>
      <c r="V342">
        <f>IFERROR(VLOOKUP(U342,D:G,2,FALSE),0)</f>
        <v>497.56117990928198</v>
      </c>
      <c r="W342">
        <f>IFERROR(VLOOKUP(U342,D:G,4,FALSE),0)</f>
        <v>0.58260875256077238</v>
      </c>
      <c r="X342">
        <f>IFERROR(VLOOKUP(U342,N:Q,2,FALSE),0)</f>
        <v>2</v>
      </c>
      <c r="Y342">
        <f>IFERROR(VLOOKUP(U342,N:Q,4,FALSE),0)</f>
        <v>2.5058372029500138</v>
      </c>
      <c r="Z342">
        <f>W342+Y342</f>
        <v>3.0884459555107862</v>
      </c>
    </row>
    <row r="343" spans="1:26" x14ac:dyDescent="0.2">
      <c r="A343" s="1" t="s">
        <v>1048</v>
      </c>
      <c r="B343" s="2">
        <v>48.973198590193199</v>
      </c>
      <c r="D343" t="s">
        <v>97</v>
      </c>
      <c r="E343">
        <v>500.000034698901</v>
      </c>
      <c r="F343">
        <f>Table1[[#This Row],[Balance]]/$I$1</f>
        <v>1.276374045098756E-4</v>
      </c>
      <c r="G343">
        <f>Table1[[#This Row],[% total]]*$I$2</f>
        <v>0.58546447805550628</v>
      </c>
      <c r="K343">
        <v>24580</v>
      </c>
      <c r="L343" t="s">
        <v>1208</v>
      </c>
      <c r="N343" t="s">
        <v>1429</v>
      </c>
      <c r="O343">
        <f t="shared" si="15"/>
        <v>2</v>
      </c>
      <c r="P343">
        <f t="shared" si="16"/>
        <v>5.4629882545752522E-4</v>
      </c>
      <c r="Q343">
        <f t="shared" si="17"/>
        <v>2.5058372029500138</v>
      </c>
      <c r="U343" t="s">
        <v>990</v>
      </c>
      <c r="V343">
        <f>IFERROR(VLOOKUP(U343,D:G,2,FALSE),0)</f>
        <v>477.50554251051398</v>
      </c>
      <c r="W343">
        <f>IFERROR(VLOOKUP(U343,D:G,4,FALSE),0)</f>
        <v>0.55912502762701088</v>
      </c>
      <c r="X343">
        <f>IFERROR(VLOOKUP(U343,N:Q,2,FALSE),0)</f>
        <v>2</v>
      </c>
      <c r="Y343">
        <f>IFERROR(VLOOKUP(U343,N:Q,4,FALSE),0)</f>
        <v>2.5058372029500138</v>
      </c>
      <c r="Z343">
        <f>W343+Y343</f>
        <v>3.0649622305770245</v>
      </c>
    </row>
    <row r="344" spans="1:26" x14ac:dyDescent="0.2">
      <c r="A344" s="1" t="s">
        <v>360</v>
      </c>
      <c r="B344" s="2">
        <v>48.613310747737501</v>
      </c>
      <c r="D344" t="s">
        <v>1171</v>
      </c>
      <c r="E344">
        <v>499.42581276399</v>
      </c>
      <c r="F344">
        <f>Table1[[#This Row],[Balance]]/$I$1</f>
        <v>1.2749082012527887E-4</v>
      </c>
      <c r="G344">
        <f>Table1[[#This Row],[% total]]*$I$2</f>
        <v>0.58479210501134615</v>
      </c>
      <c r="K344">
        <v>22893</v>
      </c>
      <c r="L344" t="s">
        <v>1113</v>
      </c>
      <c r="N344" t="s">
        <v>802</v>
      </c>
      <c r="O344">
        <f t="shared" si="15"/>
        <v>3</v>
      </c>
      <c r="P344">
        <f t="shared" si="16"/>
        <v>8.1944823818628793E-4</v>
      </c>
      <c r="Q344">
        <f t="shared" si="17"/>
        <v>3.7587558044250211</v>
      </c>
      <c r="U344" t="s">
        <v>52</v>
      </c>
      <c r="V344">
        <f>IFERROR(VLOOKUP(U344,D:G,2,FALSE),0)</f>
        <v>1546.2102261693999</v>
      </c>
      <c r="W344">
        <f>IFERROR(VLOOKUP(U344,D:G,4,FALSE),0)</f>
        <v>1.8105022004118345</v>
      </c>
      <c r="X344">
        <f>IFERROR(VLOOKUP(U344,N:Q,2,FALSE),0)</f>
        <v>1</v>
      </c>
      <c r="Y344">
        <f>IFERROR(VLOOKUP(U344,N:Q,4,FALSE),0)</f>
        <v>1.2529186014750069</v>
      </c>
      <c r="Z344">
        <f>W344+Y344</f>
        <v>3.0634208018868412</v>
      </c>
    </row>
    <row r="345" spans="1:26" x14ac:dyDescent="0.2">
      <c r="A345" s="1" t="s">
        <v>361</v>
      </c>
      <c r="B345" s="2">
        <v>48.409936751012097</v>
      </c>
      <c r="D345" t="s">
        <v>987</v>
      </c>
      <c r="E345">
        <v>497.57770320548298</v>
      </c>
      <c r="F345">
        <f>Table1[[#This Row],[Balance]]/$I$1</f>
        <v>1.2701904434342363E-4</v>
      </c>
      <c r="G345">
        <f>Table1[[#This Row],[% total]]*$I$2</f>
        <v>0.5826281001654019</v>
      </c>
      <c r="K345">
        <v>23269</v>
      </c>
      <c r="L345" t="s">
        <v>1318</v>
      </c>
      <c r="N345" t="s">
        <v>1042</v>
      </c>
      <c r="O345">
        <f t="shared" si="15"/>
        <v>1</v>
      </c>
      <c r="P345">
        <f t="shared" si="16"/>
        <v>2.7314941272876261E-4</v>
      </c>
      <c r="Q345">
        <f t="shared" si="17"/>
        <v>1.2529186014750069</v>
      </c>
      <c r="U345" s="3" t="s">
        <v>933</v>
      </c>
      <c r="V345">
        <f>IFERROR(VLOOKUP(U345,D:G,2,FALSE),0)</f>
        <v>2605.3661233111352</v>
      </c>
      <c r="W345">
        <f>IFERROR(VLOOKUP(U345,D:G,4,FALSE),0)</f>
        <v>3.0506984233439378</v>
      </c>
      <c r="X345">
        <f>IFERROR(VLOOKUP(U345,N:Q,2,FALSE),0)</f>
        <v>0</v>
      </c>
      <c r="Y345">
        <f>IFERROR(VLOOKUP(U345,N:Q,4,FALSE),0)</f>
        <v>0</v>
      </c>
      <c r="Z345">
        <f>W345+Y345</f>
        <v>3.0506984233439378</v>
      </c>
    </row>
    <row r="346" spans="1:26" x14ac:dyDescent="0.2">
      <c r="A346" s="1" t="s">
        <v>362</v>
      </c>
      <c r="B346" s="2">
        <v>47.999369795008199</v>
      </c>
      <c r="D346" t="s">
        <v>106</v>
      </c>
      <c r="E346">
        <v>497.56117990928198</v>
      </c>
      <c r="F346">
        <f>Table1[[#This Row],[Balance]]/$I$1</f>
        <v>1.2701482636243424E-4</v>
      </c>
      <c r="G346">
        <f>Table1[[#This Row],[% total]]*$I$2</f>
        <v>0.58260875256077238</v>
      </c>
      <c r="K346">
        <v>2347</v>
      </c>
      <c r="L346" t="s">
        <v>672</v>
      </c>
      <c r="N346" t="s">
        <v>1430</v>
      </c>
      <c r="O346">
        <f t="shared" si="15"/>
        <v>1</v>
      </c>
      <c r="P346">
        <f t="shared" si="16"/>
        <v>2.7314941272876261E-4</v>
      </c>
      <c r="Q346">
        <f t="shared" si="17"/>
        <v>1.2529186014750069</v>
      </c>
      <c r="U346" t="s">
        <v>123</v>
      </c>
      <c r="V346">
        <f>IFERROR(VLOOKUP(U346,D:G,2,FALSE),0)</f>
        <v>408.72541446427101</v>
      </c>
      <c r="W346">
        <f>IFERROR(VLOOKUP(U346,D:G,4,FALSE),0)</f>
        <v>0.47858838968170747</v>
      </c>
      <c r="X346">
        <f>IFERROR(VLOOKUP(U346,N:Q,2,FALSE),0)</f>
        <v>2</v>
      </c>
      <c r="Y346">
        <f>IFERROR(VLOOKUP(U346,N:Q,4,FALSE),0)</f>
        <v>2.5058372029500138</v>
      </c>
      <c r="Z346">
        <f>W346+Y346</f>
        <v>2.9844255926317214</v>
      </c>
    </row>
    <row r="347" spans="1:26" x14ac:dyDescent="0.2">
      <c r="A347" s="1" t="s">
        <v>364</v>
      </c>
      <c r="B347" s="2">
        <v>47.3684704440413</v>
      </c>
      <c r="D347" t="s">
        <v>988</v>
      </c>
      <c r="E347">
        <v>493.04963863953901</v>
      </c>
      <c r="F347">
        <f>Table1[[#This Row],[Balance]]/$I$1</f>
        <v>1.2586314360634013E-4</v>
      </c>
      <c r="G347">
        <f>Table1[[#This Row],[% total]]*$I$2</f>
        <v>0.57732605861794783</v>
      </c>
      <c r="K347">
        <v>8512</v>
      </c>
      <c r="L347" t="s">
        <v>1328</v>
      </c>
      <c r="N347" t="s">
        <v>1431</v>
      </c>
      <c r="O347">
        <f t="shared" si="15"/>
        <v>1</v>
      </c>
      <c r="P347">
        <f t="shared" si="16"/>
        <v>2.7314941272876261E-4</v>
      </c>
      <c r="Q347">
        <f t="shared" si="17"/>
        <v>1.2529186014750069</v>
      </c>
      <c r="U347" t="s">
        <v>689</v>
      </c>
      <c r="V347">
        <f>IFERROR(VLOOKUP(U347,D:G,2,FALSE),0)</f>
        <v>386.2706812246231</v>
      </c>
      <c r="W347">
        <f>IFERROR(VLOOKUP(U347,D:G,4,FALSE),0)</f>
        <v>0.45229549415432446</v>
      </c>
      <c r="X347">
        <f>IFERROR(VLOOKUP(U347,N:Q,2,FALSE),0)</f>
        <v>2</v>
      </c>
      <c r="Y347">
        <f>IFERROR(VLOOKUP(U347,N:Q,4,FALSE),0)</f>
        <v>2.5058372029500138</v>
      </c>
      <c r="Z347">
        <f>W347+Y347</f>
        <v>2.9581326971043382</v>
      </c>
    </row>
    <row r="348" spans="1:26" x14ac:dyDescent="0.2">
      <c r="A348" s="1" t="s">
        <v>365</v>
      </c>
      <c r="B348" s="2">
        <v>47.335879280317798</v>
      </c>
      <c r="D348" t="s">
        <v>107</v>
      </c>
      <c r="E348">
        <v>492.99670777738203</v>
      </c>
      <c r="F348">
        <f>Table1[[#This Row],[Balance]]/$I$1</f>
        <v>1.2584963169154945E-4</v>
      </c>
      <c r="G348">
        <f>Table1[[#This Row],[% total]]*$I$2</f>
        <v>0.57726408034307741</v>
      </c>
      <c r="K348">
        <v>5708</v>
      </c>
      <c r="L348" t="s">
        <v>859</v>
      </c>
      <c r="N348" t="s">
        <v>1146</v>
      </c>
      <c r="O348">
        <f t="shared" si="15"/>
        <v>2</v>
      </c>
      <c r="P348">
        <f t="shared" si="16"/>
        <v>5.4629882545752522E-4</v>
      </c>
      <c r="Q348">
        <f t="shared" si="17"/>
        <v>2.5058372029500138</v>
      </c>
      <c r="U348" s="3" t="s">
        <v>1134</v>
      </c>
      <c r="V348">
        <f>IFERROR(VLOOKUP(U348,D:G,2,FALSE),0)</f>
        <v>2464.8457802733901</v>
      </c>
      <c r="W348">
        <f>IFERROR(VLOOKUP(U348,D:G,4,FALSE),0)</f>
        <v>2.8861590961770571</v>
      </c>
      <c r="X348">
        <f>IFERROR(VLOOKUP(U348,N:Q,2,FALSE),0)</f>
        <v>0</v>
      </c>
      <c r="Y348">
        <f>IFERROR(VLOOKUP(U348,N:Q,4,FALSE),0)</f>
        <v>0</v>
      </c>
      <c r="Z348">
        <f>W348+Y348</f>
        <v>2.8861590961770571</v>
      </c>
    </row>
    <row r="349" spans="1:26" x14ac:dyDescent="0.2">
      <c r="A349" s="1" t="s">
        <v>366</v>
      </c>
      <c r="B349" s="2">
        <v>46.383177977859098</v>
      </c>
      <c r="D349" t="s">
        <v>1172</v>
      </c>
      <c r="E349">
        <v>492.60714635425302</v>
      </c>
      <c r="F349">
        <f>Table1[[#This Row],[Balance]]/$I$1</f>
        <v>1.2575018648056002E-4</v>
      </c>
      <c r="G349">
        <f>Table1[[#This Row],[% total]]*$I$2</f>
        <v>0.57680793162420763</v>
      </c>
      <c r="K349">
        <v>11088</v>
      </c>
      <c r="L349" t="s">
        <v>1308</v>
      </c>
      <c r="N349" t="s">
        <v>972</v>
      </c>
      <c r="O349">
        <f t="shared" si="15"/>
        <v>2</v>
      </c>
      <c r="P349">
        <f t="shared" si="16"/>
        <v>5.4629882545752522E-4</v>
      </c>
      <c r="Q349">
        <f t="shared" si="17"/>
        <v>2.5058372029500138</v>
      </c>
      <c r="U349" t="s">
        <v>638</v>
      </c>
      <c r="V349">
        <f>IFERROR(VLOOKUP(U349,D:G,2,FALSE),0)</f>
        <v>311.377938497873</v>
      </c>
      <c r="W349">
        <f>IFERROR(VLOOKUP(U349,D:G,4,FALSE),0)</f>
        <v>0.36460141917877636</v>
      </c>
      <c r="X349">
        <f>IFERROR(VLOOKUP(U349,N:Q,2,FALSE),0)</f>
        <v>2</v>
      </c>
      <c r="Y349">
        <f>IFERROR(VLOOKUP(U349,N:Q,4,FALSE),0)</f>
        <v>2.5058372029500138</v>
      </c>
      <c r="Z349">
        <f>W349+Y349</f>
        <v>2.8704386221287903</v>
      </c>
    </row>
    <row r="350" spans="1:26" x14ac:dyDescent="0.2">
      <c r="A350" s="1" t="s">
        <v>367</v>
      </c>
      <c r="B350" s="2">
        <v>46.055366384291197</v>
      </c>
      <c r="D350" t="s">
        <v>1173</v>
      </c>
      <c r="E350">
        <v>492.04474040676598</v>
      </c>
      <c r="F350">
        <f>Table1[[#This Row],[Balance]]/$I$1</f>
        <v>1.2560661841968699E-4</v>
      </c>
      <c r="G350">
        <f>Table1[[#This Row],[% total]]*$I$2</f>
        <v>0.57614939426090694</v>
      </c>
      <c r="K350">
        <v>18439</v>
      </c>
      <c r="L350" t="s">
        <v>1329</v>
      </c>
      <c r="N350" t="s">
        <v>126</v>
      </c>
      <c r="O350">
        <f t="shared" si="15"/>
        <v>3</v>
      </c>
      <c r="P350">
        <f t="shared" si="16"/>
        <v>8.1944823818628793E-4</v>
      </c>
      <c r="Q350">
        <f t="shared" si="17"/>
        <v>3.7587558044250211</v>
      </c>
      <c r="U350" s="3" t="s">
        <v>41</v>
      </c>
      <c r="V350">
        <f>IFERROR(VLOOKUP(U350,D:G,2,FALSE),0)</f>
        <v>2418.6371322222199</v>
      </c>
      <c r="W350">
        <f>IFERROR(VLOOKUP(U350,D:G,4,FALSE),0)</f>
        <v>2.8320520559061091</v>
      </c>
      <c r="X350">
        <f>IFERROR(VLOOKUP(U350,N:Q,2,FALSE),0)</f>
        <v>0</v>
      </c>
      <c r="Y350">
        <f>IFERROR(VLOOKUP(U350,N:Q,4,FALSE),0)</f>
        <v>0</v>
      </c>
      <c r="Z350">
        <f>W350+Y350</f>
        <v>2.8320520559061091</v>
      </c>
    </row>
    <row r="351" spans="1:26" x14ac:dyDescent="0.2">
      <c r="A351" s="1" t="s">
        <v>368</v>
      </c>
      <c r="B351" s="2">
        <v>45.244619623204002</v>
      </c>
      <c r="D351" t="s">
        <v>108</v>
      </c>
      <c r="E351">
        <v>487.52129183328799</v>
      </c>
      <c r="F351">
        <f>Table1[[#This Row],[Balance]]/$I$1</f>
        <v>1.2445189602911693E-4</v>
      </c>
      <c r="G351">
        <f>Table1[[#This Row],[% total]]*$I$2</f>
        <v>0.57085275771231747</v>
      </c>
      <c r="K351">
        <v>24015</v>
      </c>
      <c r="L351" t="s">
        <v>8</v>
      </c>
      <c r="N351" t="s">
        <v>1241</v>
      </c>
      <c r="O351">
        <f t="shared" si="15"/>
        <v>4</v>
      </c>
      <c r="P351">
        <f t="shared" si="16"/>
        <v>1.0925976509150504E-3</v>
      </c>
      <c r="Q351">
        <f t="shared" si="17"/>
        <v>5.0116744059000276</v>
      </c>
      <c r="U351" t="s">
        <v>943</v>
      </c>
      <c r="V351">
        <f>IFERROR(VLOOKUP(U351,D:G,2,FALSE),0)</f>
        <v>1344.0746986137942</v>
      </c>
      <c r="W351">
        <f>IFERROR(VLOOKUP(U351,D:G,4,FALSE),0)</f>
        <v>1.5738158745637114</v>
      </c>
      <c r="X351">
        <f>IFERROR(VLOOKUP(U351,N:Q,2,FALSE),0)</f>
        <v>1</v>
      </c>
      <c r="Y351">
        <f>IFERROR(VLOOKUP(U351,N:Q,4,FALSE),0)</f>
        <v>1.2529186014750069</v>
      </c>
      <c r="Z351">
        <f>W351+Y351</f>
        <v>2.8267344760387183</v>
      </c>
    </row>
    <row r="352" spans="1:26" x14ac:dyDescent="0.2">
      <c r="A352" s="1" t="s">
        <v>369</v>
      </c>
      <c r="B352" s="2">
        <v>44.934036319584301</v>
      </c>
      <c r="D352" t="s">
        <v>952</v>
      </c>
      <c r="E352">
        <v>486.61668315668697</v>
      </c>
      <c r="F352">
        <f>Table1[[#This Row],[Balance]]/$I$1</f>
        <v>1.2422097223798559E-4</v>
      </c>
      <c r="G352">
        <f>Table1[[#This Row],[% total]]*$I$2</f>
        <v>0.56979352529244454</v>
      </c>
      <c r="K352">
        <v>344</v>
      </c>
      <c r="L352" t="s">
        <v>639</v>
      </c>
      <c r="N352" t="s">
        <v>1212</v>
      </c>
      <c r="O352">
        <f t="shared" si="15"/>
        <v>1</v>
      </c>
      <c r="P352">
        <f t="shared" si="16"/>
        <v>2.7314941272876261E-4</v>
      </c>
      <c r="Q352">
        <f t="shared" si="17"/>
        <v>1.2529186014750069</v>
      </c>
      <c r="U352" t="s">
        <v>939</v>
      </c>
      <c r="V352">
        <f>IFERROR(VLOOKUP(U352,D:G,2,FALSE),0)</f>
        <v>1300.2662489677</v>
      </c>
      <c r="W352">
        <f>IFERROR(VLOOKUP(U352,D:G,4,FALSE),0)</f>
        <v>1.5225192959106382</v>
      </c>
      <c r="X352">
        <f>IFERROR(VLOOKUP(U352,N:Q,2,FALSE),0)</f>
        <v>1</v>
      </c>
      <c r="Y352">
        <f>IFERROR(VLOOKUP(U352,N:Q,4,FALSE),0)</f>
        <v>1.2529186014750069</v>
      </c>
      <c r="Z352">
        <f>W352+Y352</f>
        <v>2.7754378973856451</v>
      </c>
    </row>
    <row r="353" spans="1:26" x14ac:dyDescent="0.2">
      <c r="A353" s="1" t="s">
        <v>370</v>
      </c>
      <c r="B353" s="2">
        <v>44.319956577504897</v>
      </c>
      <c r="D353" t="s">
        <v>269</v>
      </c>
      <c r="E353">
        <v>486.53495469276584</v>
      </c>
      <c r="F353">
        <f>Table1[[#This Row],[Balance]]/$I$1</f>
        <v>1.2420010902141452E-4</v>
      </c>
      <c r="G353">
        <f>Table1[[#This Row],[% total]]*$I$2</f>
        <v>0.56969782707414207</v>
      </c>
      <c r="K353">
        <v>502</v>
      </c>
      <c r="L353" t="s">
        <v>167</v>
      </c>
      <c r="N353" t="s">
        <v>1432</v>
      </c>
      <c r="O353">
        <f t="shared" si="15"/>
        <v>2</v>
      </c>
      <c r="P353">
        <f t="shared" si="16"/>
        <v>5.4629882545752522E-4</v>
      </c>
      <c r="Q353">
        <f t="shared" si="17"/>
        <v>2.5058372029500138</v>
      </c>
      <c r="U353" s="3" t="s">
        <v>648</v>
      </c>
      <c r="V353">
        <f>IFERROR(VLOOKUP(U353,D:G,2,FALSE),0)</f>
        <v>2342.1612225332374</v>
      </c>
      <c r="W353">
        <f>IFERROR(VLOOKUP(U353,D:G,4,FALSE),0)</f>
        <v>2.7425042050207726</v>
      </c>
      <c r="X353">
        <f>IFERROR(VLOOKUP(U353,N:Q,2,FALSE),0)</f>
        <v>0</v>
      </c>
      <c r="Y353">
        <f>IFERROR(VLOOKUP(U353,N:Q,4,FALSE),0)</f>
        <v>0</v>
      </c>
      <c r="Z353">
        <f>W353+Y353</f>
        <v>2.7425042050207726</v>
      </c>
    </row>
    <row r="354" spans="1:26" x14ac:dyDescent="0.2">
      <c r="A354" s="1" t="s">
        <v>371</v>
      </c>
      <c r="B354" s="2">
        <v>44.028514138808198</v>
      </c>
      <c r="D354" t="s">
        <v>647</v>
      </c>
      <c r="E354">
        <v>482.72829664028137</v>
      </c>
      <c r="F354">
        <f>Table1[[#This Row],[Balance]]/$I$1</f>
        <v>1.2322836518149994E-4</v>
      </c>
      <c r="G354">
        <f>Table1[[#This Row],[% total]]*$I$2</f>
        <v>0.56524050124380343</v>
      </c>
      <c r="K354">
        <v>19468</v>
      </c>
      <c r="L354" t="s">
        <v>1315</v>
      </c>
      <c r="N354" t="s">
        <v>171</v>
      </c>
      <c r="O354">
        <f t="shared" si="15"/>
        <v>1</v>
      </c>
      <c r="P354">
        <f t="shared" si="16"/>
        <v>2.7314941272876261E-4</v>
      </c>
      <c r="Q354">
        <f t="shared" si="17"/>
        <v>1.2529186014750069</v>
      </c>
      <c r="U354" t="s">
        <v>1248</v>
      </c>
      <c r="V354">
        <f>IFERROR(VLOOKUP(U354,D:G,2,FALSE),0)</f>
        <v>196.68536078688399</v>
      </c>
      <c r="W354">
        <f>IFERROR(VLOOKUP(U354,D:G,4,FALSE),0)</f>
        <v>0.23030456820587314</v>
      </c>
      <c r="X354">
        <f>IFERROR(VLOOKUP(U354,N:Q,2,FALSE),0)</f>
        <v>2</v>
      </c>
      <c r="Y354">
        <f>IFERROR(VLOOKUP(U354,N:Q,4,FALSE),0)</f>
        <v>2.5058372029500138</v>
      </c>
      <c r="Z354">
        <f>W354+Y354</f>
        <v>2.7361417711558871</v>
      </c>
    </row>
    <row r="355" spans="1:26" x14ac:dyDescent="0.2">
      <c r="A355" s="1" t="s">
        <v>372</v>
      </c>
      <c r="B355" s="2">
        <v>43.4159452856927</v>
      </c>
      <c r="D355" t="s">
        <v>109</v>
      </c>
      <c r="E355">
        <v>481.33860740229198</v>
      </c>
      <c r="F355">
        <f>Table1[[#This Row],[Balance]]/$I$1</f>
        <v>1.2287361255129445E-4</v>
      </c>
      <c r="G355">
        <f>Table1[[#This Row],[% total]]*$I$2</f>
        <v>0.5636132739879719</v>
      </c>
      <c r="K355">
        <v>19075</v>
      </c>
      <c r="L355" t="s">
        <v>8</v>
      </c>
      <c r="N355" t="s">
        <v>1079</v>
      </c>
      <c r="O355">
        <f t="shared" si="15"/>
        <v>2</v>
      </c>
      <c r="P355">
        <f t="shared" si="16"/>
        <v>5.4629882545752522E-4</v>
      </c>
      <c r="Q355">
        <f t="shared" si="17"/>
        <v>2.5058372029500138</v>
      </c>
      <c r="U355" s="3" t="s">
        <v>1295</v>
      </c>
      <c r="V355">
        <f>IFERROR(VLOOKUP(U355,D:G,2,FALSE),0)</f>
        <v>2332.5762036533902</v>
      </c>
      <c r="W355">
        <f>IFERROR(VLOOKUP(U355,D:G,4,FALSE),0)</f>
        <v>2.7312808296483664</v>
      </c>
      <c r="X355">
        <f>IFERROR(VLOOKUP(U355,N:Q,2,FALSE),0)</f>
        <v>0</v>
      </c>
      <c r="Y355">
        <f>IFERROR(VLOOKUP(U355,N:Q,4,FALSE),0)</f>
        <v>0</v>
      </c>
      <c r="Z355">
        <f>W355+Y355</f>
        <v>2.7312808296483664</v>
      </c>
    </row>
    <row r="356" spans="1:26" x14ac:dyDescent="0.2">
      <c r="A356" s="1" t="s">
        <v>374</v>
      </c>
      <c r="B356" s="2">
        <v>41.381448309184201</v>
      </c>
      <c r="D356" t="s">
        <v>1176</v>
      </c>
      <c r="E356">
        <v>480.69197743988599</v>
      </c>
      <c r="F356">
        <f>Table1[[#This Row],[Balance]]/$I$1</f>
        <v>1.2270854422259019E-4</v>
      </c>
      <c r="G356">
        <f>Table1[[#This Row],[% total]]*$I$2</f>
        <v>0.56285611629364674</v>
      </c>
      <c r="K356">
        <v>6380</v>
      </c>
      <c r="L356" t="s">
        <v>843</v>
      </c>
      <c r="N356" t="s">
        <v>1005</v>
      </c>
      <c r="O356">
        <f t="shared" si="15"/>
        <v>1</v>
      </c>
      <c r="P356">
        <f t="shared" si="16"/>
        <v>2.7314941272876261E-4</v>
      </c>
      <c r="Q356">
        <f t="shared" si="17"/>
        <v>1.2529186014750069</v>
      </c>
      <c r="U356" t="s">
        <v>1195</v>
      </c>
      <c r="V356">
        <f>IFERROR(VLOOKUP(U356,D:G,2,FALSE),0)</f>
        <v>188.40007514620899</v>
      </c>
      <c r="W356">
        <f>IFERROR(VLOOKUP(U356,D:G,4,FALSE),0)</f>
        <v>0.22060308801281739</v>
      </c>
      <c r="X356">
        <f>IFERROR(VLOOKUP(U356,N:Q,2,FALSE),0)</f>
        <v>2</v>
      </c>
      <c r="Y356">
        <f>IFERROR(VLOOKUP(U356,N:Q,4,FALSE),0)</f>
        <v>2.5058372029500138</v>
      </c>
      <c r="Z356">
        <f>W356+Y356</f>
        <v>2.7264402909628314</v>
      </c>
    </row>
    <row r="357" spans="1:26" x14ac:dyDescent="0.2">
      <c r="A357" s="1" t="s">
        <v>375</v>
      </c>
      <c r="B357" s="2">
        <v>41.117873860890697</v>
      </c>
      <c r="D357" t="s">
        <v>1174</v>
      </c>
      <c r="E357">
        <v>480.41426946555703</v>
      </c>
      <c r="F357">
        <f>Table1[[#This Row],[Balance]]/$I$1</f>
        <v>1.2263765237739983E-4</v>
      </c>
      <c r="G357">
        <f>Table1[[#This Row],[% total]]*$I$2</f>
        <v>0.56253094000772852</v>
      </c>
      <c r="K357">
        <v>348</v>
      </c>
      <c r="L357" t="s">
        <v>639</v>
      </c>
      <c r="N357" t="s">
        <v>665</v>
      </c>
      <c r="O357">
        <f t="shared" si="15"/>
        <v>2</v>
      </c>
      <c r="P357">
        <f t="shared" si="16"/>
        <v>5.4629882545752522E-4</v>
      </c>
      <c r="Q357">
        <f t="shared" si="17"/>
        <v>2.5058372029500138</v>
      </c>
      <c r="U357" t="s">
        <v>661</v>
      </c>
      <c r="V357">
        <f>IFERROR(VLOOKUP(U357,D:G,2,FALSE),0)</f>
        <v>186.222193509764</v>
      </c>
      <c r="W357">
        <f>IFERROR(VLOOKUP(U357,D:G,4,FALSE),0)</f>
        <v>0.21805294351869592</v>
      </c>
      <c r="X357">
        <f>IFERROR(VLOOKUP(U357,N:Q,2,FALSE),0)</f>
        <v>2</v>
      </c>
      <c r="Y357">
        <f>IFERROR(VLOOKUP(U357,N:Q,4,FALSE),0)</f>
        <v>2.5058372029500138</v>
      </c>
      <c r="Z357">
        <f>W357+Y357</f>
        <v>2.7238901464687095</v>
      </c>
    </row>
    <row r="358" spans="1:26" x14ac:dyDescent="0.2">
      <c r="A358" s="1" t="s">
        <v>377</v>
      </c>
      <c r="B358" s="2">
        <v>40.350611874677902</v>
      </c>
      <c r="D358" t="s">
        <v>989</v>
      </c>
      <c r="E358">
        <v>479.07421266475399</v>
      </c>
      <c r="F358">
        <f>Table1[[#This Row],[Balance]]/$I$1</f>
        <v>1.2229556965723902E-4</v>
      </c>
      <c r="G358">
        <f>Table1[[#This Row],[% total]]*$I$2</f>
        <v>0.56096182880572765</v>
      </c>
      <c r="K358">
        <v>350</v>
      </c>
      <c r="L358" t="s">
        <v>639</v>
      </c>
      <c r="N358" t="s">
        <v>1433</v>
      </c>
      <c r="O358">
        <f t="shared" si="15"/>
        <v>3</v>
      </c>
      <c r="P358">
        <f t="shared" si="16"/>
        <v>8.1944823818628793E-4</v>
      </c>
      <c r="Q358">
        <f t="shared" si="17"/>
        <v>3.7587558044250211</v>
      </c>
      <c r="U358" t="s">
        <v>940</v>
      </c>
      <c r="V358">
        <f>IFERROR(VLOOKUP(U358,D:G,2,FALSE),0)</f>
        <v>1243.38213916063</v>
      </c>
      <c r="W358">
        <f>IFERROR(VLOOKUP(U358,D:G,4,FALSE),0)</f>
        <v>1.4559120492173381</v>
      </c>
      <c r="X358">
        <f>IFERROR(VLOOKUP(U358,N:Q,2,FALSE),0)</f>
        <v>1</v>
      </c>
      <c r="Y358">
        <f>IFERROR(VLOOKUP(U358,N:Q,4,FALSE),0)</f>
        <v>1.2529186014750069</v>
      </c>
      <c r="Z358">
        <f>W358+Y358</f>
        <v>2.7088306506923452</v>
      </c>
    </row>
    <row r="359" spans="1:26" x14ac:dyDescent="0.2">
      <c r="A359" s="1" t="s">
        <v>380</v>
      </c>
      <c r="B359" s="2">
        <v>39.604308942652402</v>
      </c>
      <c r="D359" t="s">
        <v>684</v>
      </c>
      <c r="E359">
        <v>478.62171546209754</v>
      </c>
      <c r="F359">
        <f>Table1[[#This Row],[Balance]]/$I$1</f>
        <v>1.2218005852826513E-4</v>
      </c>
      <c r="G359">
        <f>Table1[[#This Row],[% total]]*$I$2</f>
        <v>0.56043198676534789</v>
      </c>
      <c r="K359">
        <v>19222</v>
      </c>
      <c r="L359" t="s">
        <v>1330</v>
      </c>
      <c r="N359" t="s">
        <v>446</v>
      </c>
      <c r="O359">
        <f t="shared" si="15"/>
        <v>1</v>
      </c>
      <c r="P359">
        <f t="shared" si="16"/>
        <v>2.7314941272876261E-4</v>
      </c>
      <c r="Q359">
        <f t="shared" si="17"/>
        <v>1.2529186014750069</v>
      </c>
      <c r="U359" t="s">
        <v>1199</v>
      </c>
      <c r="V359">
        <f>IFERROR(VLOOKUP(U359,D:G,2,FALSE),0)</f>
        <v>165.22429270720801</v>
      </c>
      <c r="W359">
        <f>IFERROR(VLOOKUP(U359,D:G,4,FALSE),0)</f>
        <v>0.19346589515772356</v>
      </c>
      <c r="X359">
        <f>IFERROR(VLOOKUP(U359,N:Q,2,FALSE),0)</f>
        <v>2</v>
      </c>
      <c r="Y359">
        <f>IFERROR(VLOOKUP(U359,N:Q,4,FALSE),0)</f>
        <v>2.5058372029500138</v>
      </c>
      <c r="Z359">
        <f>W359+Y359</f>
        <v>2.6993030981077375</v>
      </c>
    </row>
    <row r="360" spans="1:26" x14ac:dyDescent="0.2">
      <c r="A360" s="1" t="s">
        <v>381</v>
      </c>
      <c r="B360" s="2">
        <v>39.581034346932697</v>
      </c>
      <c r="D360" t="s">
        <v>990</v>
      </c>
      <c r="E360">
        <v>477.50554251051398</v>
      </c>
      <c r="F360">
        <f>Table1[[#This Row],[Balance]]/$I$1</f>
        <v>1.2189512771099019E-4</v>
      </c>
      <c r="G360">
        <f>Table1[[#This Row],[% total]]*$I$2</f>
        <v>0.55912502762701088</v>
      </c>
      <c r="K360">
        <v>13301</v>
      </c>
      <c r="L360" t="s">
        <v>1308</v>
      </c>
      <c r="N360" t="s">
        <v>1434</v>
      </c>
      <c r="O360">
        <f t="shared" si="15"/>
        <v>5</v>
      </c>
      <c r="P360">
        <f t="shared" si="16"/>
        <v>1.3657470636438131E-3</v>
      </c>
      <c r="Q360">
        <f t="shared" si="17"/>
        <v>6.2645930073750344</v>
      </c>
      <c r="U360" t="s">
        <v>692</v>
      </c>
      <c r="V360">
        <f>IFERROR(VLOOKUP(U360,D:G,2,FALSE),0)</f>
        <v>157.68460753734729</v>
      </c>
      <c r="W360">
        <f>IFERROR(VLOOKUP(U360,D:G,4,FALSE),0)</f>
        <v>0.18463746008504686</v>
      </c>
      <c r="X360">
        <f>IFERROR(VLOOKUP(U360,N:Q,2,FALSE),0)</f>
        <v>2</v>
      </c>
      <c r="Y360">
        <f>IFERROR(VLOOKUP(U360,N:Q,4,FALSE),0)</f>
        <v>2.5058372029500138</v>
      </c>
      <c r="Z360">
        <f>W360+Y360</f>
        <v>2.6904746630350607</v>
      </c>
    </row>
    <row r="361" spans="1:26" x14ac:dyDescent="0.2">
      <c r="A361" s="1" t="s">
        <v>382</v>
      </c>
      <c r="B361" s="2">
        <v>39.513549427884399</v>
      </c>
      <c r="D361" t="s">
        <v>110</v>
      </c>
      <c r="E361">
        <v>476.62454532605301</v>
      </c>
      <c r="F361">
        <f>Table1[[#This Row],[Balance]]/$I$1</f>
        <v>1.216702313385873E-4</v>
      </c>
      <c r="G361">
        <f>Table1[[#This Row],[% total]]*$I$2</f>
        <v>0.55809344258506299</v>
      </c>
      <c r="K361">
        <v>24372</v>
      </c>
      <c r="L361" t="s">
        <v>728</v>
      </c>
      <c r="N361" t="s">
        <v>13</v>
      </c>
      <c r="O361">
        <f t="shared" si="15"/>
        <v>1</v>
      </c>
      <c r="P361">
        <f t="shared" si="16"/>
        <v>2.7314941272876261E-4</v>
      </c>
      <c r="Q361">
        <f t="shared" si="17"/>
        <v>1.2529186014750069</v>
      </c>
      <c r="U361" s="3" t="s">
        <v>966</v>
      </c>
      <c r="V361">
        <f>IFERROR(VLOOKUP(U361,D:G,2,FALSE),0)</f>
        <v>2290.1960236587602</v>
      </c>
      <c r="W361">
        <f>IFERROR(VLOOKUP(U361,D:G,4,FALSE),0)</f>
        <v>2.6816566531712662</v>
      </c>
      <c r="X361">
        <f>IFERROR(VLOOKUP(U361,N:Q,2,FALSE),0)</f>
        <v>0</v>
      </c>
      <c r="Y361">
        <f>IFERROR(VLOOKUP(U361,N:Q,4,FALSE),0)</f>
        <v>0</v>
      </c>
      <c r="Z361">
        <f>W361+Y361</f>
        <v>2.6816566531712662</v>
      </c>
    </row>
    <row r="362" spans="1:26" x14ac:dyDescent="0.2">
      <c r="A362" s="1" t="s">
        <v>385</v>
      </c>
      <c r="B362" s="2">
        <v>37.264377226533597</v>
      </c>
      <c r="D362" t="s">
        <v>157</v>
      </c>
      <c r="E362">
        <v>475.97197760344301</v>
      </c>
      <c r="F362">
        <f>Table1[[#This Row],[Balance]]/$I$1</f>
        <v>1.2150364724938615E-4</v>
      </c>
      <c r="G362">
        <f>Table1[[#This Row],[% total]]*$I$2</f>
        <v>0.55732933219586311</v>
      </c>
      <c r="K362">
        <v>4958</v>
      </c>
      <c r="L362" t="s">
        <v>639</v>
      </c>
      <c r="N362" t="s">
        <v>1435</v>
      </c>
      <c r="O362">
        <f t="shared" si="15"/>
        <v>1</v>
      </c>
      <c r="P362">
        <f t="shared" si="16"/>
        <v>2.7314941272876261E-4</v>
      </c>
      <c r="Q362">
        <f t="shared" si="17"/>
        <v>1.2529186014750069</v>
      </c>
      <c r="U362" s="3" t="s">
        <v>629</v>
      </c>
      <c r="V362">
        <f>IFERROR(VLOOKUP(U362,D:G,2,FALSE),0)</f>
        <v>2259.208509552544</v>
      </c>
      <c r="W362">
        <f>IFERROR(VLOOKUP(U362,D:G,4,FALSE),0)</f>
        <v>2.6453724781444414</v>
      </c>
      <c r="X362">
        <f>IFERROR(VLOOKUP(U362,N:Q,2,FALSE),0)</f>
        <v>0</v>
      </c>
      <c r="Y362">
        <f>IFERROR(VLOOKUP(U362,N:Q,4,FALSE),0)</f>
        <v>0</v>
      </c>
      <c r="Z362">
        <f>W362+Y362</f>
        <v>2.6453724781444414</v>
      </c>
    </row>
    <row r="363" spans="1:26" x14ac:dyDescent="0.2">
      <c r="A363" s="1" t="s">
        <v>386</v>
      </c>
      <c r="B363" s="2">
        <v>36.569202497256001</v>
      </c>
      <c r="D363" t="s">
        <v>111</v>
      </c>
      <c r="E363">
        <v>474.64028686766801</v>
      </c>
      <c r="F363">
        <f>Table1[[#This Row],[Balance]]/$I$1</f>
        <v>1.211637001747294E-4</v>
      </c>
      <c r="G363">
        <f>Table1[[#This Row],[% total]]*$I$2</f>
        <v>0.5557700170609724</v>
      </c>
      <c r="K363">
        <v>13134</v>
      </c>
      <c r="L363" t="s">
        <v>1308</v>
      </c>
      <c r="N363" t="s">
        <v>38</v>
      </c>
      <c r="O363">
        <f t="shared" si="15"/>
        <v>1</v>
      </c>
      <c r="P363">
        <f t="shared" si="16"/>
        <v>2.7314941272876261E-4</v>
      </c>
      <c r="Q363">
        <f t="shared" si="17"/>
        <v>1.2529186014750069</v>
      </c>
      <c r="U363" t="s">
        <v>1185</v>
      </c>
      <c r="V363">
        <f>IFERROR(VLOOKUP(U363,D:G,2,FALSE),0)</f>
        <v>110.611649040515</v>
      </c>
      <c r="W363">
        <f>IFERROR(VLOOKUP(U363,D:G,4,FALSE),0)</f>
        <v>0.12951837375643743</v>
      </c>
      <c r="X363">
        <f>IFERROR(VLOOKUP(U363,N:Q,2,FALSE),0)</f>
        <v>2</v>
      </c>
      <c r="Y363">
        <f>IFERROR(VLOOKUP(U363,N:Q,4,FALSE),0)</f>
        <v>2.5058372029500138</v>
      </c>
      <c r="Z363">
        <f>W363+Y363</f>
        <v>2.6353555767064512</v>
      </c>
    </row>
    <row r="364" spans="1:26" x14ac:dyDescent="0.2">
      <c r="A364" s="1" t="s">
        <v>179</v>
      </c>
      <c r="B364" s="2">
        <v>35.837826061760097</v>
      </c>
      <c r="D364" t="s">
        <v>166</v>
      </c>
      <c r="E364">
        <v>468.794041846016</v>
      </c>
      <c r="F364">
        <f>Table1[[#This Row],[Balance]]/$I$1</f>
        <v>1.1967130119691371E-4</v>
      </c>
      <c r="G364">
        <f>Table1[[#This Row],[% total]]*$I$2</f>
        <v>0.5489244799556654</v>
      </c>
      <c r="K364">
        <v>4682</v>
      </c>
      <c r="L364" t="s">
        <v>1331</v>
      </c>
      <c r="N364" t="s">
        <v>1436</v>
      </c>
      <c r="O364">
        <f t="shared" si="15"/>
        <v>2</v>
      </c>
      <c r="P364">
        <f t="shared" si="16"/>
        <v>5.4629882545752522E-4</v>
      </c>
      <c r="Q364">
        <f t="shared" si="17"/>
        <v>2.5058372029500138</v>
      </c>
      <c r="U364" t="s">
        <v>249</v>
      </c>
      <c r="V364">
        <f>IFERROR(VLOOKUP(U364,D:G,2,FALSE),0)</f>
        <v>98.584851980196305</v>
      </c>
      <c r="W364">
        <f>IFERROR(VLOOKUP(U364,D:G,4,FALSE),0)</f>
        <v>0.11543584980653569</v>
      </c>
      <c r="X364">
        <f>IFERROR(VLOOKUP(U364,N:Q,2,FALSE),0)</f>
        <v>2</v>
      </c>
      <c r="Y364">
        <f>IFERROR(VLOOKUP(U364,N:Q,4,FALSE),0)</f>
        <v>2.5058372029500138</v>
      </c>
      <c r="Z364">
        <f>W364+Y364</f>
        <v>2.6212730527565493</v>
      </c>
    </row>
    <row r="365" spans="1:26" x14ac:dyDescent="0.2">
      <c r="A365" s="1" t="s">
        <v>387</v>
      </c>
      <c r="B365" s="2">
        <v>35.549859925522</v>
      </c>
      <c r="D365" t="s">
        <v>113</v>
      </c>
      <c r="E365">
        <v>465.25861900545499</v>
      </c>
      <c r="F365">
        <f>Table1[[#This Row],[Balance]]/$I$1</f>
        <v>1.1876879686911725E-4</v>
      </c>
      <c r="G365">
        <f>Table1[[#This Row],[% total]]*$I$2</f>
        <v>0.54478475126684445</v>
      </c>
      <c r="K365">
        <v>23600</v>
      </c>
      <c r="L365" t="s">
        <v>1331</v>
      </c>
      <c r="N365" t="s">
        <v>1116</v>
      </c>
      <c r="O365">
        <f t="shared" si="15"/>
        <v>1</v>
      </c>
      <c r="P365">
        <f t="shared" si="16"/>
        <v>2.7314941272876261E-4</v>
      </c>
      <c r="Q365">
        <f t="shared" si="17"/>
        <v>1.2529186014750069</v>
      </c>
      <c r="U365" t="s">
        <v>251</v>
      </c>
      <c r="V365">
        <f>IFERROR(VLOOKUP(U365,D:G,2,FALSE),0)</f>
        <v>98.246951835957702</v>
      </c>
      <c r="W365">
        <f>IFERROR(VLOOKUP(U365,D:G,4,FALSE),0)</f>
        <v>0.11504019277083036</v>
      </c>
      <c r="X365">
        <f>IFERROR(VLOOKUP(U365,N:Q,2,FALSE),0)</f>
        <v>2</v>
      </c>
      <c r="Y365">
        <f>IFERROR(VLOOKUP(U365,N:Q,4,FALSE),0)</f>
        <v>2.5058372029500138</v>
      </c>
      <c r="Z365">
        <f>W365+Y365</f>
        <v>2.6208773957208442</v>
      </c>
    </row>
    <row r="366" spans="1:26" x14ac:dyDescent="0.2">
      <c r="A366" s="1" t="s">
        <v>388</v>
      </c>
      <c r="B366" s="2">
        <v>34.8905027385916</v>
      </c>
      <c r="D366" t="s">
        <v>642</v>
      </c>
      <c r="E366">
        <v>464.8928987626</v>
      </c>
      <c r="F366">
        <f>Table1[[#This Row],[Balance]]/$I$1</f>
        <v>1.186754377104467E-4</v>
      </c>
      <c r="G366">
        <f>Table1[[#This Row],[% total]]*$I$2</f>
        <v>0.54435651887436787</v>
      </c>
      <c r="K366">
        <v>5113</v>
      </c>
      <c r="L366" t="s">
        <v>845</v>
      </c>
      <c r="N366" t="s">
        <v>661</v>
      </c>
      <c r="O366">
        <f t="shared" si="15"/>
        <v>2</v>
      </c>
      <c r="P366">
        <f t="shared" si="16"/>
        <v>5.4629882545752522E-4</v>
      </c>
      <c r="Q366">
        <f t="shared" si="17"/>
        <v>2.5058372029500138</v>
      </c>
      <c r="U366" t="s">
        <v>219</v>
      </c>
      <c r="V366">
        <f>IFERROR(VLOOKUP(U366,D:G,2,FALSE),0)</f>
        <v>88.645567548595807</v>
      </c>
      <c r="W366">
        <f>IFERROR(VLOOKUP(U366,D:G,4,FALSE),0)</f>
        <v>0.10379765467021644</v>
      </c>
      <c r="X366">
        <f>IFERROR(VLOOKUP(U366,N:Q,2,FALSE),0)</f>
        <v>2</v>
      </c>
      <c r="Y366">
        <f>IFERROR(VLOOKUP(U366,N:Q,4,FALSE),0)</f>
        <v>2.5058372029500138</v>
      </c>
      <c r="Z366">
        <f>W366+Y366</f>
        <v>2.6096348576202302</v>
      </c>
    </row>
    <row r="367" spans="1:26" x14ac:dyDescent="0.2">
      <c r="A367" s="1" t="s">
        <v>389</v>
      </c>
      <c r="B367" s="2">
        <v>34.850137992428301</v>
      </c>
      <c r="D367" t="s">
        <v>1287</v>
      </c>
      <c r="E367">
        <v>461.880548120963</v>
      </c>
      <c r="F367">
        <f>Table1[[#This Row],[Balance]]/$I$1</f>
        <v>1.1790646052906762E-4</v>
      </c>
      <c r="G367">
        <f>Table1[[#This Row],[% total]]*$I$2</f>
        <v>0.54082927052689878</v>
      </c>
      <c r="K367">
        <v>8467</v>
      </c>
      <c r="L367" t="s">
        <v>1332</v>
      </c>
      <c r="N367" t="s">
        <v>1437</v>
      </c>
      <c r="O367">
        <f t="shared" si="15"/>
        <v>4</v>
      </c>
      <c r="P367">
        <f t="shared" si="16"/>
        <v>1.0925976509150504E-3</v>
      </c>
      <c r="Q367">
        <f t="shared" si="17"/>
        <v>5.0116744059000276</v>
      </c>
      <c r="U367" t="s">
        <v>266</v>
      </c>
      <c r="V367">
        <f>IFERROR(VLOOKUP(U367,D:G,2,FALSE),0)</f>
        <v>1139.3045671861701</v>
      </c>
      <c r="W367">
        <f>IFERROR(VLOOKUP(U367,D:G,4,FALSE),0)</f>
        <v>1.3340446149680469</v>
      </c>
      <c r="X367">
        <f>IFERROR(VLOOKUP(U367,N:Q,2,FALSE),0)</f>
        <v>1</v>
      </c>
      <c r="Y367">
        <f>IFERROR(VLOOKUP(U367,N:Q,4,FALSE),0)</f>
        <v>1.2529186014750069</v>
      </c>
      <c r="Z367">
        <f>W367+Y367</f>
        <v>2.5869632164430536</v>
      </c>
    </row>
    <row r="368" spans="1:26" x14ac:dyDescent="0.2">
      <c r="A368" s="1" t="s">
        <v>390</v>
      </c>
      <c r="B368" s="2">
        <v>34.638198320640797</v>
      </c>
      <c r="D368" t="s">
        <v>115</v>
      </c>
      <c r="E368">
        <v>458.02164358485999</v>
      </c>
      <c r="F368">
        <f>Table1[[#This Row],[Balance]]/$I$1</f>
        <v>1.1692137947895094E-4</v>
      </c>
      <c r="G368">
        <f>Table1[[#This Row],[% total]]*$I$2</f>
        <v>0.53631076778028186</v>
      </c>
      <c r="K368">
        <v>12721</v>
      </c>
      <c r="L368" t="s">
        <v>1333</v>
      </c>
      <c r="N368" t="s">
        <v>1438</v>
      </c>
      <c r="O368">
        <f t="shared" si="15"/>
        <v>1</v>
      </c>
      <c r="P368">
        <f t="shared" si="16"/>
        <v>2.7314941272876261E-4</v>
      </c>
      <c r="Q368">
        <f t="shared" si="17"/>
        <v>1.2529186014750069</v>
      </c>
      <c r="U368" t="s">
        <v>1218</v>
      </c>
      <c r="V368">
        <f>IFERROR(VLOOKUP(U368,D:G,2,FALSE),0)</f>
        <v>66.686663229814599</v>
      </c>
      <c r="W368">
        <f>IFERROR(VLOOKUP(U368,D:G,4,FALSE),0)</f>
        <v>7.8085339543262522E-2</v>
      </c>
      <c r="X368">
        <f>IFERROR(VLOOKUP(U368,N:Q,2,FALSE),0)</f>
        <v>2</v>
      </c>
      <c r="Y368">
        <f>IFERROR(VLOOKUP(U368,N:Q,4,FALSE),0)</f>
        <v>2.5058372029500138</v>
      </c>
      <c r="Z368">
        <f>W368+Y368</f>
        <v>2.5839225424932764</v>
      </c>
    </row>
    <row r="369" spans="1:26" x14ac:dyDescent="0.2">
      <c r="A369" s="1" t="s">
        <v>391</v>
      </c>
      <c r="B369" s="2">
        <v>34.5166303406955</v>
      </c>
      <c r="D369" t="s">
        <v>116</v>
      </c>
      <c r="E369">
        <v>456.250210780016</v>
      </c>
      <c r="F369">
        <f>Table1[[#This Row],[Balance]]/$I$1</f>
        <v>1.164691773393849E-4</v>
      </c>
      <c r="G369">
        <f>Table1[[#This Row],[% total]]*$I$2</f>
        <v>0.53423654595923153</v>
      </c>
      <c r="K369">
        <v>957</v>
      </c>
      <c r="L369" t="s">
        <v>639</v>
      </c>
      <c r="N369" t="s">
        <v>901</v>
      </c>
      <c r="O369">
        <f t="shared" si="15"/>
        <v>3</v>
      </c>
      <c r="P369">
        <f t="shared" si="16"/>
        <v>8.1944823818628793E-4</v>
      </c>
      <c r="Q369">
        <f t="shared" si="17"/>
        <v>3.7587558044250211</v>
      </c>
      <c r="U369" t="s">
        <v>62</v>
      </c>
      <c r="V369">
        <f>IFERROR(VLOOKUP(U369,D:G,2,FALSE),0)</f>
        <v>1131.3253357359499</v>
      </c>
      <c r="W369">
        <f>IFERROR(VLOOKUP(U369,D:G,4,FALSE),0)</f>
        <v>1.324701502463864</v>
      </c>
      <c r="X369">
        <f>IFERROR(VLOOKUP(U369,N:Q,2,FALSE),0)</f>
        <v>1</v>
      </c>
      <c r="Y369">
        <f>IFERROR(VLOOKUP(U369,N:Q,4,FALSE),0)</f>
        <v>1.2529186014750069</v>
      </c>
      <c r="Z369">
        <f>W369+Y369</f>
        <v>2.5776201039388709</v>
      </c>
    </row>
    <row r="370" spans="1:26" x14ac:dyDescent="0.2">
      <c r="A370" s="1" t="s">
        <v>392</v>
      </c>
      <c r="B370" s="2">
        <v>34.408684888594699</v>
      </c>
      <c r="D370" t="s">
        <v>117</v>
      </c>
      <c r="E370">
        <v>454.57144962048301</v>
      </c>
      <c r="F370">
        <f>Table1[[#This Row],[Balance]]/$I$1</f>
        <v>1.1604063193473545E-4</v>
      </c>
      <c r="G370">
        <f>Table1[[#This Row],[% total]]*$I$2</f>
        <v>0.53227083604355585</v>
      </c>
      <c r="K370">
        <v>17251</v>
      </c>
      <c r="L370" t="s">
        <v>1313</v>
      </c>
      <c r="N370" t="s">
        <v>1439</v>
      </c>
      <c r="O370">
        <f t="shared" si="15"/>
        <v>1</v>
      </c>
      <c r="P370">
        <f t="shared" si="16"/>
        <v>2.7314941272876261E-4</v>
      </c>
      <c r="Q370">
        <f t="shared" si="17"/>
        <v>1.2529186014750069</v>
      </c>
      <c r="U370" s="3" t="s">
        <v>1137</v>
      </c>
      <c r="V370">
        <f>IFERROR(VLOOKUP(U370,D:G,2,FALSE),0)</f>
        <v>2199.7094384516599</v>
      </c>
      <c r="W370">
        <f>IFERROR(VLOOKUP(U370,D:G,4,FALSE),0)</f>
        <v>2.575703297765596</v>
      </c>
      <c r="X370">
        <f>IFERROR(VLOOKUP(U370,N:Q,2,FALSE),0)</f>
        <v>0</v>
      </c>
      <c r="Y370">
        <f>IFERROR(VLOOKUP(U370,N:Q,4,FALSE),0)</f>
        <v>0</v>
      </c>
      <c r="Z370">
        <f>W370+Y370</f>
        <v>2.575703297765596</v>
      </c>
    </row>
    <row r="371" spans="1:26" x14ac:dyDescent="0.2">
      <c r="A371" s="1" t="s">
        <v>394</v>
      </c>
      <c r="B371" s="2">
        <v>33.1616076849132</v>
      </c>
      <c r="D371" t="s">
        <v>119</v>
      </c>
      <c r="E371">
        <v>450.16596726536898</v>
      </c>
      <c r="F371">
        <f>Table1[[#This Row],[Balance]]/$I$1</f>
        <v>1.1491602334593919E-4</v>
      </c>
      <c r="G371">
        <f>Table1[[#This Row],[% total]]*$I$2</f>
        <v>0.5271123295463056</v>
      </c>
      <c r="K371">
        <v>3289</v>
      </c>
      <c r="L371" t="s">
        <v>639</v>
      </c>
      <c r="N371" t="s">
        <v>1145</v>
      </c>
      <c r="O371">
        <f t="shared" si="15"/>
        <v>3</v>
      </c>
      <c r="P371">
        <f t="shared" si="16"/>
        <v>8.1944823818628793E-4</v>
      </c>
      <c r="Q371">
        <f t="shared" si="17"/>
        <v>3.7587558044250211</v>
      </c>
      <c r="U371" t="s">
        <v>1240</v>
      </c>
      <c r="V371">
        <f>IFERROR(VLOOKUP(U371,D:G,2,FALSE),0)</f>
        <v>48.899798141049402</v>
      </c>
      <c r="W371">
        <f>IFERROR(VLOOKUP(U371,D:G,4,FALSE),0)</f>
        <v>5.7258185617745982E-2</v>
      </c>
      <c r="X371">
        <f>IFERROR(VLOOKUP(U371,N:Q,2,FALSE),0)</f>
        <v>2</v>
      </c>
      <c r="Y371">
        <f>IFERROR(VLOOKUP(U371,N:Q,4,FALSE),0)</f>
        <v>2.5058372029500138</v>
      </c>
      <c r="Z371">
        <f>W371+Y371</f>
        <v>2.5630953885677599</v>
      </c>
    </row>
    <row r="372" spans="1:26" x14ac:dyDescent="0.2">
      <c r="A372" s="1" t="s">
        <v>395</v>
      </c>
      <c r="B372" s="2">
        <v>32.895524769392097</v>
      </c>
      <c r="D372" t="s">
        <v>120</v>
      </c>
      <c r="E372">
        <v>439.37541071604699</v>
      </c>
      <c r="F372">
        <f>Table1[[#This Row],[Balance]]/$I$1</f>
        <v>1.121614662747544E-4</v>
      </c>
      <c r="G372">
        <f>Table1[[#This Row],[% total]]*$I$2</f>
        <v>0.51447735530699068</v>
      </c>
      <c r="K372">
        <v>7541</v>
      </c>
      <c r="L372" t="s">
        <v>281</v>
      </c>
      <c r="N372" t="s">
        <v>1245</v>
      </c>
      <c r="O372">
        <f t="shared" si="15"/>
        <v>3</v>
      </c>
      <c r="P372">
        <f t="shared" si="16"/>
        <v>8.1944823818628793E-4</v>
      </c>
      <c r="Q372">
        <f t="shared" si="17"/>
        <v>3.7587558044250211</v>
      </c>
      <c r="U372" t="s">
        <v>579</v>
      </c>
      <c r="V372">
        <f>IFERROR(VLOOKUP(U372,D:G,2,FALSE),0)</f>
        <v>38.761612277271283</v>
      </c>
      <c r="W372">
        <f>IFERROR(VLOOKUP(U372,D:G,4,FALSE),0)</f>
        <v>4.5387091051240711E-2</v>
      </c>
      <c r="X372">
        <f>IFERROR(VLOOKUP(U372,N:Q,2,FALSE),0)</f>
        <v>2</v>
      </c>
      <c r="Y372">
        <f>IFERROR(VLOOKUP(U372,N:Q,4,FALSE),0)</f>
        <v>2.5058372029500138</v>
      </c>
      <c r="Z372">
        <f>W372+Y372</f>
        <v>2.5512242940012544</v>
      </c>
    </row>
    <row r="373" spans="1:26" x14ac:dyDescent="0.2">
      <c r="A373" s="1" t="s">
        <v>398</v>
      </c>
      <c r="B373" s="2">
        <v>31.931879379753401</v>
      </c>
      <c r="D373" t="s">
        <v>1175</v>
      </c>
      <c r="E373">
        <v>435.74556668282003</v>
      </c>
      <c r="F373">
        <f>Table1[[#This Row],[Balance]]/$I$1</f>
        <v>1.1123485859670544E-4</v>
      </c>
      <c r="G373">
        <f>Table1[[#This Row],[% total]]*$I$2</f>
        <v>0.51022706611727908</v>
      </c>
      <c r="K373">
        <v>2408</v>
      </c>
      <c r="L373" t="s">
        <v>846</v>
      </c>
      <c r="N373" t="s">
        <v>145</v>
      </c>
      <c r="O373">
        <f t="shared" si="15"/>
        <v>1</v>
      </c>
      <c r="P373">
        <f t="shared" si="16"/>
        <v>2.7314941272876261E-4</v>
      </c>
      <c r="Q373">
        <f t="shared" si="17"/>
        <v>1.2529186014750069</v>
      </c>
      <c r="U373" s="3" t="s">
        <v>673</v>
      </c>
      <c r="V373">
        <f>IFERROR(VLOOKUP(U373,D:G,2,FALSE),0)</f>
        <v>2175.6932118184377</v>
      </c>
      <c r="W373">
        <f>IFERROR(VLOOKUP(U373,D:G,4,FALSE),0)</f>
        <v>2.547582004535788</v>
      </c>
      <c r="X373">
        <f>IFERROR(VLOOKUP(U373,N:Q,2,FALSE),0)</f>
        <v>0</v>
      </c>
      <c r="Y373">
        <f>IFERROR(VLOOKUP(U373,N:Q,4,FALSE),0)</f>
        <v>0</v>
      </c>
      <c r="Z373">
        <f>W373+Y373</f>
        <v>2.547582004535788</v>
      </c>
    </row>
    <row r="374" spans="1:26" x14ac:dyDescent="0.2">
      <c r="A374" s="1" t="s">
        <v>396</v>
      </c>
      <c r="B374" s="2">
        <v>30.863710218405402</v>
      </c>
      <c r="D374" t="s">
        <v>596</v>
      </c>
      <c r="E374">
        <v>432.89813993732162</v>
      </c>
      <c r="F374">
        <f>Table1[[#This Row],[Balance]]/$I$1</f>
        <v>1.1050798232849421E-4</v>
      </c>
      <c r="G374">
        <f>Table1[[#This Row],[% total]]*$I$2</f>
        <v>0.50689293192195162</v>
      </c>
      <c r="K374">
        <v>9642</v>
      </c>
      <c r="L374" t="s">
        <v>15</v>
      </c>
      <c r="N374" t="s">
        <v>1440</v>
      </c>
      <c r="O374">
        <f t="shared" si="15"/>
        <v>2</v>
      </c>
      <c r="P374">
        <f t="shared" si="16"/>
        <v>5.4629882545752522E-4</v>
      </c>
      <c r="Q374">
        <f t="shared" si="17"/>
        <v>2.5058372029500138</v>
      </c>
      <c r="U374" t="s">
        <v>1079</v>
      </c>
      <c r="V374">
        <f>IFERROR(VLOOKUP(U374,D:G,2,FALSE),0)</f>
        <v>29.616551000405799</v>
      </c>
      <c r="W374">
        <f>IFERROR(VLOOKUP(U374,D:G,4,FALSE),0)</f>
        <v>3.4678874739876041E-2</v>
      </c>
      <c r="X374">
        <f>IFERROR(VLOOKUP(U374,N:Q,2,FALSE),0)</f>
        <v>2</v>
      </c>
      <c r="Y374">
        <f>IFERROR(VLOOKUP(U374,N:Q,4,FALSE),0)</f>
        <v>2.5058372029500138</v>
      </c>
      <c r="Z374">
        <f>W374+Y374</f>
        <v>2.5405160776898899</v>
      </c>
    </row>
    <row r="375" spans="1:26" x14ac:dyDescent="0.2">
      <c r="A375" s="1" t="s">
        <v>397</v>
      </c>
      <c r="B375" s="2">
        <v>30.541623023519101</v>
      </c>
      <c r="D375" t="s">
        <v>991</v>
      </c>
      <c r="E375">
        <v>429.878243013977</v>
      </c>
      <c r="F375">
        <f>Table1[[#This Row],[Balance]]/$I$1</f>
        <v>1.097370787716271E-4</v>
      </c>
      <c r="G375">
        <f>Table1[[#This Row],[% total]]*$I$2</f>
        <v>0.50335684741533337</v>
      </c>
      <c r="K375">
        <v>21153</v>
      </c>
      <c r="L375" t="s">
        <v>6</v>
      </c>
      <c r="N375" t="s">
        <v>10</v>
      </c>
      <c r="O375">
        <f t="shared" si="15"/>
        <v>1</v>
      </c>
      <c r="P375">
        <f t="shared" si="16"/>
        <v>2.7314941272876261E-4</v>
      </c>
      <c r="Q375">
        <f t="shared" si="17"/>
        <v>1.2529186014750069</v>
      </c>
      <c r="U375" t="s">
        <v>1085</v>
      </c>
      <c r="V375">
        <f>IFERROR(VLOOKUP(U375,D:G,2,FALSE),0)</f>
        <v>24.723999462976799</v>
      </c>
      <c r="W375">
        <f>IFERROR(VLOOKUP(U375,D:G,4,FALSE),0)</f>
        <v>2.8950044873003178E-2</v>
      </c>
      <c r="X375">
        <f>IFERROR(VLOOKUP(U375,N:Q,2,FALSE),0)</f>
        <v>2</v>
      </c>
      <c r="Y375">
        <f>IFERROR(VLOOKUP(U375,N:Q,4,FALSE),0)</f>
        <v>2.5058372029500138</v>
      </c>
      <c r="Z375">
        <f>W375+Y375</f>
        <v>2.5347872478230169</v>
      </c>
    </row>
    <row r="376" spans="1:26" x14ac:dyDescent="0.2">
      <c r="A376" s="1" t="s">
        <v>399</v>
      </c>
      <c r="B376" s="2">
        <v>30.034589466056602</v>
      </c>
      <c r="D376" t="s">
        <v>121</v>
      </c>
      <c r="E376">
        <v>425.36900808005799</v>
      </c>
      <c r="F376">
        <f>Table1[[#This Row],[Balance]]/$I$1</f>
        <v>1.0858598476492913E-4</v>
      </c>
      <c r="G376">
        <f>Table1[[#This Row],[% total]]*$I$2</f>
        <v>0.49807685402772023</v>
      </c>
      <c r="K376">
        <v>9370</v>
      </c>
      <c r="L376" t="s">
        <v>1332</v>
      </c>
      <c r="N376" t="s">
        <v>1441</v>
      </c>
      <c r="O376">
        <f t="shared" si="15"/>
        <v>2</v>
      </c>
      <c r="P376">
        <f t="shared" si="16"/>
        <v>5.4629882545752522E-4</v>
      </c>
      <c r="Q376">
        <f t="shared" si="17"/>
        <v>2.5058372029500138</v>
      </c>
      <c r="U376" t="s">
        <v>460</v>
      </c>
      <c r="V376">
        <f>IFERROR(VLOOKUP(U376,D:G,2,FALSE),0)</f>
        <v>15.212226873396199</v>
      </c>
      <c r="W376">
        <f>IFERROR(VLOOKUP(U376,D:G,4,FALSE),0)</f>
        <v>1.7812435696845819E-2</v>
      </c>
      <c r="X376">
        <f>IFERROR(VLOOKUP(U376,N:Q,2,FALSE),0)</f>
        <v>2</v>
      </c>
      <c r="Y376">
        <f>IFERROR(VLOOKUP(U376,N:Q,4,FALSE),0)</f>
        <v>2.5058372029500138</v>
      </c>
      <c r="Z376">
        <f>W376+Y376</f>
        <v>2.5236496386468596</v>
      </c>
    </row>
    <row r="377" spans="1:26" x14ac:dyDescent="0.2">
      <c r="A377" s="1" t="s">
        <v>1272</v>
      </c>
      <c r="B377" s="2">
        <v>29.483307161258299</v>
      </c>
      <c r="D377" t="s">
        <v>992</v>
      </c>
      <c r="E377">
        <v>423.71764590714997</v>
      </c>
      <c r="F377">
        <f>Table1[[#This Row],[Balance]]/$I$1</f>
        <v>1.0816443363087232E-4</v>
      </c>
      <c r="G377">
        <f>Table1[[#This Row],[% total]]*$I$2</f>
        <v>0.49614322637662533</v>
      </c>
      <c r="K377">
        <v>1935</v>
      </c>
      <c r="L377" t="s">
        <v>1311</v>
      </c>
      <c r="N377" t="s">
        <v>1442</v>
      </c>
      <c r="O377">
        <f t="shared" si="15"/>
        <v>2</v>
      </c>
      <c r="P377">
        <f t="shared" si="16"/>
        <v>5.4629882545752522E-4</v>
      </c>
      <c r="Q377">
        <f t="shared" si="17"/>
        <v>2.5058372029500138</v>
      </c>
      <c r="U377" t="s">
        <v>461</v>
      </c>
      <c r="V377">
        <f>IFERROR(VLOOKUP(U377,D:G,2,FALSE),0)</f>
        <v>14.884682853717599</v>
      </c>
      <c r="W377">
        <f>IFERROR(VLOOKUP(U377,D:G,4,FALSE),0)</f>
        <v>1.7428904946419341E-2</v>
      </c>
      <c r="X377">
        <f>IFERROR(VLOOKUP(U377,N:Q,2,FALSE),0)</f>
        <v>2</v>
      </c>
      <c r="Y377">
        <f>IFERROR(VLOOKUP(U377,N:Q,4,FALSE),0)</f>
        <v>2.5058372029500138</v>
      </c>
      <c r="Z377">
        <f>W377+Y377</f>
        <v>2.5232661078964331</v>
      </c>
    </row>
    <row r="378" spans="1:26" x14ac:dyDescent="0.2">
      <c r="A378" s="1" t="s">
        <v>400</v>
      </c>
      <c r="B378" s="2">
        <v>29.391961875184101</v>
      </c>
      <c r="D378" t="s">
        <v>1177</v>
      </c>
      <c r="E378">
        <v>421.93062061950201</v>
      </c>
      <c r="F378">
        <f>Table1[[#This Row],[Balance]]/$I$1</f>
        <v>1.0770825112351258E-4</v>
      </c>
      <c r="G378">
        <f>Table1[[#This Row],[% total]]*$I$2</f>
        <v>0.49405074686722922</v>
      </c>
      <c r="K378">
        <v>1357</v>
      </c>
      <c r="L378" t="s">
        <v>858</v>
      </c>
      <c r="N378" t="s">
        <v>5</v>
      </c>
      <c r="O378">
        <f t="shared" si="15"/>
        <v>2</v>
      </c>
      <c r="P378">
        <f t="shared" si="16"/>
        <v>5.4629882545752522E-4</v>
      </c>
      <c r="Q378">
        <f t="shared" si="17"/>
        <v>2.5058372029500138</v>
      </c>
      <c r="U378" t="s">
        <v>1229</v>
      </c>
      <c r="V378">
        <f>IFERROR(VLOOKUP(U378,D:G,2,FALSE),0)</f>
        <v>10.616529434505299</v>
      </c>
      <c r="W378">
        <f>IFERROR(VLOOKUP(U378,D:G,4,FALSE),0)</f>
        <v>1.2431200865569111E-2</v>
      </c>
      <c r="X378">
        <f>IFERROR(VLOOKUP(U378,N:Q,2,FALSE),0)</f>
        <v>2</v>
      </c>
      <c r="Y378">
        <f>IFERROR(VLOOKUP(U378,N:Q,4,FALSE),0)</f>
        <v>2.5058372029500138</v>
      </c>
      <c r="Z378">
        <f>W378+Y378</f>
        <v>2.5182684038155827</v>
      </c>
    </row>
    <row r="379" spans="1:26" x14ac:dyDescent="0.2">
      <c r="A379" s="1" t="s">
        <v>401</v>
      </c>
      <c r="B379" s="2">
        <v>29.274652357828799</v>
      </c>
      <c r="D379" t="s">
        <v>122</v>
      </c>
      <c r="E379">
        <v>416.80587370962297</v>
      </c>
      <c r="F379">
        <f>Table1[[#This Row],[Balance]]/$I$1</f>
        <v>1.0640003242560616E-4</v>
      </c>
      <c r="G379">
        <f>Table1[[#This Row],[% total]]*$I$2</f>
        <v>0.48805003273414782</v>
      </c>
      <c r="K379">
        <v>20741</v>
      </c>
      <c r="L379" t="s">
        <v>6</v>
      </c>
      <c r="N379" t="s">
        <v>1443</v>
      </c>
      <c r="O379">
        <f t="shared" si="15"/>
        <v>2</v>
      </c>
      <c r="P379">
        <f t="shared" si="16"/>
        <v>5.4629882545752522E-4</v>
      </c>
      <c r="Q379">
        <f t="shared" si="17"/>
        <v>2.5058372029500138</v>
      </c>
      <c r="U379" t="s">
        <v>488</v>
      </c>
      <c r="V379">
        <f>IFERROR(VLOOKUP(U379,D:G,2,FALSE),0)</f>
        <v>9.9087860892623993</v>
      </c>
      <c r="W379">
        <f>IFERROR(VLOOKUP(U379,D:G,4,FALSE),0)</f>
        <v>1.1602483746640472E-2</v>
      </c>
      <c r="X379">
        <f>IFERROR(VLOOKUP(U379,N:Q,2,FALSE),0)</f>
        <v>2</v>
      </c>
      <c r="Y379">
        <f>IFERROR(VLOOKUP(U379,N:Q,4,FALSE),0)</f>
        <v>2.5058372029500138</v>
      </c>
      <c r="Z379">
        <f>W379+Y379</f>
        <v>2.5174396866966542</v>
      </c>
    </row>
    <row r="380" spans="1:26" x14ac:dyDescent="0.2">
      <c r="A380" s="1" t="s">
        <v>402</v>
      </c>
      <c r="B380" s="2">
        <v>29.143289779708599</v>
      </c>
      <c r="D380" t="s">
        <v>123</v>
      </c>
      <c r="E380">
        <v>408.72541446427101</v>
      </c>
      <c r="F380">
        <f>Table1[[#This Row],[Balance]]/$I$1</f>
        <v>1.043372948781065E-4</v>
      </c>
      <c r="G380">
        <f>Table1[[#This Row],[% total]]*$I$2</f>
        <v>0.47858838968170747</v>
      </c>
      <c r="K380">
        <v>2460</v>
      </c>
      <c r="L380" t="s">
        <v>6</v>
      </c>
      <c r="N380" t="s">
        <v>11</v>
      </c>
      <c r="O380">
        <f t="shared" si="15"/>
        <v>3</v>
      </c>
      <c r="P380">
        <f t="shared" si="16"/>
        <v>8.1944823818628793E-4</v>
      </c>
      <c r="Q380">
        <f t="shared" si="17"/>
        <v>3.7587558044250211</v>
      </c>
      <c r="U380" t="s">
        <v>1279</v>
      </c>
      <c r="V380">
        <f>IFERROR(VLOOKUP(U380,D:G,2,FALSE),0)</f>
        <v>2.9486213199249698</v>
      </c>
      <c r="W380">
        <f>IFERROR(VLOOKUP(U380,D:G,4,FALSE),0)</f>
        <v>3.4526258445017758E-3</v>
      </c>
      <c r="X380">
        <f>IFERROR(VLOOKUP(U380,N:Q,2,FALSE),0)</f>
        <v>2</v>
      </c>
      <c r="Y380">
        <f>IFERROR(VLOOKUP(U380,N:Q,4,FALSE),0)</f>
        <v>2.5058372029500138</v>
      </c>
      <c r="Z380">
        <f>W380+Y380</f>
        <v>2.5092898287945156</v>
      </c>
    </row>
    <row r="381" spans="1:26" x14ac:dyDescent="0.2">
      <c r="A381" s="1" t="s">
        <v>404</v>
      </c>
      <c r="B381" s="2">
        <v>28.697907053493498</v>
      </c>
      <c r="D381" t="s">
        <v>125</v>
      </c>
      <c r="E381">
        <v>401.92861451482798</v>
      </c>
      <c r="F381">
        <f>Table1[[#This Row],[Balance]]/$I$1</f>
        <v>1.0260224318947575E-4</v>
      </c>
      <c r="G381">
        <f>Table1[[#This Row],[% total]]*$I$2</f>
        <v>0.470629820364318</v>
      </c>
      <c r="K381">
        <v>18649</v>
      </c>
      <c r="L381" t="s">
        <v>1313</v>
      </c>
      <c r="N381" t="s">
        <v>1444</v>
      </c>
      <c r="O381">
        <f t="shared" si="15"/>
        <v>2</v>
      </c>
      <c r="P381">
        <f t="shared" si="16"/>
        <v>5.4629882545752522E-4</v>
      </c>
      <c r="Q381">
        <f t="shared" si="17"/>
        <v>2.5058372029500138</v>
      </c>
      <c r="U381" t="s">
        <v>706</v>
      </c>
      <c r="V381">
        <f>IFERROR(VLOOKUP(U381,D:G,2,FALSE),0)</f>
        <v>9.5598192512704998E-5</v>
      </c>
      <c r="W381">
        <f>IFERROR(VLOOKUP(U381,D:G,4,FALSE),0)</f>
        <v>1.1193868399670265E-7</v>
      </c>
      <c r="X381">
        <f>IFERROR(VLOOKUP(U381,N:Q,2,FALSE),0)</f>
        <v>2</v>
      </c>
      <c r="Y381">
        <f>IFERROR(VLOOKUP(U381,N:Q,4,FALSE),0)</f>
        <v>2.5058372029500138</v>
      </c>
      <c r="Z381">
        <f>W381+Y381</f>
        <v>2.5058373148886979</v>
      </c>
    </row>
    <row r="382" spans="1:26" x14ac:dyDescent="0.2">
      <c r="A382" s="1" t="s">
        <v>442</v>
      </c>
      <c r="B382" s="2">
        <v>28.536323779375</v>
      </c>
      <c r="D382" t="s">
        <v>126</v>
      </c>
      <c r="E382">
        <v>401.78257689504699</v>
      </c>
      <c r="F382">
        <f>Table1[[#This Row],[Balance]]/$I$1</f>
        <v>1.0256496346656359E-4</v>
      </c>
      <c r="G382">
        <f>Table1[[#This Row],[% total]]*$I$2</f>
        <v>0.47045882069850187</v>
      </c>
      <c r="K382">
        <v>23712</v>
      </c>
      <c r="L382" t="s">
        <v>1318</v>
      </c>
      <c r="N382" t="s">
        <v>23</v>
      </c>
      <c r="O382">
        <f t="shared" si="15"/>
        <v>3</v>
      </c>
      <c r="P382">
        <f t="shared" si="16"/>
        <v>8.1944823818628793E-4</v>
      </c>
      <c r="Q382">
        <f t="shared" si="17"/>
        <v>3.7587558044250211</v>
      </c>
      <c r="U382" t="s">
        <v>1249</v>
      </c>
      <c r="V382">
        <f>IFERROR(VLOOKUP(U382,D:G,2,FALSE),0)</f>
        <v>3.9096571673507997E-5</v>
      </c>
      <c r="W382">
        <f>IFERROR(VLOOKUP(U382,D:G,4,FALSE),0)</f>
        <v>4.5779304680196977E-8</v>
      </c>
      <c r="X382">
        <f>IFERROR(VLOOKUP(U382,N:Q,2,FALSE),0)</f>
        <v>2</v>
      </c>
      <c r="Y382">
        <f>IFERROR(VLOOKUP(U382,N:Q,4,FALSE),0)</f>
        <v>2.5058372029500138</v>
      </c>
      <c r="Z382">
        <f>W382+Y382</f>
        <v>2.5058372487293186</v>
      </c>
    </row>
    <row r="383" spans="1:26" x14ac:dyDescent="0.2">
      <c r="A383" s="1" t="s">
        <v>429</v>
      </c>
      <c r="B383" s="2">
        <v>26.7852364093518</v>
      </c>
      <c r="D383" t="s">
        <v>608</v>
      </c>
      <c r="E383">
        <v>394.66600720477777</v>
      </c>
      <c r="F383">
        <f>Table1[[#This Row],[Balance]]/$I$1</f>
        <v>1.0074828262407802E-4</v>
      </c>
      <c r="G383">
        <f>Table1[[#This Row],[% total]]*$I$2</f>
        <v>0.46212582375827538</v>
      </c>
      <c r="K383">
        <v>17982</v>
      </c>
      <c r="L383" t="s">
        <v>779</v>
      </c>
      <c r="N383" t="s">
        <v>721</v>
      </c>
      <c r="O383">
        <f t="shared" si="15"/>
        <v>1</v>
      </c>
      <c r="P383">
        <f t="shared" si="16"/>
        <v>2.7314941272876261E-4</v>
      </c>
      <c r="Q383">
        <f t="shared" si="17"/>
        <v>1.2529186014750069</v>
      </c>
      <c r="U383" t="s">
        <v>114</v>
      </c>
      <c r="V383">
        <f>IFERROR(VLOOKUP(U383,D:G,2,FALSE),0)</f>
        <v>3.5033500833754001E-5</v>
      </c>
      <c r="W383">
        <f>IFERROR(VLOOKUP(U383,D:G,4,FALSE),0)</f>
        <v>4.1021737713363426E-8</v>
      </c>
      <c r="X383">
        <f>IFERROR(VLOOKUP(U383,N:Q,2,FALSE),0)</f>
        <v>2</v>
      </c>
      <c r="Y383">
        <f>IFERROR(VLOOKUP(U383,N:Q,4,FALSE),0)</f>
        <v>2.5058372029500138</v>
      </c>
      <c r="Z383">
        <f>W383+Y383</f>
        <v>2.5058372439717513</v>
      </c>
    </row>
    <row r="384" spans="1:26" x14ac:dyDescent="0.2">
      <c r="A384" s="1" t="s">
        <v>405</v>
      </c>
      <c r="B384" s="2">
        <v>26.7015075930656</v>
      </c>
      <c r="D384" t="s">
        <v>127</v>
      </c>
      <c r="E384">
        <v>393.86275197342297</v>
      </c>
      <c r="F384">
        <f>Table1[[#This Row],[Balance]]/$I$1</f>
        <v>1.0054323181252988E-4</v>
      </c>
      <c r="G384">
        <f>Table1[[#This Row],[% total]]*$I$2</f>
        <v>0.4611852690140068</v>
      </c>
      <c r="K384">
        <v>19456</v>
      </c>
      <c r="L384" t="s">
        <v>8</v>
      </c>
      <c r="N384" t="s">
        <v>232</v>
      </c>
      <c r="O384">
        <f t="shared" si="15"/>
        <v>4</v>
      </c>
      <c r="P384">
        <f t="shared" si="16"/>
        <v>1.0925976509150504E-3</v>
      </c>
      <c r="Q384">
        <f t="shared" si="17"/>
        <v>5.0116744059000276</v>
      </c>
      <c r="U384" t="s">
        <v>539</v>
      </c>
      <c r="V384">
        <f>IFERROR(VLOOKUP(U384,D:G,2,FALSE),0)</f>
        <v>1.9461024002732001E-5</v>
      </c>
      <c r="W384">
        <f>IFERROR(VLOOKUP(U384,D:G,4,FALSE),0)</f>
        <v>2.2787474938969665E-8</v>
      </c>
      <c r="X384">
        <f>IFERROR(VLOOKUP(U384,N:Q,2,FALSE),0)</f>
        <v>2</v>
      </c>
      <c r="Y384">
        <f>IFERROR(VLOOKUP(U384,N:Q,4,FALSE),0)</f>
        <v>2.5058372029500138</v>
      </c>
      <c r="Z384">
        <f>W384+Y384</f>
        <v>2.5058372257374888</v>
      </c>
    </row>
    <row r="385" spans="1:26" x14ac:dyDescent="0.2">
      <c r="A385" s="1" t="s">
        <v>432</v>
      </c>
      <c r="B385" s="2">
        <v>26.4141413306094</v>
      </c>
      <c r="D385" t="s">
        <v>128</v>
      </c>
      <c r="E385">
        <v>392.633843343249</v>
      </c>
      <c r="F385">
        <f>Table1[[#This Row],[Balance]]/$I$1</f>
        <v>1.0022952241843024E-4</v>
      </c>
      <c r="G385">
        <f>Table1[[#This Row],[% total]]*$I$2</f>
        <v>0.45974630441438236</v>
      </c>
      <c r="K385">
        <v>12048</v>
      </c>
      <c r="L385" t="s">
        <v>846</v>
      </c>
      <c r="N385" t="s">
        <v>1445</v>
      </c>
      <c r="O385">
        <f t="shared" si="15"/>
        <v>5</v>
      </c>
      <c r="P385">
        <f t="shared" si="16"/>
        <v>1.3657470636438131E-3</v>
      </c>
      <c r="Q385">
        <f t="shared" si="17"/>
        <v>6.2645930073750344</v>
      </c>
      <c r="U385" t="s">
        <v>1319</v>
      </c>
      <c r="V385">
        <f>IFERROR(VLOOKUP(U385,D:G,2,FALSE),0)</f>
        <v>0</v>
      </c>
      <c r="W385">
        <f>IFERROR(VLOOKUP(U385,D:G,4,FALSE),0)</f>
        <v>0</v>
      </c>
      <c r="X385">
        <f>IFERROR(VLOOKUP(U385,N:Q,2,FALSE),0)</f>
        <v>2</v>
      </c>
      <c r="Y385">
        <f>IFERROR(VLOOKUP(U385,N:Q,4,FALSE),0)</f>
        <v>2.5058372029500138</v>
      </c>
      <c r="Z385">
        <f>W385+Y385</f>
        <v>2.5058372029500138</v>
      </c>
    </row>
    <row r="386" spans="1:26" x14ac:dyDescent="0.2">
      <c r="A386" s="1" t="s">
        <v>406</v>
      </c>
      <c r="B386" s="2">
        <v>26.078358519558599</v>
      </c>
      <c r="D386" t="s">
        <v>957</v>
      </c>
      <c r="E386">
        <v>392.059904814275</v>
      </c>
      <c r="F386">
        <f>Table1[[#This Row],[Balance]]/$I$1</f>
        <v>1.0008301038022494E-4</v>
      </c>
      <c r="G386">
        <f>Table1[[#This Row],[% total]]*$I$2</f>
        <v>0.45907426321841716</v>
      </c>
      <c r="K386">
        <v>12957</v>
      </c>
      <c r="L386" t="s">
        <v>1318</v>
      </c>
      <c r="N386" t="s">
        <v>136</v>
      </c>
      <c r="O386">
        <f t="shared" si="15"/>
        <v>1</v>
      </c>
      <c r="P386">
        <f t="shared" si="16"/>
        <v>2.7314941272876261E-4</v>
      </c>
      <c r="Q386">
        <f t="shared" si="17"/>
        <v>1.2529186014750069</v>
      </c>
      <c r="U386" t="s">
        <v>1329</v>
      </c>
      <c r="V386">
        <f>IFERROR(VLOOKUP(U386,D:G,2,FALSE),0)</f>
        <v>0</v>
      </c>
      <c r="W386">
        <f>IFERROR(VLOOKUP(U386,D:G,4,FALSE),0)</f>
        <v>0</v>
      </c>
      <c r="X386">
        <f>IFERROR(VLOOKUP(U386,N:Q,2,FALSE),0)</f>
        <v>2</v>
      </c>
      <c r="Y386">
        <f>IFERROR(VLOOKUP(U386,N:Q,4,FALSE),0)</f>
        <v>2.5058372029500138</v>
      </c>
      <c r="Z386">
        <f>W386+Y386</f>
        <v>2.5058372029500138</v>
      </c>
    </row>
    <row r="387" spans="1:26" x14ac:dyDescent="0.2">
      <c r="A387" s="1" t="s">
        <v>407</v>
      </c>
      <c r="B387" s="2">
        <v>25.492124773490598</v>
      </c>
      <c r="D387" t="s">
        <v>677</v>
      </c>
      <c r="E387">
        <v>388.99874517639523</v>
      </c>
      <c r="F387">
        <f>Table1[[#This Row],[Balance]]/$I$1</f>
        <v>9.9301573492516215E-5</v>
      </c>
      <c r="G387">
        <f>Table1[[#This Row],[% total]]*$I$2</f>
        <v>0.4554898630078949</v>
      </c>
      <c r="K387">
        <v>343</v>
      </c>
      <c r="L387" t="s">
        <v>639</v>
      </c>
      <c r="N387" t="s">
        <v>681</v>
      </c>
      <c r="O387">
        <f t="shared" ref="O387:O450" si="18">COUNTIF(L:L,N387)</f>
        <v>2</v>
      </c>
      <c r="P387">
        <f t="shared" ref="P387:P450" si="19">O387/$I$4</f>
        <v>5.4629882545752522E-4</v>
      </c>
      <c r="Q387">
        <f t="shared" ref="Q387:Q450" si="20">P387*$I$2</f>
        <v>2.5058372029500138</v>
      </c>
      <c r="U387" t="s">
        <v>1345</v>
      </c>
      <c r="V387">
        <f>IFERROR(VLOOKUP(U387,D:G,2,FALSE),0)</f>
        <v>0</v>
      </c>
      <c r="W387">
        <f>IFERROR(VLOOKUP(U387,D:G,4,FALSE),0)</f>
        <v>0</v>
      </c>
      <c r="X387">
        <f>IFERROR(VLOOKUP(U387,N:Q,2,FALSE),0)</f>
        <v>2</v>
      </c>
      <c r="Y387">
        <f>IFERROR(VLOOKUP(U387,N:Q,4,FALSE),0)</f>
        <v>2.5058372029500138</v>
      </c>
      <c r="Z387">
        <f>W387+Y387</f>
        <v>2.5058372029500138</v>
      </c>
    </row>
    <row r="388" spans="1:26" x14ac:dyDescent="0.2">
      <c r="A388" s="1" t="s">
        <v>393</v>
      </c>
      <c r="B388" s="2">
        <v>25.076109300843999</v>
      </c>
      <c r="D388" t="s">
        <v>993</v>
      </c>
      <c r="E388">
        <v>387.71170638605599</v>
      </c>
      <c r="F388">
        <f>Table1[[#This Row],[Balance]]/$I$1</f>
        <v>9.8973024933911898E-5</v>
      </c>
      <c r="G388">
        <f>Table1[[#This Row],[% total]]*$I$2</f>
        <v>0.45398283212523322</v>
      </c>
      <c r="K388">
        <v>22171</v>
      </c>
      <c r="L388" t="s">
        <v>794</v>
      </c>
      <c r="N388" t="s">
        <v>987</v>
      </c>
      <c r="O388">
        <f t="shared" si="18"/>
        <v>2</v>
      </c>
      <c r="P388">
        <f t="shared" si="19"/>
        <v>5.4629882545752522E-4</v>
      </c>
      <c r="Q388">
        <f t="shared" si="20"/>
        <v>2.5058372029500138</v>
      </c>
      <c r="U388" t="s">
        <v>1348</v>
      </c>
      <c r="V388">
        <f>IFERROR(VLOOKUP(U388,D:G,2,FALSE),0)</f>
        <v>0</v>
      </c>
      <c r="W388">
        <f>IFERROR(VLOOKUP(U388,D:G,4,FALSE),0)</f>
        <v>0</v>
      </c>
      <c r="X388">
        <f>IFERROR(VLOOKUP(U388,N:Q,2,FALSE),0)</f>
        <v>2</v>
      </c>
      <c r="Y388">
        <f>IFERROR(VLOOKUP(U388,N:Q,4,FALSE),0)</f>
        <v>2.5058372029500138</v>
      </c>
      <c r="Z388">
        <f>W388+Y388</f>
        <v>2.5058372029500138</v>
      </c>
    </row>
    <row r="389" spans="1:26" x14ac:dyDescent="0.2">
      <c r="A389" s="1" t="s">
        <v>1066</v>
      </c>
      <c r="B389" s="2">
        <v>24.919542937342801</v>
      </c>
      <c r="D389" t="s">
        <v>1178</v>
      </c>
      <c r="E389">
        <v>387.48039754528702</v>
      </c>
      <c r="F389">
        <f>Table1[[#This Row],[Balance]]/$I$1</f>
        <v>9.8913977617857781E-5</v>
      </c>
      <c r="G389">
        <f>Table1[[#This Row],[% total]]*$I$2</f>
        <v>0.45371198592456852</v>
      </c>
      <c r="K389">
        <v>342</v>
      </c>
      <c r="L389" t="s">
        <v>639</v>
      </c>
      <c r="N389" t="s">
        <v>1446</v>
      </c>
      <c r="O389">
        <f t="shared" si="18"/>
        <v>6</v>
      </c>
      <c r="P389">
        <f t="shared" si="19"/>
        <v>1.6388964763725759E-3</v>
      </c>
      <c r="Q389">
        <f t="shared" si="20"/>
        <v>7.5175116088500422</v>
      </c>
      <c r="U389" t="s">
        <v>1349</v>
      </c>
      <c r="V389">
        <f>IFERROR(VLOOKUP(U389,D:G,2,FALSE),0)</f>
        <v>0</v>
      </c>
      <c r="W389">
        <f>IFERROR(VLOOKUP(U389,D:G,4,FALSE),0)</f>
        <v>0</v>
      </c>
      <c r="X389">
        <f>IFERROR(VLOOKUP(U389,N:Q,2,FALSE),0)</f>
        <v>2</v>
      </c>
      <c r="Y389">
        <f>IFERROR(VLOOKUP(U389,N:Q,4,FALSE),0)</f>
        <v>2.5058372029500138</v>
      </c>
      <c r="Z389">
        <f>W389+Y389</f>
        <v>2.5058372029500138</v>
      </c>
    </row>
    <row r="390" spans="1:26" x14ac:dyDescent="0.2">
      <c r="A390" s="1" t="s">
        <v>408</v>
      </c>
      <c r="B390" s="2">
        <v>24.785856827994099</v>
      </c>
      <c r="D390" t="s">
        <v>689</v>
      </c>
      <c r="E390">
        <v>386.2706812246231</v>
      </c>
      <c r="F390">
        <f>Table1[[#This Row],[Balance]]/$I$1</f>
        <v>9.860516753656296E-5</v>
      </c>
      <c r="G390">
        <f>Table1[[#This Row],[% total]]*$I$2</f>
        <v>0.45229549415432446</v>
      </c>
      <c r="K390">
        <v>18585</v>
      </c>
      <c r="L390" t="s">
        <v>794</v>
      </c>
      <c r="N390" t="s">
        <v>605</v>
      </c>
      <c r="O390">
        <f t="shared" si="18"/>
        <v>1</v>
      </c>
      <c r="P390">
        <f t="shared" si="19"/>
        <v>2.7314941272876261E-4</v>
      </c>
      <c r="Q390">
        <f t="shared" si="20"/>
        <v>1.2529186014750069</v>
      </c>
      <c r="U390" t="s">
        <v>1363</v>
      </c>
      <c r="V390">
        <f>IFERROR(VLOOKUP(U390,D:G,2,FALSE),0)</f>
        <v>0</v>
      </c>
      <c r="W390">
        <f>IFERROR(VLOOKUP(U390,D:G,4,FALSE),0)</f>
        <v>0</v>
      </c>
      <c r="X390">
        <f>IFERROR(VLOOKUP(U390,N:Q,2,FALSE),0)</f>
        <v>2</v>
      </c>
      <c r="Y390">
        <f>IFERROR(VLOOKUP(U390,N:Q,4,FALSE),0)</f>
        <v>2.5058372029500138</v>
      </c>
      <c r="Z390">
        <f>W390+Y390</f>
        <v>2.5058372029500138</v>
      </c>
    </row>
    <row r="391" spans="1:26" x14ac:dyDescent="0.2">
      <c r="A391" s="1" t="s">
        <v>409</v>
      </c>
      <c r="B391" s="2">
        <v>24.290431355494</v>
      </c>
      <c r="D391" t="s">
        <v>76</v>
      </c>
      <c r="E391">
        <v>385.39640379311675</v>
      </c>
      <c r="F391">
        <f>Table1[[#This Row],[Balance]]/$I$1</f>
        <v>9.8381986547693167E-5</v>
      </c>
      <c r="G391">
        <f>Table1[[#This Row],[% total]]*$I$2</f>
        <v>0.45127177746514302</v>
      </c>
      <c r="K391">
        <v>18451</v>
      </c>
      <c r="L391" t="s">
        <v>794</v>
      </c>
      <c r="N391" t="s">
        <v>56</v>
      </c>
      <c r="O391">
        <f t="shared" si="18"/>
        <v>2</v>
      </c>
      <c r="P391">
        <f t="shared" si="19"/>
        <v>5.4629882545752522E-4</v>
      </c>
      <c r="Q391">
        <f t="shared" si="20"/>
        <v>2.5058372029500138</v>
      </c>
      <c r="U391" t="s">
        <v>1375</v>
      </c>
      <c r="V391">
        <f>IFERROR(VLOOKUP(U391,D:G,2,FALSE),0)</f>
        <v>0</v>
      </c>
      <c r="W391">
        <f>IFERROR(VLOOKUP(U391,D:G,4,FALSE),0)</f>
        <v>0</v>
      </c>
      <c r="X391">
        <f>IFERROR(VLOOKUP(U391,N:Q,2,FALSE),0)</f>
        <v>2</v>
      </c>
      <c r="Y391">
        <f>IFERROR(VLOOKUP(U391,N:Q,4,FALSE),0)</f>
        <v>2.5058372029500138</v>
      </c>
      <c r="Z391">
        <f>W391+Y391</f>
        <v>2.5058372029500138</v>
      </c>
    </row>
    <row r="392" spans="1:26" x14ac:dyDescent="0.2">
      <c r="A392" s="1" t="s">
        <v>410</v>
      </c>
      <c r="B392" s="2">
        <v>24.178649651467701</v>
      </c>
      <c r="D392" t="s">
        <v>994</v>
      </c>
      <c r="E392">
        <v>382.87212357632598</v>
      </c>
      <c r="F392">
        <f>Table1[[#This Row],[Balance]]/$I$1</f>
        <v>9.7737601442158476E-5</v>
      </c>
      <c r="G392">
        <f>Table1[[#This Row],[% total]]*$I$2</f>
        <v>0.44831602487108724</v>
      </c>
      <c r="K392">
        <v>1136</v>
      </c>
      <c r="L392" t="s">
        <v>6</v>
      </c>
      <c r="N392" t="s">
        <v>1447</v>
      </c>
      <c r="O392">
        <f t="shared" si="18"/>
        <v>3</v>
      </c>
      <c r="P392">
        <f t="shared" si="19"/>
        <v>8.1944823818628793E-4</v>
      </c>
      <c r="Q392">
        <f t="shared" si="20"/>
        <v>3.7587558044250211</v>
      </c>
      <c r="U392" t="s">
        <v>1381</v>
      </c>
      <c r="V392">
        <f>IFERROR(VLOOKUP(U392,D:G,2,FALSE),0)</f>
        <v>0</v>
      </c>
      <c r="W392">
        <f>IFERROR(VLOOKUP(U392,D:G,4,FALSE),0)</f>
        <v>0</v>
      </c>
      <c r="X392">
        <f>IFERROR(VLOOKUP(U392,N:Q,2,FALSE),0)</f>
        <v>2</v>
      </c>
      <c r="Y392">
        <f>IFERROR(VLOOKUP(U392,N:Q,4,FALSE),0)</f>
        <v>2.5058372029500138</v>
      </c>
      <c r="Z392">
        <f>W392+Y392</f>
        <v>2.5058372029500138</v>
      </c>
    </row>
    <row r="393" spans="1:26" x14ac:dyDescent="0.2">
      <c r="A393" s="1" t="s">
        <v>412</v>
      </c>
      <c r="B393" s="2">
        <v>23.925079304955801</v>
      </c>
      <c r="D393" t="s">
        <v>1179</v>
      </c>
      <c r="E393">
        <v>382.66942154767901</v>
      </c>
      <c r="F393">
        <f>Table1[[#This Row],[Balance]]/$I$1</f>
        <v>9.768585672409867E-5</v>
      </c>
      <c r="G393">
        <f>Table1[[#This Row],[% total]]*$I$2</f>
        <v>0.44807867521275357</v>
      </c>
      <c r="K393">
        <v>6754</v>
      </c>
      <c r="L393" t="s">
        <v>8</v>
      </c>
      <c r="N393" t="s">
        <v>1448</v>
      </c>
      <c r="O393">
        <f t="shared" si="18"/>
        <v>1</v>
      </c>
      <c r="P393">
        <f t="shared" si="19"/>
        <v>2.7314941272876261E-4</v>
      </c>
      <c r="Q393">
        <f t="shared" si="20"/>
        <v>1.2529186014750069</v>
      </c>
      <c r="U393" t="s">
        <v>1393</v>
      </c>
      <c r="V393">
        <f>IFERROR(VLOOKUP(U393,D:G,2,FALSE),0)</f>
        <v>0</v>
      </c>
      <c r="W393">
        <f>IFERROR(VLOOKUP(U393,D:G,4,FALSE),0)</f>
        <v>0</v>
      </c>
      <c r="X393">
        <f>IFERROR(VLOOKUP(U393,N:Q,2,FALSE),0)</f>
        <v>2</v>
      </c>
      <c r="Y393">
        <f>IFERROR(VLOOKUP(U393,N:Q,4,FALSE),0)</f>
        <v>2.5058372029500138</v>
      </c>
      <c r="Z393">
        <f>W393+Y393</f>
        <v>2.5058372029500138</v>
      </c>
    </row>
    <row r="394" spans="1:26" x14ac:dyDescent="0.2">
      <c r="A394" s="1" t="s">
        <v>413</v>
      </c>
      <c r="B394" s="2">
        <v>23.829253853611</v>
      </c>
      <c r="D394" t="s">
        <v>995</v>
      </c>
      <c r="E394">
        <v>375.67270764867698</v>
      </c>
      <c r="F394">
        <f>Table1[[#This Row],[Balance]]/$I$1</f>
        <v>9.5899772043715441E-5</v>
      </c>
      <c r="G394">
        <f>Table1[[#This Row],[% total]]*$I$2</f>
        <v>0.43988602087933992</v>
      </c>
      <c r="K394">
        <v>2822</v>
      </c>
      <c r="L394" t="s">
        <v>639</v>
      </c>
      <c r="N394" t="s">
        <v>21</v>
      </c>
      <c r="O394">
        <f t="shared" si="18"/>
        <v>1</v>
      </c>
      <c r="P394">
        <f t="shared" si="19"/>
        <v>2.7314941272876261E-4</v>
      </c>
      <c r="Q394">
        <f t="shared" si="20"/>
        <v>1.2529186014750069</v>
      </c>
      <c r="U394" t="s">
        <v>1394</v>
      </c>
      <c r="V394">
        <f>IFERROR(VLOOKUP(U394,D:G,2,FALSE),0)</f>
        <v>0</v>
      </c>
      <c r="W394">
        <f>IFERROR(VLOOKUP(U394,D:G,4,FALSE),0)</f>
        <v>0</v>
      </c>
      <c r="X394">
        <f>IFERROR(VLOOKUP(U394,N:Q,2,FALSE),0)</f>
        <v>2</v>
      </c>
      <c r="Y394">
        <f>IFERROR(VLOOKUP(U394,N:Q,4,FALSE),0)</f>
        <v>2.5058372029500138</v>
      </c>
      <c r="Z394">
        <f>W394+Y394</f>
        <v>2.5058372029500138</v>
      </c>
    </row>
    <row r="395" spans="1:26" x14ac:dyDescent="0.2">
      <c r="A395" s="1" t="s">
        <v>414</v>
      </c>
      <c r="B395" s="2">
        <v>23.708007849995699</v>
      </c>
      <c r="D395" t="s">
        <v>1180</v>
      </c>
      <c r="E395">
        <v>373.86325505985798</v>
      </c>
      <c r="F395">
        <f>Table1[[#This Row],[Balance]]/$I$1</f>
        <v>9.5437864411729751E-5</v>
      </c>
      <c r="G395">
        <f>Table1[[#This Row],[% total]]*$I$2</f>
        <v>0.43776728059541764</v>
      </c>
      <c r="K395">
        <v>18224</v>
      </c>
      <c r="L395" t="s">
        <v>1313</v>
      </c>
      <c r="N395" t="s">
        <v>1251</v>
      </c>
      <c r="O395">
        <f t="shared" si="18"/>
        <v>1</v>
      </c>
      <c r="P395">
        <f t="shared" si="19"/>
        <v>2.7314941272876261E-4</v>
      </c>
      <c r="Q395">
        <f t="shared" si="20"/>
        <v>1.2529186014750069</v>
      </c>
      <c r="U395" t="s">
        <v>1402</v>
      </c>
      <c r="V395">
        <f>IFERROR(VLOOKUP(U395,D:G,2,FALSE),0)</f>
        <v>0</v>
      </c>
      <c r="W395">
        <f>IFERROR(VLOOKUP(U395,D:G,4,FALSE),0)</f>
        <v>0</v>
      </c>
      <c r="X395">
        <f>IFERROR(VLOOKUP(U395,N:Q,2,FALSE),0)</f>
        <v>2</v>
      </c>
      <c r="Y395">
        <f>IFERROR(VLOOKUP(U395,N:Q,4,FALSE),0)</f>
        <v>2.5058372029500138</v>
      </c>
      <c r="Z395">
        <f>W395+Y395</f>
        <v>2.5058372029500138</v>
      </c>
    </row>
    <row r="396" spans="1:26" x14ac:dyDescent="0.2">
      <c r="A396" s="1" t="s">
        <v>415</v>
      </c>
      <c r="B396" s="2">
        <v>23.262867409646599</v>
      </c>
      <c r="D396" t="s">
        <v>997</v>
      </c>
      <c r="E396">
        <v>362.56708734526586</v>
      </c>
      <c r="F396">
        <f>Table1[[#This Row],[Balance]]/$I$1</f>
        <v>9.2554237555849539E-5</v>
      </c>
      <c r="G396">
        <f>Table1[[#This Row],[% total]]*$I$2</f>
        <v>0.42454027164324076</v>
      </c>
      <c r="K396">
        <v>7921</v>
      </c>
      <c r="L396" t="s">
        <v>1334</v>
      </c>
      <c r="N396" t="s">
        <v>644</v>
      </c>
      <c r="O396">
        <f t="shared" si="18"/>
        <v>3</v>
      </c>
      <c r="P396">
        <f t="shared" si="19"/>
        <v>8.1944823818628793E-4</v>
      </c>
      <c r="Q396">
        <f t="shared" si="20"/>
        <v>3.7587558044250211</v>
      </c>
      <c r="U396" t="s">
        <v>1406</v>
      </c>
      <c r="V396">
        <f>IFERROR(VLOOKUP(U396,D:G,2,FALSE),0)</f>
        <v>0</v>
      </c>
      <c r="W396">
        <f>IFERROR(VLOOKUP(U396,D:G,4,FALSE),0)</f>
        <v>0</v>
      </c>
      <c r="X396">
        <f>IFERROR(VLOOKUP(U396,N:Q,2,FALSE),0)</f>
        <v>2</v>
      </c>
      <c r="Y396">
        <f>IFERROR(VLOOKUP(U396,N:Q,4,FALSE),0)</f>
        <v>2.5058372029500138</v>
      </c>
      <c r="Z396">
        <f>W396+Y396</f>
        <v>2.5058372029500138</v>
      </c>
    </row>
    <row r="397" spans="1:26" x14ac:dyDescent="0.2">
      <c r="A397" s="1" t="s">
        <v>416</v>
      </c>
      <c r="B397" s="2">
        <v>23.0713608801288</v>
      </c>
      <c r="D397" t="s">
        <v>129</v>
      </c>
      <c r="E397">
        <v>360.96614689429401</v>
      </c>
      <c r="F397">
        <f>Table1[[#This Row],[Balance]]/$I$1</f>
        <v>9.2145557816337181E-5</v>
      </c>
      <c r="G397">
        <f>Table1[[#This Row],[% total]]*$I$2</f>
        <v>0.42266568424228063</v>
      </c>
      <c r="K397">
        <v>21348</v>
      </c>
      <c r="L397" t="s">
        <v>57</v>
      </c>
      <c r="N397" t="s">
        <v>982</v>
      </c>
      <c r="O397">
        <f t="shared" si="18"/>
        <v>1</v>
      </c>
      <c r="P397">
        <f t="shared" si="19"/>
        <v>2.7314941272876261E-4</v>
      </c>
      <c r="Q397">
        <f t="shared" si="20"/>
        <v>1.2529186014750069</v>
      </c>
      <c r="U397" t="s">
        <v>1408</v>
      </c>
      <c r="V397">
        <f>IFERROR(VLOOKUP(U397,D:G,2,FALSE),0)</f>
        <v>0</v>
      </c>
      <c r="W397">
        <f>IFERROR(VLOOKUP(U397,D:G,4,FALSE),0)</f>
        <v>0</v>
      </c>
      <c r="X397">
        <f>IFERROR(VLOOKUP(U397,N:Q,2,FALSE),0)</f>
        <v>2</v>
      </c>
      <c r="Y397">
        <f>IFERROR(VLOOKUP(U397,N:Q,4,FALSE),0)</f>
        <v>2.5058372029500138</v>
      </c>
      <c r="Z397">
        <f>W397+Y397</f>
        <v>2.5058372029500138</v>
      </c>
    </row>
    <row r="398" spans="1:26" x14ac:dyDescent="0.2">
      <c r="A398" s="1" t="s">
        <v>417</v>
      </c>
      <c r="B398" s="2">
        <v>23.042470315189298</v>
      </c>
      <c r="D398" t="s">
        <v>130</v>
      </c>
      <c r="E398">
        <v>358.252580482822</v>
      </c>
      <c r="F398">
        <f>Table1[[#This Row],[Balance]]/$I$1</f>
        <v>9.1452852716958463E-5</v>
      </c>
      <c r="G398">
        <f>Table1[[#This Row],[% total]]*$I$2</f>
        <v>0.41948829097726192</v>
      </c>
      <c r="K398">
        <v>18101</v>
      </c>
      <c r="L398" t="s">
        <v>1114</v>
      </c>
      <c r="N398" t="s">
        <v>91</v>
      </c>
      <c r="O398">
        <f t="shared" si="18"/>
        <v>2</v>
      </c>
      <c r="P398">
        <f t="shared" si="19"/>
        <v>5.4629882545752522E-4</v>
      </c>
      <c r="Q398">
        <f t="shared" si="20"/>
        <v>2.5058372029500138</v>
      </c>
      <c r="U398" t="s">
        <v>1413</v>
      </c>
      <c r="V398">
        <f>IFERROR(VLOOKUP(U398,D:G,2,FALSE),0)</f>
        <v>0</v>
      </c>
      <c r="W398">
        <f>IFERROR(VLOOKUP(U398,D:G,4,FALSE),0)</f>
        <v>0</v>
      </c>
      <c r="X398">
        <f>IFERROR(VLOOKUP(U398,N:Q,2,FALSE),0)</f>
        <v>2</v>
      </c>
      <c r="Y398">
        <f>IFERROR(VLOOKUP(U398,N:Q,4,FALSE),0)</f>
        <v>2.5058372029500138</v>
      </c>
      <c r="Z398">
        <f>W398+Y398</f>
        <v>2.5058372029500138</v>
      </c>
    </row>
    <row r="399" spans="1:26" x14ac:dyDescent="0.2">
      <c r="A399" s="1" t="s">
        <v>418</v>
      </c>
      <c r="B399" s="2">
        <v>22.828250145163</v>
      </c>
      <c r="D399" t="s">
        <v>150</v>
      </c>
      <c r="E399">
        <v>355.17510891985398</v>
      </c>
      <c r="F399">
        <f>Table1[[#This Row],[Balance]]/$I$1</f>
        <v>9.0667251805977061E-5</v>
      </c>
      <c r="G399">
        <f>Table1[[#This Row],[% total]]*$I$2</f>
        <v>0.41588479066264944</v>
      </c>
      <c r="K399">
        <v>349</v>
      </c>
      <c r="L399" t="s">
        <v>639</v>
      </c>
      <c r="N399" t="s">
        <v>151</v>
      </c>
      <c r="O399">
        <f t="shared" si="18"/>
        <v>1</v>
      </c>
      <c r="P399">
        <f t="shared" si="19"/>
        <v>2.7314941272876261E-4</v>
      </c>
      <c r="Q399">
        <f t="shared" si="20"/>
        <v>1.2529186014750069</v>
      </c>
      <c r="U399" t="s">
        <v>1414</v>
      </c>
      <c r="V399">
        <f>IFERROR(VLOOKUP(U399,D:G,2,FALSE),0)</f>
        <v>0</v>
      </c>
      <c r="W399">
        <f>IFERROR(VLOOKUP(U399,D:G,4,FALSE),0)</f>
        <v>0</v>
      </c>
      <c r="X399">
        <f>IFERROR(VLOOKUP(U399,N:Q,2,FALSE),0)</f>
        <v>2</v>
      </c>
      <c r="Y399">
        <f>IFERROR(VLOOKUP(U399,N:Q,4,FALSE),0)</f>
        <v>2.5058372029500138</v>
      </c>
      <c r="Z399">
        <f>W399+Y399</f>
        <v>2.5058372029500138</v>
      </c>
    </row>
    <row r="400" spans="1:26" x14ac:dyDescent="0.2">
      <c r="A400" s="1" t="s">
        <v>419</v>
      </c>
      <c r="B400" s="2">
        <v>22.658479964817399</v>
      </c>
      <c r="D400" t="s">
        <v>243</v>
      </c>
      <c r="E400">
        <v>349.999137521281</v>
      </c>
      <c r="F400">
        <f>Table1[[#This Row],[Balance]]/$I$1</f>
        <v>8.9345956787409615E-5</v>
      </c>
      <c r="G400">
        <f>Table1[[#This Row],[% total]]*$I$2</f>
        <v>0.40982409629665678</v>
      </c>
      <c r="K400">
        <v>14099</v>
      </c>
      <c r="L400" t="s">
        <v>1313</v>
      </c>
      <c r="N400" t="s">
        <v>291</v>
      </c>
      <c r="O400">
        <f t="shared" si="18"/>
        <v>1</v>
      </c>
      <c r="P400">
        <f t="shared" si="19"/>
        <v>2.7314941272876261E-4</v>
      </c>
      <c r="Q400">
        <f t="shared" si="20"/>
        <v>1.2529186014750069</v>
      </c>
      <c r="U400" t="s">
        <v>1416</v>
      </c>
      <c r="V400">
        <f>IFERROR(VLOOKUP(U400,D:G,2,FALSE),0)</f>
        <v>0</v>
      </c>
      <c r="W400">
        <f>IFERROR(VLOOKUP(U400,D:G,4,FALSE),0)</f>
        <v>0</v>
      </c>
      <c r="X400">
        <f>IFERROR(VLOOKUP(U400,N:Q,2,FALSE),0)</f>
        <v>2</v>
      </c>
      <c r="Y400">
        <f>IFERROR(VLOOKUP(U400,N:Q,4,FALSE),0)</f>
        <v>2.5058372029500138</v>
      </c>
      <c r="Z400">
        <f>W400+Y400</f>
        <v>2.5058372029500138</v>
      </c>
    </row>
    <row r="401" spans="1:26" x14ac:dyDescent="0.2">
      <c r="A401" s="1" t="s">
        <v>420</v>
      </c>
      <c r="B401" s="2">
        <v>22.6355289512688</v>
      </c>
      <c r="D401" t="s">
        <v>131</v>
      </c>
      <c r="E401">
        <v>346.17528835563297</v>
      </c>
      <c r="F401">
        <f>Table1[[#This Row],[Balance]]/$I$1</f>
        <v>8.8369824489669917E-5</v>
      </c>
      <c r="G401">
        <f>Table1[[#This Row],[% total]]*$I$2</f>
        <v>0.40534664089552414</v>
      </c>
      <c r="K401">
        <v>16126</v>
      </c>
      <c r="L401" t="s">
        <v>1313</v>
      </c>
      <c r="N401" t="s">
        <v>92</v>
      </c>
      <c r="O401">
        <f t="shared" si="18"/>
        <v>1</v>
      </c>
      <c r="P401">
        <f t="shared" si="19"/>
        <v>2.7314941272876261E-4</v>
      </c>
      <c r="Q401">
        <f t="shared" si="20"/>
        <v>1.2529186014750069</v>
      </c>
      <c r="U401" t="s">
        <v>1417</v>
      </c>
      <c r="V401">
        <f>IFERROR(VLOOKUP(U401,D:G,2,FALSE),0)</f>
        <v>0</v>
      </c>
      <c r="W401">
        <f>IFERROR(VLOOKUP(U401,D:G,4,FALSE),0)</f>
        <v>0</v>
      </c>
      <c r="X401">
        <f>IFERROR(VLOOKUP(U401,N:Q,2,FALSE),0)</f>
        <v>2</v>
      </c>
      <c r="Y401">
        <f>IFERROR(VLOOKUP(U401,N:Q,4,FALSE),0)</f>
        <v>2.5058372029500138</v>
      </c>
      <c r="Z401">
        <f>W401+Y401</f>
        <v>2.5058372029500138</v>
      </c>
    </row>
    <row r="402" spans="1:26" x14ac:dyDescent="0.2">
      <c r="A402" s="1" t="s">
        <v>421</v>
      </c>
      <c r="B402" s="2">
        <v>21.913835973824401</v>
      </c>
      <c r="D402" t="s">
        <v>132</v>
      </c>
      <c r="E402">
        <v>344.80468331875898</v>
      </c>
      <c r="F402">
        <f>Table1[[#This Row],[Balance]]/$I$1</f>
        <v>8.8019943574921362E-5</v>
      </c>
      <c r="G402">
        <f>Table1[[#This Row],[% total]]*$I$2</f>
        <v>0.40374175988183197</v>
      </c>
      <c r="K402">
        <v>19331</v>
      </c>
      <c r="L402" t="s">
        <v>614</v>
      </c>
      <c r="N402" t="s">
        <v>1449</v>
      </c>
      <c r="O402">
        <f t="shared" si="18"/>
        <v>1</v>
      </c>
      <c r="P402">
        <f t="shared" si="19"/>
        <v>2.7314941272876261E-4</v>
      </c>
      <c r="Q402">
        <f t="shared" si="20"/>
        <v>1.2529186014750069</v>
      </c>
      <c r="U402" t="s">
        <v>1429</v>
      </c>
      <c r="V402">
        <f>IFERROR(VLOOKUP(U402,D:G,2,FALSE),0)</f>
        <v>0</v>
      </c>
      <c r="W402">
        <f>IFERROR(VLOOKUP(U402,D:G,4,FALSE),0)</f>
        <v>0</v>
      </c>
      <c r="X402">
        <f>IFERROR(VLOOKUP(U402,N:Q,2,FALSE),0)</f>
        <v>2</v>
      </c>
      <c r="Y402">
        <f>IFERROR(VLOOKUP(U402,N:Q,4,FALSE),0)</f>
        <v>2.5058372029500138</v>
      </c>
      <c r="Z402">
        <f>W402+Y402</f>
        <v>2.5058372029500138</v>
      </c>
    </row>
    <row r="403" spans="1:26" x14ac:dyDescent="0.2">
      <c r="A403" s="1" t="s">
        <v>422</v>
      </c>
      <c r="B403" s="2">
        <v>21.774199699994899</v>
      </c>
      <c r="D403" t="s">
        <v>998</v>
      </c>
      <c r="E403">
        <v>341.330916537147</v>
      </c>
      <c r="F403">
        <f>Table1[[#This Row],[Balance]]/$I$1</f>
        <v>8.7133178484705769E-5</v>
      </c>
      <c r="G403">
        <f>Table1[[#This Row],[% total]]*$I$2</f>
        <v>0.39967422605274389</v>
      </c>
      <c r="K403">
        <v>14058</v>
      </c>
      <c r="L403" t="s">
        <v>1318</v>
      </c>
      <c r="N403" t="s">
        <v>16</v>
      </c>
      <c r="O403">
        <f t="shared" si="18"/>
        <v>1</v>
      </c>
      <c r="P403">
        <f t="shared" si="19"/>
        <v>2.7314941272876261E-4</v>
      </c>
      <c r="Q403">
        <f t="shared" si="20"/>
        <v>1.2529186014750069</v>
      </c>
      <c r="U403" t="s">
        <v>1432</v>
      </c>
      <c r="V403">
        <f>IFERROR(VLOOKUP(U403,D:G,2,FALSE),0)</f>
        <v>0</v>
      </c>
      <c r="W403">
        <f>IFERROR(VLOOKUP(U403,D:G,4,FALSE),0)</f>
        <v>0</v>
      </c>
      <c r="X403">
        <f>IFERROR(VLOOKUP(U403,N:Q,2,FALSE),0)</f>
        <v>2</v>
      </c>
      <c r="Y403">
        <f>IFERROR(VLOOKUP(U403,N:Q,4,FALSE),0)</f>
        <v>2.5058372029500138</v>
      </c>
      <c r="Z403">
        <f>W403+Y403</f>
        <v>2.5058372029500138</v>
      </c>
    </row>
    <row r="404" spans="1:26" x14ac:dyDescent="0.2">
      <c r="A404" s="1" t="s">
        <v>423</v>
      </c>
      <c r="B404" s="2">
        <v>21.728401088694099</v>
      </c>
      <c r="D404" t="s">
        <v>1147</v>
      </c>
      <c r="E404">
        <v>333.28749366176402</v>
      </c>
      <c r="F404">
        <f>Table1[[#This Row],[Balance]]/$I$1</f>
        <v>8.5079895388820613E-5</v>
      </c>
      <c r="G404">
        <f>Table1[[#This Row],[% total]]*$I$2</f>
        <v>0.39025594995531993</v>
      </c>
      <c r="K404">
        <v>23903</v>
      </c>
      <c r="L404" t="s">
        <v>614</v>
      </c>
      <c r="N404" t="s">
        <v>1450</v>
      </c>
      <c r="O404">
        <f t="shared" si="18"/>
        <v>1</v>
      </c>
      <c r="P404">
        <f t="shared" si="19"/>
        <v>2.7314941272876261E-4</v>
      </c>
      <c r="Q404">
        <f t="shared" si="20"/>
        <v>1.2529186014750069</v>
      </c>
      <c r="U404" t="s">
        <v>1436</v>
      </c>
      <c r="V404">
        <f>IFERROR(VLOOKUP(U404,D:G,2,FALSE),0)</f>
        <v>0</v>
      </c>
      <c r="W404">
        <f>IFERROR(VLOOKUP(U404,D:G,4,FALSE),0)</f>
        <v>0</v>
      </c>
      <c r="X404">
        <f>IFERROR(VLOOKUP(U404,N:Q,2,FALSE),0)</f>
        <v>2</v>
      </c>
      <c r="Y404">
        <f>IFERROR(VLOOKUP(U404,N:Q,4,FALSE),0)</f>
        <v>2.5058372029500138</v>
      </c>
      <c r="Z404">
        <f>W404+Y404</f>
        <v>2.5058372029500138</v>
      </c>
    </row>
    <row r="405" spans="1:26" x14ac:dyDescent="0.2">
      <c r="A405" s="1" t="s">
        <v>424</v>
      </c>
      <c r="B405" s="2">
        <v>21.649189034571801</v>
      </c>
      <c r="D405" t="s">
        <v>184</v>
      </c>
      <c r="E405">
        <v>332.79206810368396</v>
      </c>
      <c r="F405">
        <f>Table1[[#This Row],[Balance]]/$I$1</f>
        <v>8.4953425732874936E-5</v>
      </c>
      <c r="G405">
        <f>Table1[[#This Row],[% total]]*$I$2</f>
        <v>0.38967584186402471</v>
      </c>
      <c r="K405">
        <v>10673</v>
      </c>
      <c r="L405" t="s">
        <v>1318</v>
      </c>
      <c r="N405" t="s">
        <v>156</v>
      </c>
      <c r="O405">
        <f t="shared" si="18"/>
        <v>1</v>
      </c>
      <c r="P405">
        <f t="shared" si="19"/>
        <v>2.7314941272876261E-4</v>
      </c>
      <c r="Q405">
        <f t="shared" si="20"/>
        <v>1.2529186014750069</v>
      </c>
      <c r="U405" t="s">
        <v>1440</v>
      </c>
      <c r="V405">
        <f>IFERROR(VLOOKUP(U405,D:G,2,FALSE),0)</f>
        <v>0</v>
      </c>
      <c r="W405">
        <f>IFERROR(VLOOKUP(U405,D:G,4,FALSE),0)</f>
        <v>0</v>
      </c>
      <c r="X405">
        <f>IFERROR(VLOOKUP(U405,N:Q,2,FALSE),0)</f>
        <v>2</v>
      </c>
      <c r="Y405">
        <f>IFERROR(VLOOKUP(U405,N:Q,4,FALSE),0)</f>
        <v>2.5058372029500138</v>
      </c>
      <c r="Z405">
        <f>W405+Y405</f>
        <v>2.5058372029500138</v>
      </c>
    </row>
    <row r="406" spans="1:26" x14ac:dyDescent="0.2">
      <c r="A406" s="1" t="s">
        <v>425</v>
      </c>
      <c r="B406" s="2">
        <v>21.362977895670301</v>
      </c>
      <c r="D406" t="s">
        <v>644</v>
      </c>
      <c r="E406">
        <v>327.55753458497247</v>
      </c>
      <c r="F406">
        <f>Table1[[#This Row],[Balance]]/$I$1</f>
        <v>8.36171812813108E-5</v>
      </c>
      <c r="G406">
        <f>Table1[[#This Row],[% total]]*$I$2</f>
        <v>0.3835465754205894</v>
      </c>
      <c r="K406">
        <v>15782</v>
      </c>
      <c r="L406" t="s">
        <v>614</v>
      </c>
      <c r="N406" t="s">
        <v>939</v>
      </c>
      <c r="O406">
        <f t="shared" si="18"/>
        <v>1</v>
      </c>
      <c r="P406">
        <f t="shared" si="19"/>
        <v>2.7314941272876261E-4</v>
      </c>
      <c r="Q406">
        <f t="shared" si="20"/>
        <v>1.2529186014750069</v>
      </c>
      <c r="U406" t="s">
        <v>1441</v>
      </c>
      <c r="V406">
        <f>IFERROR(VLOOKUP(U406,D:G,2,FALSE),0)</f>
        <v>0</v>
      </c>
      <c r="W406">
        <f>IFERROR(VLOOKUP(U406,D:G,4,FALSE),0)</f>
        <v>0</v>
      </c>
      <c r="X406">
        <f>IFERROR(VLOOKUP(U406,N:Q,2,FALSE),0)</f>
        <v>2</v>
      </c>
      <c r="Y406">
        <f>IFERROR(VLOOKUP(U406,N:Q,4,FALSE),0)</f>
        <v>2.5058372029500138</v>
      </c>
      <c r="Z406">
        <f>W406+Y406</f>
        <v>2.5058372029500138</v>
      </c>
    </row>
    <row r="407" spans="1:26" x14ac:dyDescent="0.2">
      <c r="A407" s="1" t="s">
        <v>426</v>
      </c>
      <c r="B407" s="2">
        <v>20.880485632868702</v>
      </c>
      <c r="D407" t="s">
        <v>1000</v>
      </c>
      <c r="E407">
        <v>326.19184457528797</v>
      </c>
      <c r="F407">
        <f>Table1[[#This Row],[Balance]]/$I$1</f>
        <v>8.3268555049102305E-5</v>
      </c>
      <c r="G407">
        <f>Table1[[#This Row],[% total]]*$I$2</f>
        <v>0.38194744955415411</v>
      </c>
      <c r="K407">
        <v>24034</v>
      </c>
      <c r="L407" t="s">
        <v>614</v>
      </c>
      <c r="N407" t="s">
        <v>619</v>
      </c>
      <c r="O407">
        <f t="shared" si="18"/>
        <v>1</v>
      </c>
      <c r="P407">
        <f t="shared" si="19"/>
        <v>2.7314941272876261E-4</v>
      </c>
      <c r="Q407">
        <f t="shared" si="20"/>
        <v>1.2529186014750069</v>
      </c>
      <c r="U407" t="s">
        <v>1442</v>
      </c>
      <c r="V407">
        <f>IFERROR(VLOOKUP(U407,D:G,2,FALSE),0)</f>
        <v>0</v>
      </c>
      <c r="W407">
        <f>IFERROR(VLOOKUP(U407,D:G,4,FALSE),0)</f>
        <v>0</v>
      </c>
      <c r="X407">
        <f>IFERROR(VLOOKUP(U407,N:Q,2,FALSE),0)</f>
        <v>2</v>
      </c>
      <c r="Y407">
        <f>IFERROR(VLOOKUP(U407,N:Q,4,FALSE),0)</f>
        <v>2.5058372029500138</v>
      </c>
      <c r="Z407">
        <f>W407+Y407</f>
        <v>2.5058372029500138</v>
      </c>
    </row>
    <row r="408" spans="1:26" x14ac:dyDescent="0.2">
      <c r="A408" s="1" t="s">
        <v>19</v>
      </c>
      <c r="B408" s="2">
        <v>20.356372633999399</v>
      </c>
      <c r="D408" t="s">
        <v>1001</v>
      </c>
      <c r="E408">
        <v>325.270943967005</v>
      </c>
      <c r="F408">
        <f>Table1[[#This Row],[Balance]]/$I$1</f>
        <v>8.3033472338510917E-5</v>
      </c>
      <c r="G408">
        <f>Table1[[#This Row],[% total]]*$I$2</f>
        <v>0.38086914044104758</v>
      </c>
      <c r="K408">
        <v>15905</v>
      </c>
      <c r="L408" t="s">
        <v>1313</v>
      </c>
      <c r="N408" t="s">
        <v>1451</v>
      </c>
      <c r="O408">
        <f t="shared" si="18"/>
        <v>2</v>
      </c>
      <c r="P408">
        <f t="shared" si="19"/>
        <v>5.4629882545752522E-4</v>
      </c>
      <c r="Q408">
        <f t="shared" si="20"/>
        <v>2.5058372029500138</v>
      </c>
      <c r="U408" t="s">
        <v>1443</v>
      </c>
      <c r="V408">
        <f>IFERROR(VLOOKUP(U408,D:G,2,FALSE),0)</f>
        <v>0</v>
      </c>
      <c r="W408">
        <f>IFERROR(VLOOKUP(U408,D:G,4,FALSE),0)</f>
        <v>0</v>
      </c>
      <c r="X408">
        <f>IFERROR(VLOOKUP(U408,N:Q,2,FALSE),0)</f>
        <v>2</v>
      </c>
      <c r="Y408">
        <f>IFERROR(VLOOKUP(U408,N:Q,4,FALSE),0)</f>
        <v>2.5058372029500138</v>
      </c>
      <c r="Z408">
        <f>W408+Y408</f>
        <v>2.5058372029500138</v>
      </c>
    </row>
    <row r="409" spans="1:26" x14ac:dyDescent="0.2">
      <c r="A409" s="1" t="s">
        <v>427</v>
      </c>
      <c r="B409" s="2">
        <v>20.287937973752602</v>
      </c>
      <c r="D409" t="s">
        <v>135</v>
      </c>
      <c r="E409">
        <v>325.15454954972898</v>
      </c>
      <c r="F409">
        <f>Table1[[#This Row],[Balance]]/$I$1</f>
        <v>8.3003759777931804E-5</v>
      </c>
      <c r="G409">
        <f>Table1[[#This Row],[% total]]*$I$2</f>
        <v>0.38073285085698766</v>
      </c>
      <c r="K409">
        <v>19726</v>
      </c>
      <c r="L409" t="s">
        <v>887</v>
      </c>
      <c r="N409" t="s">
        <v>990</v>
      </c>
      <c r="O409">
        <f t="shared" si="18"/>
        <v>2</v>
      </c>
      <c r="P409">
        <f t="shared" si="19"/>
        <v>5.4629882545752522E-4</v>
      </c>
      <c r="Q409">
        <f t="shared" si="20"/>
        <v>2.5058372029500138</v>
      </c>
      <c r="U409" t="s">
        <v>1444</v>
      </c>
      <c r="V409">
        <f>IFERROR(VLOOKUP(U409,D:G,2,FALSE),0)</f>
        <v>0</v>
      </c>
      <c r="W409">
        <f>IFERROR(VLOOKUP(U409,D:G,4,FALSE),0)</f>
        <v>0</v>
      </c>
      <c r="X409">
        <f>IFERROR(VLOOKUP(U409,N:Q,2,FALSE),0)</f>
        <v>2</v>
      </c>
      <c r="Y409">
        <f>IFERROR(VLOOKUP(U409,N:Q,4,FALSE),0)</f>
        <v>2.5058372029500138</v>
      </c>
      <c r="Z409">
        <f>W409+Y409</f>
        <v>2.5058372029500138</v>
      </c>
    </row>
    <row r="410" spans="1:26" x14ac:dyDescent="0.2">
      <c r="A410" s="1" t="s">
        <v>428</v>
      </c>
      <c r="B410" s="2">
        <v>20.0179289680834</v>
      </c>
      <c r="D410" t="s">
        <v>161</v>
      </c>
      <c r="E410">
        <v>323.9922376817081</v>
      </c>
      <c r="F410">
        <f>Table1[[#This Row],[Balance]]/$I$1</f>
        <v>8.2707050858392333E-5</v>
      </c>
      <c r="G410">
        <f>Table1[[#This Row],[% total]]*$I$2</f>
        <v>0.37937186632913988</v>
      </c>
      <c r="K410">
        <v>4717</v>
      </c>
      <c r="L410" t="s">
        <v>6</v>
      </c>
      <c r="N410" t="s">
        <v>236</v>
      </c>
      <c r="O410">
        <f t="shared" si="18"/>
        <v>1</v>
      </c>
      <c r="P410">
        <f t="shared" si="19"/>
        <v>2.7314941272876261E-4</v>
      </c>
      <c r="Q410">
        <f t="shared" si="20"/>
        <v>1.2529186014750069</v>
      </c>
      <c r="U410" t="s">
        <v>1451</v>
      </c>
      <c r="V410">
        <f>IFERROR(VLOOKUP(U410,D:G,2,FALSE),0)</f>
        <v>0</v>
      </c>
      <c r="W410">
        <f>IFERROR(VLOOKUP(U410,D:G,4,FALSE),0)</f>
        <v>0</v>
      </c>
      <c r="X410">
        <f>IFERROR(VLOOKUP(U410,N:Q,2,FALSE),0)</f>
        <v>2</v>
      </c>
      <c r="Y410">
        <f>IFERROR(VLOOKUP(U410,N:Q,4,FALSE),0)</f>
        <v>2.5058372029500138</v>
      </c>
      <c r="Z410">
        <f>W410+Y410</f>
        <v>2.5058372029500138</v>
      </c>
    </row>
    <row r="411" spans="1:26" x14ac:dyDescent="0.2">
      <c r="A411" s="1" t="s">
        <v>430</v>
      </c>
      <c r="B411" s="2">
        <v>19.843947446856401</v>
      </c>
      <c r="D411" t="s">
        <v>986</v>
      </c>
      <c r="E411">
        <v>315.52719303347402</v>
      </c>
      <c r="F411">
        <f>Table1[[#This Row],[Balance]]/$I$1</f>
        <v>8.0546138352433281E-5</v>
      </c>
      <c r="G411">
        <f>Table1[[#This Row],[% total]]*$I$2</f>
        <v>0.36945990112361859</v>
      </c>
      <c r="K411">
        <v>1921</v>
      </c>
      <c r="L411" t="s">
        <v>1311</v>
      </c>
      <c r="N411" t="s">
        <v>1452</v>
      </c>
      <c r="O411">
        <f t="shared" si="18"/>
        <v>4</v>
      </c>
      <c r="P411">
        <f t="shared" si="19"/>
        <v>1.0925976509150504E-3</v>
      </c>
      <c r="Q411">
        <f t="shared" si="20"/>
        <v>5.0116744059000276</v>
      </c>
      <c r="U411" t="s">
        <v>1454</v>
      </c>
      <c r="V411">
        <f>IFERROR(VLOOKUP(U411,D:G,2,FALSE),0)</f>
        <v>0</v>
      </c>
      <c r="W411">
        <f>IFERROR(VLOOKUP(U411,D:G,4,FALSE),0)</f>
        <v>0</v>
      </c>
      <c r="X411">
        <f>IFERROR(VLOOKUP(U411,N:Q,2,FALSE),0)</f>
        <v>2</v>
      </c>
      <c r="Y411">
        <f>IFERROR(VLOOKUP(U411,N:Q,4,FALSE),0)</f>
        <v>2.5058372029500138</v>
      </c>
      <c r="Z411">
        <f>W411+Y411</f>
        <v>2.5058372029500138</v>
      </c>
    </row>
    <row r="412" spans="1:26" x14ac:dyDescent="0.2">
      <c r="A412" s="1" t="s">
        <v>431</v>
      </c>
      <c r="B412" s="2">
        <v>19.814694510079502</v>
      </c>
      <c r="D412" t="s">
        <v>1183</v>
      </c>
      <c r="E412">
        <v>314.54162169757501</v>
      </c>
      <c r="F412">
        <f>Table1[[#This Row],[Balance]]/$I$1</f>
        <v>8.0294546835346225E-5</v>
      </c>
      <c r="G412">
        <f>Table1[[#This Row],[% total]]*$I$2</f>
        <v>0.36830586718818886</v>
      </c>
      <c r="K412">
        <v>2405</v>
      </c>
      <c r="L412" t="s">
        <v>846</v>
      </c>
      <c r="N412" t="s">
        <v>1453</v>
      </c>
      <c r="O412">
        <f t="shared" si="18"/>
        <v>1</v>
      </c>
      <c r="P412">
        <f t="shared" si="19"/>
        <v>2.7314941272876261E-4</v>
      </c>
      <c r="Q412">
        <f t="shared" si="20"/>
        <v>1.2529186014750069</v>
      </c>
      <c r="U412" t="s">
        <v>1466</v>
      </c>
      <c r="V412">
        <f>IFERROR(VLOOKUP(U412,D:G,2,FALSE),0)</f>
        <v>0</v>
      </c>
      <c r="W412">
        <f>IFERROR(VLOOKUP(U412,D:G,4,FALSE),0)</f>
        <v>0</v>
      </c>
      <c r="X412">
        <f>IFERROR(VLOOKUP(U412,N:Q,2,FALSE),0)</f>
        <v>2</v>
      </c>
      <c r="Y412">
        <f>IFERROR(VLOOKUP(U412,N:Q,4,FALSE),0)</f>
        <v>2.5058372029500138</v>
      </c>
      <c r="Z412">
        <f>W412+Y412</f>
        <v>2.5058372029500138</v>
      </c>
    </row>
    <row r="413" spans="1:26" x14ac:dyDescent="0.2">
      <c r="A413" s="1" t="s">
        <v>433</v>
      </c>
      <c r="B413" s="2">
        <v>19.678177581661402</v>
      </c>
      <c r="D413" t="s">
        <v>137</v>
      </c>
      <c r="E413">
        <v>313.76065684495597</v>
      </c>
      <c r="F413">
        <f>Table1[[#This Row],[Balance]]/$I$1</f>
        <v>8.0095186195577956E-5</v>
      </c>
      <c r="G413">
        <f>Table1[[#This Row],[% total]]*$I$2</f>
        <v>0.36739141289201338</v>
      </c>
      <c r="K413">
        <v>18495</v>
      </c>
      <c r="L413" t="s">
        <v>1313</v>
      </c>
      <c r="N413" t="s">
        <v>1454</v>
      </c>
      <c r="O413">
        <f t="shared" si="18"/>
        <v>2</v>
      </c>
      <c r="P413">
        <f t="shared" si="19"/>
        <v>5.4629882545752522E-4</v>
      </c>
      <c r="Q413">
        <f t="shared" si="20"/>
        <v>2.5058372029500138</v>
      </c>
      <c r="U413" t="s">
        <v>1485</v>
      </c>
      <c r="V413">
        <f>IFERROR(VLOOKUP(U413,D:G,2,FALSE),0)</f>
        <v>0</v>
      </c>
      <c r="W413">
        <f>IFERROR(VLOOKUP(U413,D:G,4,FALSE),0)</f>
        <v>0</v>
      </c>
      <c r="X413">
        <f>IFERROR(VLOOKUP(U413,N:Q,2,FALSE),0)</f>
        <v>2</v>
      </c>
      <c r="Y413">
        <f>IFERROR(VLOOKUP(U413,N:Q,4,FALSE),0)</f>
        <v>2.5058372029500138</v>
      </c>
      <c r="Z413">
        <f>W413+Y413</f>
        <v>2.5058372029500138</v>
      </c>
    </row>
    <row r="414" spans="1:26" x14ac:dyDescent="0.2">
      <c r="A414" s="1" t="s">
        <v>1273</v>
      </c>
      <c r="B414" s="2">
        <v>19.6598042673564</v>
      </c>
      <c r="D414" t="s">
        <v>136</v>
      </c>
      <c r="E414">
        <v>312.91150433286799</v>
      </c>
      <c r="F414">
        <f>Table1[[#This Row],[Balance]]/$I$1</f>
        <v>7.9878418965269213E-5</v>
      </c>
      <c r="G414">
        <f>Table1[[#This Row],[% total]]*$I$2</f>
        <v>0.36639711569645717</v>
      </c>
      <c r="K414">
        <v>314</v>
      </c>
      <c r="L414" t="s">
        <v>843</v>
      </c>
      <c r="N414" t="s">
        <v>1455</v>
      </c>
      <c r="O414">
        <f t="shared" si="18"/>
        <v>1</v>
      </c>
      <c r="P414">
        <f t="shared" si="19"/>
        <v>2.7314941272876261E-4</v>
      </c>
      <c r="Q414">
        <f t="shared" si="20"/>
        <v>1.2529186014750069</v>
      </c>
      <c r="U414" t="s">
        <v>1494</v>
      </c>
      <c r="V414">
        <f>IFERROR(VLOOKUP(U414,D:G,2,FALSE),0)</f>
        <v>0</v>
      </c>
      <c r="W414">
        <f>IFERROR(VLOOKUP(U414,D:G,4,FALSE),0)</f>
        <v>0</v>
      </c>
      <c r="X414">
        <f>IFERROR(VLOOKUP(U414,N:Q,2,FALSE),0)</f>
        <v>2</v>
      </c>
      <c r="Y414">
        <f>IFERROR(VLOOKUP(U414,N:Q,4,FALSE),0)</f>
        <v>2.5058372029500138</v>
      </c>
      <c r="Z414">
        <f>W414+Y414</f>
        <v>2.5058372029500138</v>
      </c>
    </row>
    <row r="415" spans="1:26" x14ac:dyDescent="0.2">
      <c r="A415" s="1" t="s">
        <v>434</v>
      </c>
      <c r="B415" s="2">
        <v>19.5621102859436</v>
      </c>
      <c r="D415" t="s">
        <v>138</v>
      </c>
      <c r="E415">
        <v>312.74196618795401</v>
      </c>
      <c r="F415">
        <f>Table1[[#This Row],[Balance]]/$I$1</f>
        <v>7.9835140150708188E-5</v>
      </c>
      <c r="G415">
        <f>Table1[[#This Row],[% total]]*$I$2</f>
        <v>0.36619859858718867</v>
      </c>
      <c r="K415">
        <v>5923</v>
      </c>
      <c r="L415" t="s">
        <v>1335</v>
      </c>
      <c r="N415" t="s">
        <v>223</v>
      </c>
      <c r="O415">
        <f t="shared" si="18"/>
        <v>2</v>
      </c>
      <c r="P415">
        <f t="shared" si="19"/>
        <v>5.4629882545752522E-4</v>
      </c>
      <c r="Q415">
        <f t="shared" si="20"/>
        <v>2.5058372029500138</v>
      </c>
      <c r="U415" t="s">
        <v>1498</v>
      </c>
      <c r="V415">
        <f>IFERROR(VLOOKUP(U415,D:G,2,FALSE),0)</f>
        <v>0</v>
      </c>
      <c r="W415">
        <f>IFERROR(VLOOKUP(U415,D:G,4,FALSE),0)</f>
        <v>0</v>
      </c>
      <c r="X415">
        <f>IFERROR(VLOOKUP(U415,N:Q,2,FALSE),0)</f>
        <v>2</v>
      </c>
      <c r="Y415">
        <f>IFERROR(VLOOKUP(U415,N:Q,4,FALSE),0)</f>
        <v>2.5058372029500138</v>
      </c>
      <c r="Z415">
        <f>W415+Y415</f>
        <v>2.5058372029500138</v>
      </c>
    </row>
    <row r="416" spans="1:26" x14ac:dyDescent="0.2">
      <c r="A416" s="1" t="s">
        <v>435</v>
      </c>
      <c r="B416" s="2">
        <v>19.4563486937306</v>
      </c>
      <c r="D416" t="s">
        <v>638</v>
      </c>
      <c r="E416">
        <v>311.377938497873</v>
      </c>
      <c r="F416">
        <f>Table1[[#This Row],[Balance]]/$I$1</f>
        <v>7.9486938266789558E-5</v>
      </c>
      <c r="G416">
        <f>Table1[[#This Row],[% total]]*$I$2</f>
        <v>0.36460141917877636</v>
      </c>
      <c r="K416">
        <v>3767</v>
      </c>
      <c r="L416" t="s">
        <v>859</v>
      </c>
      <c r="N416" t="s">
        <v>1456</v>
      </c>
      <c r="O416">
        <f t="shared" si="18"/>
        <v>1</v>
      </c>
      <c r="P416">
        <f t="shared" si="19"/>
        <v>2.7314941272876261E-4</v>
      </c>
      <c r="Q416">
        <f t="shared" si="20"/>
        <v>1.2529186014750069</v>
      </c>
      <c r="U416" t="s">
        <v>1499</v>
      </c>
      <c r="V416">
        <f>IFERROR(VLOOKUP(U416,D:G,2,FALSE),0)</f>
        <v>0</v>
      </c>
      <c r="W416">
        <f>IFERROR(VLOOKUP(U416,D:G,4,FALSE),0)</f>
        <v>0</v>
      </c>
      <c r="X416">
        <f>IFERROR(VLOOKUP(U416,N:Q,2,FALSE),0)</f>
        <v>2</v>
      </c>
      <c r="Y416">
        <f>IFERROR(VLOOKUP(U416,N:Q,4,FALSE),0)</f>
        <v>2.5058372029500138</v>
      </c>
      <c r="Z416">
        <f>W416+Y416</f>
        <v>2.5058372029500138</v>
      </c>
    </row>
    <row r="417" spans="1:26" x14ac:dyDescent="0.2">
      <c r="A417" s="1" t="s">
        <v>436</v>
      </c>
      <c r="B417" s="2">
        <v>19.407915820198401</v>
      </c>
      <c r="D417" t="s">
        <v>1005</v>
      </c>
      <c r="E417">
        <v>311.06377686298202</v>
      </c>
      <c r="F417">
        <f>Table1[[#This Row],[Balance]]/$I$1</f>
        <v>7.9406740721006956E-5</v>
      </c>
      <c r="G417">
        <f>Table1[[#This Row],[% total]]*$I$2</f>
        <v>0.36423355824911208</v>
      </c>
      <c r="K417">
        <v>24632</v>
      </c>
      <c r="L417" t="s">
        <v>1117</v>
      </c>
      <c r="N417" t="s">
        <v>1457</v>
      </c>
      <c r="O417">
        <f t="shared" si="18"/>
        <v>1</v>
      </c>
      <c r="P417">
        <f t="shared" si="19"/>
        <v>2.7314941272876261E-4</v>
      </c>
      <c r="Q417">
        <f t="shared" si="20"/>
        <v>1.2529186014750069</v>
      </c>
      <c r="U417" s="3" t="s">
        <v>916</v>
      </c>
      <c r="V417">
        <f>IFERROR(VLOOKUP(U417,D:G,2,FALSE),0)</f>
        <v>2126.1121841181398</v>
      </c>
      <c r="W417">
        <f>IFERROR(VLOOKUP(U417,D:G,4,FALSE),0)</f>
        <v>2.4895261475567159</v>
      </c>
      <c r="X417">
        <f>IFERROR(VLOOKUP(U417,N:Q,2,FALSE),0)</f>
        <v>0</v>
      </c>
      <c r="Y417">
        <f>IFERROR(VLOOKUP(U417,N:Q,4,FALSE),0)</f>
        <v>0</v>
      </c>
      <c r="Z417">
        <f>W417+Y417</f>
        <v>2.4895261475567159</v>
      </c>
    </row>
    <row r="418" spans="1:26" x14ac:dyDescent="0.2">
      <c r="A418" s="1" t="s">
        <v>437</v>
      </c>
      <c r="B418" s="2">
        <v>19.036243382610198</v>
      </c>
      <c r="D418" t="s">
        <v>139</v>
      </c>
      <c r="E418">
        <v>309.58787090004103</v>
      </c>
      <c r="F418">
        <f>Table1[[#This Row],[Balance]]/$I$1</f>
        <v>7.902997913433251E-5</v>
      </c>
      <c r="G418">
        <f>Table1[[#This Row],[% total]]*$I$2</f>
        <v>0.3625053773405395</v>
      </c>
      <c r="K418">
        <v>16905</v>
      </c>
      <c r="L418" t="s">
        <v>1318</v>
      </c>
      <c r="N418" t="s">
        <v>523</v>
      </c>
      <c r="O418">
        <f t="shared" si="18"/>
        <v>1</v>
      </c>
      <c r="P418">
        <f t="shared" si="19"/>
        <v>2.7314941272876261E-4</v>
      </c>
      <c r="Q418">
        <f t="shared" si="20"/>
        <v>1.2529186014750069</v>
      </c>
      <c r="U418" s="3" t="s">
        <v>45</v>
      </c>
      <c r="V418">
        <f>IFERROR(VLOOKUP(U418,D:G,2,FALSE),0)</f>
        <v>2124.1766062083998</v>
      </c>
      <c r="W418">
        <f>IFERROR(VLOOKUP(U418,D:G,4,FALSE),0)</f>
        <v>2.4872597234926768</v>
      </c>
      <c r="X418">
        <f>IFERROR(VLOOKUP(U418,N:Q,2,FALSE),0)</f>
        <v>0</v>
      </c>
      <c r="Y418">
        <f>IFERROR(VLOOKUP(U418,N:Q,4,FALSE),0)</f>
        <v>0</v>
      </c>
      <c r="Z418">
        <f>W418+Y418</f>
        <v>2.4872597234926768</v>
      </c>
    </row>
    <row r="419" spans="1:26" x14ac:dyDescent="0.2">
      <c r="A419" s="1" t="s">
        <v>438</v>
      </c>
      <c r="B419" s="2">
        <v>18.904668558562001</v>
      </c>
      <c r="D419" t="s">
        <v>1007</v>
      </c>
      <c r="E419">
        <v>308.16991427834</v>
      </c>
      <c r="F419">
        <f>Table1[[#This Row],[Balance]]/$I$1</f>
        <v>7.8668010553649317E-5</v>
      </c>
      <c r="G419">
        <f>Table1[[#This Row],[% total]]*$I$2</f>
        <v>0.36084505098890346</v>
      </c>
      <c r="K419">
        <v>10959</v>
      </c>
      <c r="L419" t="s">
        <v>846</v>
      </c>
      <c r="N419" t="s">
        <v>904</v>
      </c>
      <c r="O419">
        <f t="shared" si="18"/>
        <v>1</v>
      </c>
      <c r="P419">
        <f t="shared" si="19"/>
        <v>2.7314941272876261E-4</v>
      </c>
      <c r="Q419">
        <f t="shared" si="20"/>
        <v>1.2529186014750069</v>
      </c>
      <c r="U419" s="3" t="s">
        <v>917</v>
      </c>
      <c r="V419">
        <f>IFERROR(VLOOKUP(U419,D:G,2,FALSE),0)</f>
        <v>2106.1579330815298</v>
      </c>
      <c r="W419">
        <f>IFERROR(VLOOKUP(U419,D:G,4,FALSE),0)</f>
        <v>2.4661611388419211</v>
      </c>
      <c r="X419">
        <f>IFERROR(VLOOKUP(U419,N:Q,2,FALSE),0)</f>
        <v>0</v>
      </c>
      <c r="Y419">
        <f>IFERROR(VLOOKUP(U419,N:Q,4,FALSE),0)</f>
        <v>0</v>
      </c>
      <c r="Z419">
        <f>W419+Y419</f>
        <v>2.4661611388419211</v>
      </c>
    </row>
    <row r="420" spans="1:26" x14ac:dyDescent="0.2">
      <c r="A420" s="1" t="s">
        <v>439</v>
      </c>
      <c r="B420" s="2">
        <v>18.7668628226902</v>
      </c>
      <c r="D420" t="s">
        <v>140</v>
      </c>
      <c r="E420">
        <v>307.696256278737</v>
      </c>
      <c r="F420">
        <f>Table1[[#This Row],[Balance]]/$I$1</f>
        <v>7.8547097606651079E-5</v>
      </c>
      <c r="G420">
        <f>Table1[[#This Row],[% total]]*$I$2</f>
        <v>0.36029043116036408</v>
      </c>
      <c r="K420">
        <v>14738</v>
      </c>
      <c r="L420" t="s">
        <v>1325</v>
      </c>
      <c r="N420" t="s">
        <v>247</v>
      </c>
      <c r="O420">
        <f t="shared" si="18"/>
        <v>3</v>
      </c>
      <c r="P420">
        <f t="shared" si="19"/>
        <v>8.1944823818628793E-4</v>
      </c>
      <c r="Q420">
        <f t="shared" si="20"/>
        <v>3.7587558044250211</v>
      </c>
      <c r="U420" t="s">
        <v>162</v>
      </c>
      <c r="V420">
        <f>IFERROR(VLOOKUP(U420,D:G,2,FALSE),0)</f>
        <v>1025.5723436106789</v>
      </c>
      <c r="W420">
        <f>IFERROR(VLOOKUP(U420,D:G,4,FALSE),0)</f>
        <v>1.2008722703824808</v>
      </c>
      <c r="X420">
        <f>IFERROR(VLOOKUP(U420,N:Q,2,FALSE),0)</f>
        <v>1</v>
      </c>
      <c r="Y420">
        <f>IFERROR(VLOOKUP(U420,N:Q,4,FALSE),0)</f>
        <v>1.2529186014750069</v>
      </c>
      <c r="Z420">
        <f>W420+Y420</f>
        <v>2.4537908718574877</v>
      </c>
    </row>
    <row r="421" spans="1:26" x14ac:dyDescent="0.2">
      <c r="A421" s="1" t="s">
        <v>440</v>
      </c>
      <c r="B421" s="2">
        <v>18.740045007113199</v>
      </c>
      <c r="D421" t="s">
        <v>1002</v>
      </c>
      <c r="E421">
        <v>305.21515923993798</v>
      </c>
      <c r="F421">
        <f>Table1[[#This Row],[Balance]]/$I$1</f>
        <v>7.7913736077866083E-5</v>
      </c>
      <c r="G421">
        <f>Table1[[#This Row],[% total]]*$I$2</f>
        <v>0.35738524299632668</v>
      </c>
      <c r="K421">
        <v>19078</v>
      </c>
      <c r="L421" t="s">
        <v>1330</v>
      </c>
      <c r="N421" t="s">
        <v>1458</v>
      </c>
      <c r="O421">
        <f t="shared" si="18"/>
        <v>1</v>
      </c>
      <c r="P421">
        <f t="shared" si="19"/>
        <v>2.7314941272876261E-4</v>
      </c>
      <c r="Q421">
        <f t="shared" si="20"/>
        <v>1.2529186014750069</v>
      </c>
      <c r="U421" s="3" t="s">
        <v>1135</v>
      </c>
      <c r="V421">
        <f>IFERROR(VLOOKUP(U421,D:G,2,FALSE),0)</f>
        <v>2000</v>
      </c>
      <c r="W421">
        <f>IFERROR(VLOOKUP(U421,D:G,4,FALSE),0)</f>
        <v>2.3418577497022444</v>
      </c>
      <c r="X421">
        <f>IFERROR(VLOOKUP(U421,N:Q,2,FALSE),0)</f>
        <v>0</v>
      </c>
      <c r="Y421">
        <f>IFERROR(VLOOKUP(U421,N:Q,4,FALSE),0)</f>
        <v>0</v>
      </c>
      <c r="Z421">
        <f>W421+Y421</f>
        <v>2.3418577497022444</v>
      </c>
    </row>
    <row r="422" spans="1:26" x14ac:dyDescent="0.2">
      <c r="A422" s="1" t="s">
        <v>441</v>
      </c>
      <c r="B422" s="2">
        <v>18.7225327629675</v>
      </c>
      <c r="D422" t="s">
        <v>1003</v>
      </c>
      <c r="E422">
        <v>303.61615267749198</v>
      </c>
      <c r="F422">
        <f>Table1[[#This Row],[Balance]]/$I$1</f>
        <v>7.7505550011343569E-5</v>
      </c>
      <c r="G422">
        <f>Table1[[#This Row],[% total]]*$I$2</f>
        <v>0.35551292004128227</v>
      </c>
      <c r="K422">
        <v>5012</v>
      </c>
      <c r="L422" t="s">
        <v>638</v>
      </c>
      <c r="N422" t="s">
        <v>545</v>
      </c>
      <c r="O422">
        <f t="shared" si="18"/>
        <v>1</v>
      </c>
      <c r="P422">
        <f t="shared" si="19"/>
        <v>2.7314941272876261E-4</v>
      </c>
      <c r="Q422">
        <f t="shared" si="20"/>
        <v>1.2529186014750069</v>
      </c>
      <c r="U422" s="3" t="s">
        <v>919</v>
      </c>
      <c r="V422">
        <f>IFERROR(VLOOKUP(U422,D:G,2,FALSE),0)</f>
        <v>1991.3712331670399</v>
      </c>
      <c r="W422">
        <f>IFERROR(VLOOKUP(U422,D:G,4,FALSE),0)</f>
        <v>2.3317540774631742</v>
      </c>
      <c r="X422">
        <f>IFERROR(VLOOKUP(U422,N:Q,2,FALSE),0)</f>
        <v>0</v>
      </c>
      <c r="Y422">
        <f>IFERROR(VLOOKUP(U422,N:Q,4,FALSE),0)</f>
        <v>0</v>
      </c>
      <c r="Z422">
        <f>W422+Y422</f>
        <v>2.3317540774631742</v>
      </c>
    </row>
    <row r="423" spans="1:26" x14ac:dyDescent="0.2">
      <c r="A423" s="1" t="s">
        <v>443</v>
      </c>
      <c r="B423" s="2">
        <v>18.690651691327499</v>
      </c>
      <c r="D423" t="s">
        <v>141</v>
      </c>
      <c r="E423">
        <v>302.02462875109597</v>
      </c>
      <c r="F423">
        <f>Table1[[#This Row],[Balance]]/$I$1</f>
        <v>7.7099274073177119E-5</v>
      </c>
      <c r="G423">
        <f>Table1[[#This Row],[% total]]*$I$2</f>
        <v>0.35364935872084874</v>
      </c>
      <c r="K423">
        <v>11788</v>
      </c>
      <c r="L423" t="s">
        <v>846</v>
      </c>
      <c r="N423" t="s">
        <v>388</v>
      </c>
      <c r="O423">
        <f t="shared" si="18"/>
        <v>1</v>
      </c>
      <c r="P423">
        <f t="shared" si="19"/>
        <v>2.7314941272876261E-4</v>
      </c>
      <c r="Q423">
        <f t="shared" si="20"/>
        <v>1.2529186014750069</v>
      </c>
      <c r="U423" t="s">
        <v>75</v>
      </c>
      <c r="V423">
        <f>IFERROR(VLOOKUP(U423,D:G,2,FALSE),0)</f>
        <v>906.14021243971695</v>
      </c>
      <c r="W423">
        <f>IFERROR(VLOOKUP(U423,D:G,4,FALSE),0)</f>
        <v>1.0610257394093947</v>
      </c>
      <c r="X423">
        <f>IFERROR(VLOOKUP(U423,N:Q,2,FALSE),0)</f>
        <v>1</v>
      </c>
      <c r="Y423">
        <f>IFERROR(VLOOKUP(U423,N:Q,4,FALSE),0)</f>
        <v>1.2529186014750069</v>
      </c>
      <c r="Z423">
        <f>W423+Y423</f>
        <v>2.3139443408844018</v>
      </c>
    </row>
    <row r="424" spans="1:26" x14ac:dyDescent="0.2">
      <c r="A424" s="1" t="s">
        <v>444</v>
      </c>
      <c r="B424" s="2">
        <v>18.499677710941899</v>
      </c>
      <c r="D424" t="s">
        <v>142</v>
      </c>
      <c r="E424">
        <v>299.180799027197</v>
      </c>
      <c r="F424">
        <f>Table1[[#This Row],[Balance]]/$I$1</f>
        <v>7.6373316033904011E-5</v>
      </c>
      <c r="G424">
        <f>Table1[[#This Row],[% total]]*$I$2</f>
        <v>0.35031943638197555</v>
      </c>
      <c r="K424">
        <v>20683</v>
      </c>
      <c r="L424" t="s">
        <v>1127</v>
      </c>
      <c r="N424" t="s">
        <v>1247</v>
      </c>
      <c r="O424">
        <f t="shared" si="18"/>
        <v>2</v>
      </c>
      <c r="P424">
        <f t="shared" si="19"/>
        <v>5.4629882545752522E-4</v>
      </c>
      <c r="Q424">
        <f t="shared" si="20"/>
        <v>2.5058372029500138</v>
      </c>
      <c r="U424" s="3" t="s">
        <v>921</v>
      </c>
      <c r="V424">
        <f>IFERROR(VLOOKUP(U424,D:G,2,FALSE),0)</f>
        <v>1951.41994894147</v>
      </c>
      <c r="W424">
        <f>IFERROR(VLOOKUP(U424,D:G,4,FALSE),0)</f>
        <v>2.2849739651760701</v>
      </c>
      <c r="X424">
        <f>IFERROR(VLOOKUP(U424,N:Q,2,FALSE),0)</f>
        <v>0</v>
      </c>
      <c r="Y424">
        <f>IFERROR(VLOOKUP(U424,N:Q,4,FALSE),0)</f>
        <v>0</v>
      </c>
      <c r="Z424">
        <f>W424+Y424</f>
        <v>2.2849739651760701</v>
      </c>
    </row>
    <row r="425" spans="1:26" x14ac:dyDescent="0.2">
      <c r="A425" s="1" t="s">
        <v>445</v>
      </c>
      <c r="B425" s="2">
        <v>18.1093675617979</v>
      </c>
      <c r="D425" t="s">
        <v>633</v>
      </c>
      <c r="E425">
        <v>297.10916059692585</v>
      </c>
      <c r="F425">
        <f>Table1[[#This Row],[Balance]]/$I$1</f>
        <v>7.5844478965958692E-5</v>
      </c>
      <c r="G425">
        <f>Table1[[#This Row],[% total]]*$I$2</f>
        <v>0.34789369512571977</v>
      </c>
      <c r="K425">
        <v>21332</v>
      </c>
      <c r="L425" t="s">
        <v>865</v>
      </c>
      <c r="N425" t="s">
        <v>1459</v>
      </c>
      <c r="O425">
        <f t="shared" si="18"/>
        <v>1</v>
      </c>
      <c r="P425">
        <f t="shared" si="19"/>
        <v>2.7314941272876261E-4</v>
      </c>
      <c r="Q425">
        <f t="shared" si="20"/>
        <v>1.2529186014750069</v>
      </c>
      <c r="U425" s="3" t="s">
        <v>46</v>
      </c>
      <c r="V425">
        <f>IFERROR(VLOOKUP(U425,D:G,2,FALSE),0)</f>
        <v>1942.7896337362499</v>
      </c>
      <c r="W425">
        <f>IFERROR(VLOOKUP(U425,D:G,4,FALSE),0)</f>
        <v>2.2748684799032111</v>
      </c>
      <c r="X425">
        <f>IFERROR(VLOOKUP(U425,N:Q,2,FALSE),0)</f>
        <v>0</v>
      </c>
      <c r="Y425">
        <f>IFERROR(VLOOKUP(U425,N:Q,4,FALSE),0)</f>
        <v>0</v>
      </c>
      <c r="Z425">
        <f>W425+Y425</f>
        <v>2.2748684799032111</v>
      </c>
    </row>
    <row r="426" spans="1:26" x14ac:dyDescent="0.2">
      <c r="A426" s="1" t="s">
        <v>1274</v>
      </c>
      <c r="B426" s="2">
        <v>18.0075552760592</v>
      </c>
      <c r="D426" t="s">
        <v>1184</v>
      </c>
      <c r="E426">
        <v>295.35277623094203</v>
      </c>
      <c r="F426">
        <f>Table1[[#This Row],[Balance]]/$I$1</f>
        <v>7.5396118313482148E-5</v>
      </c>
      <c r="G426">
        <f>Table1[[#This Row],[% total]]*$I$2</f>
        <v>0.34583709395625228</v>
      </c>
      <c r="K426">
        <v>14040</v>
      </c>
      <c r="L426" t="s">
        <v>1336</v>
      </c>
      <c r="N426" t="s">
        <v>1246</v>
      </c>
      <c r="O426">
        <f t="shared" si="18"/>
        <v>3</v>
      </c>
      <c r="P426">
        <f t="shared" si="19"/>
        <v>8.1944823818628793E-4</v>
      </c>
      <c r="Q426">
        <f t="shared" si="20"/>
        <v>3.7587558044250211</v>
      </c>
      <c r="U426" s="3" t="s">
        <v>47</v>
      </c>
      <c r="V426">
        <f>IFERROR(VLOOKUP(U426,D:G,2,FALSE),0)</f>
        <v>1926.88889461964</v>
      </c>
      <c r="W426">
        <f>IFERROR(VLOOKUP(U426,D:G,4,FALSE),0)</f>
        <v>2.2562498453400979</v>
      </c>
      <c r="X426">
        <f>IFERROR(VLOOKUP(U426,N:Q,2,FALSE),0)</f>
        <v>0</v>
      </c>
      <c r="Y426">
        <f>IFERROR(VLOOKUP(U426,N:Q,4,FALSE),0)</f>
        <v>0</v>
      </c>
      <c r="Z426">
        <f>W426+Y426</f>
        <v>2.2562498453400979</v>
      </c>
    </row>
    <row r="427" spans="1:26" x14ac:dyDescent="0.2">
      <c r="A427" s="1" t="s">
        <v>446</v>
      </c>
      <c r="B427" s="2">
        <v>16.9243325403562</v>
      </c>
      <c r="D427" t="s">
        <v>143</v>
      </c>
      <c r="E427">
        <v>293.724427567117</v>
      </c>
      <c r="F427">
        <f>Table1[[#This Row],[Balance]]/$I$1</f>
        <v>7.4980441948153668E-5</v>
      </c>
      <c r="G427">
        <f>Table1[[#This Row],[% total]]*$I$2</f>
        <v>0.34393041348745429</v>
      </c>
      <c r="K427">
        <v>20954</v>
      </c>
      <c r="L427" t="s">
        <v>1336</v>
      </c>
      <c r="N427" t="s">
        <v>376</v>
      </c>
      <c r="O427">
        <f t="shared" si="18"/>
        <v>1</v>
      </c>
      <c r="P427">
        <f t="shared" si="19"/>
        <v>2.7314941272876261E-4</v>
      </c>
      <c r="Q427">
        <f t="shared" si="20"/>
        <v>1.2529186014750069</v>
      </c>
      <c r="U427" t="s">
        <v>216</v>
      </c>
      <c r="V427">
        <f>IFERROR(VLOOKUP(U427,D:G,2,FALSE),0)</f>
        <v>846.26924277390106</v>
      </c>
      <c r="W427">
        <f>IFERROR(VLOOKUP(U427,D:G,4,FALSE),0)</f>
        <v>0.99092109226235525</v>
      </c>
      <c r="X427">
        <f>IFERROR(VLOOKUP(U427,N:Q,2,FALSE),0)</f>
        <v>1</v>
      </c>
      <c r="Y427">
        <f>IFERROR(VLOOKUP(U427,N:Q,4,FALSE),0)</f>
        <v>1.2529186014750069</v>
      </c>
      <c r="Z427">
        <f>W427+Y427</f>
        <v>2.2438396937373621</v>
      </c>
    </row>
    <row r="428" spans="1:26" x14ac:dyDescent="0.2">
      <c r="A428" s="1" t="s">
        <v>447</v>
      </c>
      <c r="B428" s="2">
        <v>16.7431540780692</v>
      </c>
      <c r="D428" t="s">
        <v>144</v>
      </c>
      <c r="E428">
        <v>286.70712103239498</v>
      </c>
      <c r="F428">
        <f>Table1[[#This Row],[Balance]]/$I$1</f>
        <v>7.3189100486984612E-5</v>
      </c>
      <c r="G428">
        <f>Table1[[#This Row],[% total]]*$I$2</f>
        <v>0.33571364664226677</v>
      </c>
      <c r="K428">
        <v>3982</v>
      </c>
      <c r="L428" t="s">
        <v>6</v>
      </c>
      <c r="N428" t="s">
        <v>1460</v>
      </c>
      <c r="O428">
        <f t="shared" si="18"/>
        <v>4</v>
      </c>
      <c r="P428">
        <f t="shared" si="19"/>
        <v>1.0925976509150504E-3</v>
      </c>
      <c r="Q428">
        <f t="shared" si="20"/>
        <v>5.0116744059000276</v>
      </c>
      <c r="U428" s="3" t="s">
        <v>928</v>
      </c>
      <c r="V428">
        <f>IFERROR(VLOOKUP(U428,D:G,2,FALSE),0)</f>
        <v>1902.0259607333401</v>
      </c>
      <c r="W428">
        <f>IFERROR(VLOOKUP(U428,D:G,4,FALSE),0)</f>
        <v>2.2271371181391149</v>
      </c>
      <c r="X428">
        <f>IFERROR(VLOOKUP(U428,N:Q,2,FALSE),0)</f>
        <v>0</v>
      </c>
      <c r="Y428">
        <f>IFERROR(VLOOKUP(U428,N:Q,4,FALSE),0)</f>
        <v>0</v>
      </c>
      <c r="Z428">
        <f>W428+Y428</f>
        <v>2.2271371181391149</v>
      </c>
    </row>
    <row r="429" spans="1:26" x14ac:dyDescent="0.2">
      <c r="A429" s="1" t="s">
        <v>448</v>
      </c>
      <c r="B429" s="2">
        <v>16.5177327907655</v>
      </c>
      <c r="D429" t="s">
        <v>145</v>
      </c>
      <c r="E429">
        <v>280.77913876536701</v>
      </c>
      <c r="F429">
        <f>Table1[[#This Row],[Balance]]/$I$1</f>
        <v>7.1675836050913796E-5</v>
      </c>
      <c r="G429">
        <f>Table1[[#This Row],[% total]]*$I$2</f>
        <v>0.32877240103619831</v>
      </c>
      <c r="K429">
        <v>13763</v>
      </c>
      <c r="L429" t="s">
        <v>1336</v>
      </c>
      <c r="N429" t="s">
        <v>104</v>
      </c>
      <c r="O429">
        <f t="shared" si="18"/>
        <v>1</v>
      </c>
      <c r="P429">
        <f t="shared" si="19"/>
        <v>2.7314941272876261E-4</v>
      </c>
      <c r="Q429">
        <f t="shared" si="20"/>
        <v>1.2529186014750069</v>
      </c>
      <c r="U429" t="s">
        <v>473</v>
      </c>
      <c r="V429">
        <f>IFERROR(VLOOKUP(U429,D:G,2,FALSE),0)</f>
        <v>824.912434600138</v>
      </c>
      <c r="W429">
        <f>IFERROR(VLOOKUP(U429,D:G,4,FALSE),0)</f>
        <v>0.9659137888970396</v>
      </c>
      <c r="X429">
        <f>IFERROR(VLOOKUP(U429,N:Q,2,FALSE),0)</f>
        <v>1</v>
      </c>
      <c r="Y429">
        <f>IFERROR(VLOOKUP(U429,N:Q,4,FALSE),0)</f>
        <v>1.2529186014750069</v>
      </c>
      <c r="Z429">
        <f>W429+Y429</f>
        <v>2.2188323903720466</v>
      </c>
    </row>
    <row r="430" spans="1:26" x14ac:dyDescent="0.2">
      <c r="A430" s="1" t="s">
        <v>449</v>
      </c>
      <c r="B430" s="2">
        <v>16.475904006794401</v>
      </c>
      <c r="D430" t="s">
        <v>146</v>
      </c>
      <c r="E430">
        <v>280.05468213818602</v>
      </c>
      <c r="F430">
        <f>Table1[[#This Row],[Balance]]/$I$1</f>
        <v>7.1490900536601203E-5</v>
      </c>
      <c r="G430">
        <f>Table1[[#This Row],[% total]]*$I$2</f>
        <v>0.32792411385285486</v>
      </c>
      <c r="K430">
        <v>14518</v>
      </c>
      <c r="L430" t="s">
        <v>1313</v>
      </c>
      <c r="N430" t="s">
        <v>1168</v>
      </c>
      <c r="O430">
        <f t="shared" si="18"/>
        <v>1</v>
      </c>
      <c r="P430">
        <f t="shared" si="19"/>
        <v>2.7314941272876261E-4</v>
      </c>
      <c r="Q430">
        <f t="shared" si="20"/>
        <v>1.2529186014750069</v>
      </c>
      <c r="U430" t="s">
        <v>1166</v>
      </c>
      <c r="V430">
        <f>IFERROR(VLOOKUP(U430,D:G,2,FALSE),0)</f>
        <v>822.39136491198099</v>
      </c>
      <c r="W430">
        <f>IFERROR(VLOOKUP(U430,D:G,4,FALSE),0)</f>
        <v>0.96296179560366457</v>
      </c>
      <c r="X430">
        <f>IFERROR(VLOOKUP(U430,N:Q,2,FALSE),0)</f>
        <v>1</v>
      </c>
      <c r="Y430">
        <f>IFERROR(VLOOKUP(U430,N:Q,4,FALSE),0)</f>
        <v>1.2529186014750069</v>
      </c>
      <c r="Z430">
        <f>W430+Y430</f>
        <v>2.2158803970786716</v>
      </c>
    </row>
    <row r="431" spans="1:26" x14ac:dyDescent="0.2">
      <c r="A431" s="1" t="s">
        <v>450</v>
      </c>
      <c r="B431" s="2">
        <v>16.223062152505701</v>
      </c>
      <c r="D431" t="s">
        <v>147</v>
      </c>
      <c r="E431">
        <v>279.12291442145101</v>
      </c>
      <c r="F431">
        <f>Table1[[#This Row],[Balance]]/$I$1</f>
        <v>7.1253043727167642E-5</v>
      </c>
      <c r="G431">
        <f>Table1[[#This Row],[% total]]*$I$2</f>
        <v>0.32683308012867573</v>
      </c>
      <c r="K431">
        <v>14670</v>
      </c>
      <c r="L431" t="s">
        <v>6</v>
      </c>
      <c r="N431" t="s">
        <v>1198</v>
      </c>
      <c r="O431">
        <f t="shared" si="18"/>
        <v>4</v>
      </c>
      <c r="P431">
        <f t="shared" si="19"/>
        <v>1.0925976509150504E-3</v>
      </c>
      <c r="Q431">
        <f t="shared" si="20"/>
        <v>5.0116744059000276</v>
      </c>
      <c r="U431" t="s">
        <v>968</v>
      </c>
      <c r="V431">
        <f>IFERROR(VLOOKUP(U431,D:G,2,FALSE),0)</f>
        <v>803.71699984265103</v>
      </c>
      <c r="W431">
        <f>IFERROR(VLOOKUP(U431,D:G,4,FALSE),0)</f>
        <v>0.94109544232447506</v>
      </c>
      <c r="X431">
        <f>IFERROR(VLOOKUP(U431,N:Q,2,FALSE),0)</f>
        <v>1</v>
      </c>
      <c r="Y431">
        <f>IFERROR(VLOOKUP(U431,N:Q,4,FALSE),0)</f>
        <v>1.2529186014750069</v>
      </c>
      <c r="Z431">
        <f>W431+Y431</f>
        <v>2.194014043799482</v>
      </c>
    </row>
    <row r="432" spans="1:26" x14ac:dyDescent="0.2">
      <c r="A432" s="1" t="s">
        <v>451</v>
      </c>
      <c r="B432" s="2">
        <v>15.853180386432401</v>
      </c>
      <c r="D432" t="s">
        <v>1006</v>
      </c>
      <c r="E432">
        <v>276.65564973098202</v>
      </c>
      <c r="F432">
        <f>Table1[[#This Row],[Balance]]/$I$1</f>
        <v>7.0623213248215843E-5</v>
      </c>
      <c r="G432">
        <f>Table1[[#This Row],[% total]]*$I$2</f>
        <v>0.32394408866070495</v>
      </c>
      <c r="K432">
        <v>4630</v>
      </c>
      <c r="L432" t="s">
        <v>843</v>
      </c>
      <c r="N432" t="s">
        <v>1130</v>
      </c>
      <c r="O432">
        <f t="shared" si="18"/>
        <v>1</v>
      </c>
      <c r="P432">
        <f t="shared" si="19"/>
        <v>2.7314941272876261E-4</v>
      </c>
      <c r="Q432">
        <f t="shared" si="20"/>
        <v>1.2529186014750069</v>
      </c>
      <c r="U432" t="s">
        <v>1158</v>
      </c>
      <c r="V432">
        <f>IFERROR(VLOOKUP(U432,D:G,2,FALSE),0)</f>
        <v>788.48724582956004</v>
      </c>
      <c r="W432">
        <f>IFERROR(VLOOKUP(U432,D:G,4,FALSE),0)</f>
        <v>0.92326248359366703</v>
      </c>
      <c r="X432">
        <f>IFERROR(VLOOKUP(U432,N:Q,2,FALSE),0)</f>
        <v>1</v>
      </c>
      <c r="Y432">
        <f>IFERROR(VLOOKUP(U432,N:Q,4,FALSE),0)</f>
        <v>1.2529186014750069</v>
      </c>
      <c r="Z432">
        <f>W432+Y432</f>
        <v>2.176181085068674</v>
      </c>
    </row>
    <row r="433" spans="1:26" x14ac:dyDescent="0.2">
      <c r="A433" s="1" t="s">
        <v>453</v>
      </c>
      <c r="B433" s="2">
        <v>15.729902477746</v>
      </c>
      <c r="D433" t="s">
        <v>1015</v>
      </c>
      <c r="E433">
        <v>276.61914587880602</v>
      </c>
      <c r="F433">
        <f>Table1[[#This Row],[Balance]]/$I$1</f>
        <v>7.0613894734969813E-5</v>
      </c>
      <c r="G433">
        <f>Table1[[#This Row],[% total]]*$I$2</f>
        <v>0.32390134524614878</v>
      </c>
      <c r="K433">
        <v>12126</v>
      </c>
      <c r="L433" t="s">
        <v>846</v>
      </c>
      <c r="N433" t="s">
        <v>1461</v>
      </c>
      <c r="O433">
        <f t="shared" si="18"/>
        <v>1</v>
      </c>
      <c r="P433">
        <f t="shared" si="19"/>
        <v>2.7314941272876261E-4</v>
      </c>
      <c r="Q433">
        <f t="shared" si="20"/>
        <v>1.2529186014750069</v>
      </c>
      <c r="U433" s="3" t="s">
        <v>925</v>
      </c>
      <c r="V433">
        <f>IFERROR(VLOOKUP(U433,D:G,2,FALSE),0)</f>
        <v>1852.0021349625299</v>
      </c>
      <c r="W433">
        <f>IFERROR(VLOOKUP(U433,D:G,4,FALSE),0)</f>
        <v>2.1685627761135513</v>
      </c>
      <c r="X433">
        <f>IFERROR(VLOOKUP(U433,N:Q,2,FALSE),0)</f>
        <v>0</v>
      </c>
      <c r="Y433">
        <f>IFERROR(VLOOKUP(U433,N:Q,4,FALSE),0)</f>
        <v>0</v>
      </c>
      <c r="Z433">
        <f>W433+Y433</f>
        <v>2.1685627761135513</v>
      </c>
    </row>
    <row r="434" spans="1:26" x14ac:dyDescent="0.2">
      <c r="A434" s="1" t="s">
        <v>454</v>
      </c>
      <c r="B434" s="2">
        <v>15.675796257223199</v>
      </c>
      <c r="D434" t="s">
        <v>1066</v>
      </c>
      <c r="E434">
        <v>274.85557342914672</v>
      </c>
      <c r="F434">
        <f>Table1[[#This Row],[Balance]]/$I$1</f>
        <v>7.0163699145933122E-5</v>
      </c>
      <c r="G434">
        <f>Table1[[#This Row],[% total]]*$I$2</f>
        <v>0.32183632734195078</v>
      </c>
      <c r="K434">
        <v>21270</v>
      </c>
      <c r="L434" t="s">
        <v>1336</v>
      </c>
      <c r="N434" t="s">
        <v>1462</v>
      </c>
      <c r="O434">
        <f t="shared" si="18"/>
        <v>1</v>
      </c>
      <c r="P434">
        <f t="shared" si="19"/>
        <v>2.7314941272876261E-4</v>
      </c>
      <c r="Q434">
        <f t="shared" si="20"/>
        <v>1.2529186014750069</v>
      </c>
      <c r="U434" s="3" t="s">
        <v>48</v>
      </c>
      <c r="V434">
        <f>IFERROR(VLOOKUP(U434,D:G,2,FALSE),0)</f>
        <v>1843.84569823228</v>
      </c>
      <c r="W434">
        <f>IFERROR(VLOOKUP(U434,D:G,4,FALSE),0)</f>
        <v>2.1590121688302055</v>
      </c>
      <c r="X434">
        <f>IFERROR(VLOOKUP(U434,N:Q,2,FALSE),0)</f>
        <v>0</v>
      </c>
      <c r="Y434">
        <f>IFERROR(VLOOKUP(U434,N:Q,4,FALSE),0)</f>
        <v>0</v>
      </c>
      <c r="Z434">
        <f>W434+Y434</f>
        <v>2.1590121688302055</v>
      </c>
    </row>
    <row r="435" spans="1:26" x14ac:dyDescent="0.2">
      <c r="A435" s="1" t="s">
        <v>455</v>
      </c>
      <c r="B435" s="2">
        <v>15.6369238665854</v>
      </c>
      <c r="D435" t="s">
        <v>1192</v>
      </c>
      <c r="E435">
        <v>274.72246608394329</v>
      </c>
      <c r="F435">
        <f>Table1[[#This Row],[Balance]]/$I$1</f>
        <v>7.0129720196165257E-5</v>
      </c>
      <c r="G435">
        <f>Table1[[#This Row],[% total]]*$I$2</f>
        <v>0.32168046810799733</v>
      </c>
      <c r="K435">
        <v>21947</v>
      </c>
      <c r="L435" t="s">
        <v>1114</v>
      </c>
      <c r="N435" t="s">
        <v>1248</v>
      </c>
      <c r="O435">
        <f t="shared" si="18"/>
        <v>2</v>
      </c>
      <c r="P435">
        <f t="shared" si="19"/>
        <v>5.4629882545752522E-4</v>
      </c>
      <c r="Q435">
        <f t="shared" si="20"/>
        <v>2.5058372029500138</v>
      </c>
      <c r="U435" t="s">
        <v>80</v>
      </c>
      <c r="V435">
        <f>IFERROR(VLOOKUP(U435,D:G,2,FALSE),0)</f>
        <v>755.99107128505898</v>
      </c>
      <c r="W435">
        <f>IFERROR(VLOOKUP(U435,D:G,4,FALSE),0)</f>
        <v>0.8852117744973087</v>
      </c>
      <c r="X435">
        <f>IFERROR(VLOOKUP(U435,N:Q,2,FALSE),0)</f>
        <v>1</v>
      </c>
      <c r="Y435">
        <f>IFERROR(VLOOKUP(U435,N:Q,4,FALSE),0)</f>
        <v>1.2529186014750069</v>
      </c>
      <c r="Z435">
        <f>W435+Y435</f>
        <v>2.1381303759723158</v>
      </c>
    </row>
    <row r="436" spans="1:26" x14ac:dyDescent="0.2">
      <c r="A436" s="1" t="s">
        <v>456</v>
      </c>
      <c r="B436" s="2">
        <v>15.5940197238317</v>
      </c>
      <c r="D436" t="s">
        <v>149</v>
      </c>
      <c r="E436">
        <v>271.620767103243</v>
      </c>
      <c r="F436">
        <f>Table1[[#This Row],[Balance]]/$I$1</f>
        <v>6.9337934636178405E-5</v>
      </c>
      <c r="G436">
        <f>Table1[[#This Row],[% total]]*$I$2</f>
        <v>0.31804859921039902</v>
      </c>
      <c r="K436">
        <v>18453</v>
      </c>
      <c r="L436" t="s">
        <v>865</v>
      </c>
      <c r="N436" t="s">
        <v>491</v>
      </c>
      <c r="O436">
        <f t="shared" si="18"/>
        <v>1</v>
      </c>
      <c r="P436">
        <f t="shared" si="19"/>
        <v>2.7314941272876261E-4</v>
      </c>
      <c r="Q436">
        <f t="shared" si="20"/>
        <v>1.2529186014750069</v>
      </c>
      <c r="U436" t="s">
        <v>963</v>
      </c>
      <c r="V436">
        <f>IFERROR(VLOOKUP(U436,D:G,2,FALSE),0)</f>
        <v>741.628322047148</v>
      </c>
      <c r="W436">
        <f>IFERROR(VLOOKUP(U436,D:G,4,FALSE),0)</f>
        <v>0.86839401669239269</v>
      </c>
      <c r="X436">
        <f>IFERROR(VLOOKUP(U436,N:Q,2,FALSE),0)</f>
        <v>1</v>
      </c>
      <c r="Y436">
        <f>IFERROR(VLOOKUP(U436,N:Q,4,FALSE),0)</f>
        <v>1.2529186014750069</v>
      </c>
      <c r="Z436">
        <f>W436+Y436</f>
        <v>2.1213126181673996</v>
      </c>
    </row>
    <row r="437" spans="1:26" x14ac:dyDescent="0.2">
      <c r="A437" s="1" t="s">
        <v>457</v>
      </c>
      <c r="B437" s="2">
        <v>15.546027920999601</v>
      </c>
      <c r="D437" t="s">
        <v>1008</v>
      </c>
      <c r="E437">
        <v>268.11709505442502</v>
      </c>
      <c r="F437">
        <f>Table1[[#This Row],[Balance]]/$I$1</f>
        <v>6.8443535485117899E-5</v>
      </c>
      <c r="G437">
        <f>Table1[[#This Row],[% total]]*$I$2</f>
        <v>0.31394604844042928</v>
      </c>
      <c r="K437">
        <v>24630</v>
      </c>
      <c r="L437" t="s">
        <v>1336</v>
      </c>
      <c r="N437" t="s">
        <v>1463</v>
      </c>
      <c r="O437">
        <f t="shared" si="18"/>
        <v>1</v>
      </c>
      <c r="P437">
        <f t="shared" si="19"/>
        <v>2.7314941272876261E-4</v>
      </c>
      <c r="Q437">
        <f t="shared" si="20"/>
        <v>1.2529186014750069</v>
      </c>
      <c r="U437" t="s">
        <v>89</v>
      </c>
      <c r="V437">
        <f>IFERROR(VLOOKUP(U437,D:G,2,FALSE),0)</f>
        <v>679.60800322259001</v>
      </c>
      <c r="W437">
        <f>IFERROR(VLOOKUP(U437,D:G,4,FALSE),0)</f>
        <v>0.79577263455324521</v>
      </c>
      <c r="X437">
        <f>IFERROR(VLOOKUP(U437,N:Q,2,FALSE),0)</f>
        <v>1</v>
      </c>
      <c r="Y437">
        <f>IFERROR(VLOOKUP(U437,N:Q,4,FALSE),0)</f>
        <v>1.2529186014750069</v>
      </c>
      <c r="Z437">
        <f>W437+Y437</f>
        <v>2.0486912360282519</v>
      </c>
    </row>
    <row r="438" spans="1:26" x14ac:dyDescent="0.2">
      <c r="A438" s="1" t="s">
        <v>458</v>
      </c>
      <c r="B438" s="2">
        <v>15.535247738685401</v>
      </c>
      <c r="D438" t="s">
        <v>523</v>
      </c>
      <c r="E438">
        <v>262.9689480607592</v>
      </c>
      <c r="F438">
        <f>Table1[[#This Row],[Balance]]/$I$1</f>
        <v>6.7129343335706301E-5</v>
      </c>
      <c r="G438">
        <f>Table1[[#This Row],[% total]]*$I$2</f>
        <v>0.30791793447356802</v>
      </c>
      <c r="K438">
        <v>18002</v>
      </c>
      <c r="L438" t="s">
        <v>846</v>
      </c>
      <c r="N438" t="s">
        <v>40</v>
      </c>
      <c r="O438">
        <f t="shared" si="18"/>
        <v>1</v>
      </c>
      <c r="P438">
        <f t="shared" si="19"/>
        <v>2.7314941272876261E-4</v>
      </c>
      <c r="Q438">
        <f t="shared" si="20"/>
        <v>1.2529186014750069</v>
      </c>
      <c r="U438" t="s">
        <v>92</v>
      </c>
      <c r="V438">
        <f>IFERROR(VLOOKUP(U438,D:G,2,FALSE),0)</f>
        <v>670.17802325741297</v>
      </c>
      <c r="W438">
        <f>IFERROR(VLOOKUP(U438,D:G,4,FALSE),0)</f>
        <v>0.78473079872275187</v>
      </c>
      <c r="X438">
        <f>IFERROR(VLOOKUP(U438,N:Q,2,FALSE),0)</f>
        <v>1</v>
      </c>
      <c r="Y438">
        <f>IFERROR(VLOOKUP(U438,N:Q,4,FALSE),0)</f>
        <v>1.2529186014750069</v>
      </c>
      <c r="Z438">
        <f>W438+Y438</f>
        <v>2.0376494001977585</v>
      </c>
    </row>
    <row r="439" spans="1:26" x14ac:dyDescent="0.2">
      <c r="A439" s="1" t="s">
        <v>459</v>
      </c>
      <c r="B439" s="2">
        <v>15.309008654558699</v>
      </c>
      <c r="D439" t="s">
        <v>1010</v>
      </c>
      <c r="E439">
        <v>262.14232629630197</v>
      </c>
      <c r="F439">
        <f>Table1[[#This Row],[Balance]]/$I$1</f>
        <v>6.691832763729693E-5</v>
      </c>
      <c r="G439">
        <f>Table1[[#This Row],[% total]]*$I$2</f>
        <v>0.30695001918098463</v>
      </c>
      <c r="K439">
        <v>12086</v>
      </c>
      <c r="L439" t="s">
        <v>846</v>
      </c>
      <c r="N439" t="s">
        <v>543</v>
      </c>
      <c r="O439">
        <f t="shared" si="18"/>
        <v>1</v>
      </c>
      <c r="P439">
        <f t="shared" si="19"/>
        <v>2.7314941272876261E-4</v>
      </c>
      <c r="Q439">
        <f t="shared" si="20"/>
        <v>1.2529186014750069</v>
      </c>
      <c r="U439" s="3" t="s">
        <v>926</v>
      </c>
      <c r="V439">
        <f>IFERROR(VLOOKUP(U439,D:G,2,FALSE),0)</f>
        <v>1731.4820769569201</v>
      </c>
      <c r="W439">
        <f>IFERROR(VLOOKUP(U439,D:G,4,FALSE),0)</f>
        <v>2.0274423601960505</v>
      </c>
      <c r="X439">
        <f>IFERROR(VLOOKUP(U439,N:Q,2,FALSE),0)</f>
        <v>0</v>
      </c>
      <c r="Y439">
        <f>IFERROR(VLOOKUP(U439,N:Q,4,FALSE),0)</f>
        <v>0</v>
      </c>
      <c r="Z439">
        <f>W439+Y439</f>
        <v>2.0274423601960505</v>
      </c>
    </row>
    <row r="440" spans="1:26" x14ac:dyDescent="0.2">
      <c r="A440" s="1" t="s">
        <v>460</v>
      </c>
      <c r="B440" s="2">
        <v>15.212226873396199</v>
      </c>
      <c r="D440" t="s">
        <v>1186</v>
      </c>
      <c r="E440">
        <v>262.02564422656798</v>
      </c>
      <c r="F440">
        <f>Table1[[#This Row],[Balance]]/$I$1</f>
        <v>6.6888541646296636E-5</v>
      </c>
      <c r="G440">
        <f>Table1[[#This Row],[% total]]*$I$2</f>
        <v>0.30681339277635566</v>
      </c>
      <c r="K440">
        <v>12129</v>
      </c>
      <c r="L440" t="s">
        <v>846</v>
      </c>
      <c r="N440" t="s">
        <v>1464</v>
      </c>
      <c r="O440">
        <f t="shared" si="18"/>
        <v>1</v>
      </c>
      <c r="P440">
        <f t="shared" si="19"/>
        <v>2.7314941272876261E-4</v>
      </c>
      <c r="Q440">
        <f t="shared" si="20"/>
        <v>1.2529186014750069</v>
      </c>
      <c r="U440" s="3" t="s">
        <v>1138</v>
      </c>
      <c r="V440">
        <f>IFERROR(VLOOKUP(U440,D:G,2,FALSE),0)</f>
        <v>1718.0170200379901</v>
      </c>
      <c r="W440">
        <f>IFERROR(VLOOKUP(U440,D:G,4,FALSE),0)</f>
        <v>2.0116757362481614</v>
      </c>
      <c r="X440">
        <f>IFERROR(VLOOKUP(U440,N:Q,2,FALSE),0)</f>
        <v>0</v>
      </c>
      <c r="Y440">
        <f>IFERROR(VLOOKUP(U440,N:Q,4,FALSE),0)</f>
        <v>0</v>
      </c>
      <c r="Z440">
        <f>W440+Y440</f>
        <v>2.0116757362481614</v>
      </c>
    </row>
    <row r="441" spans="1:26" x14ac:dyDescent="0.2">
      <c r="A441" s="1" t="s">
        <v>461</v>
      </c>
      <c r="B441" s="2">
        <v>14.884682853717599</v>
      </c>
      <c r="D441" t="s">
        <v>151</v>
      </c>
      <c r="E441">
        <v>261.04848686709801</v>
      </c>
      <c r="F441">
        <f>Table1[[#This Row],[Balance]]/$I$1</f>
        <v>6.6639098005286541E-5</v>
      </c>
      <c r="G441">
        <f>Table1[[#This Row],[% total]]*$I$2</f>
        <v>0.30566921100887906</v>
      </c>
      <c r="K441">
        <v>23769</v>
      </c>
      <c r="L441" t="s">
        <v>1336</v>
      </c>
      <c r="N441" t="s">
        <v>1465</v>
      </c>
      <c r="O441">
        <f t="shared" si="18"/>
        <v>1</v>
      </c>
      <c r="P441">
        <f t="shared" si="19"/>
        <v>2.7314941272876261E-4</v>
      </c>
      <c r="Q441">
        <f t="shared" si="20"/>
        <v>1.2529186014750069</v>
      </c>
      <c r="U441" s="3" t="s">
        <v>1139</v>
      </c>
      <c r="V441">
        <f>IFERROR(VLOOKUP(U441,D:G,2,FALSE),0)</f>
        <v>1683.00628851328</v>
      </c>
      <c r="W441">
        <f>IFERROR(VLOOKUP(U441,D:G,4,FALSE),0)</f>
        <v>1.9706806597762183</v>
      </c>
      <c r="X441">
        <f>IFERROR(VLOOKUP(U441,N:Q,2,FALSE),0)</f>
        <v>0</v>
      </c>
      <c r="Y441">
        <f>IFERROR(VLOOKUP(U441,N:Q,4,FALSE),0)</f>
        <v>0</v>
      </c>
      <c r="Z441">
        <f>W441+Y441</f>
        <v>1.9706806597762183</v>
      </c>
    </row>
    <row r="442" spans="1:26" x14ac:dyDescent="0.2">
      <c r="A442" s="1" t="s">
        <v>462</v>
      </c>
      <c r="B442" s="2">
        <v>14.622779639686801</v>
      </c>
      <c r="D442" t="s">
        <v>1011</v>
      </c>
      <c r="E442">
        <v>259.61016091146701</v>
      </c>
      <c r="F442">
        <f>Table1[[#This Row],[Balance]]/$I$1</f>
        <v>6.6271929647135358E-5</v>
      </c>
      <c r="G442">
        <f>Table1[[#This Row],[% total]]*$I$2</f>
        <v>0.30398503361598284</v>
      </c>
      <c r="K442">
        <v>24858</v>
      </c>
      <c r="L442" t="s">
        <v>1336</v>
      </c>
      <c r="N442" t="s">
        <v>573</v>
      </c>
      <c r="O442">
        <f t="shared" si="18"/>
        <v>1</v>
      </c>
      <c r="P442">
        <f t="shared" si="19"/>
        <v>2.7314941272876261E-4</v>
      </c>
      <c r="Q442">
        <f t="shared" si="20"/>
        <v>1.2529186014750069</v>
      </c>
      <c r="U442" t="s">
        <v>100</v>
      </c>
      <c r="V442">
        <f>IFERROR(VLOOKUP(U442,D:G,2,FALSE),0)</f>
        <v>607.17542106769997</v>
      </c>
      <c r="W442">
        <f>IFERROR(VLOOKUP(U442,D:G,4,FALSE),0)</f>
        <v>0.71095923262805827</v>
      </c>
      <c r="X442">
        <f>IFERROR(VLOOKUP(U442,N:Q,2,FALSE),0)</f>
        <v>1</v>
      </c>
      <c r="Y442">
        <f>IFERROR(VLOOKUP(U442,N:Q,4,FALSE),0)</f>
        <v>1.2529186014750069</v>
      </c>
      <c r="Z442">
        <f>W442+Y442</f>
        <v>1.9638778341030652</v>
      </c>
    </row>
    <row r="443" spans="1:26" x14ac:dyDescent="0.2">
      <c r="A443" s="1" t="s">
        <v>463</v>
      </c>
      <c r="B443" s="2">
        <v>14.4569727916851</v>
      </c>
      <c r="D443" t="s">
        <v>1012</v>
      </c>
      <c r="E443">
        <v>257.07859238290303</v>
      </c>
      <c r="F443">
        <f>Table1[[#This Row],[Balance]]/$I$1</f>
        <v>6.5625684019333805E-5</v>
      </c>
      <c r="G443">
        <f>Table1[[#This Row],[% total]]*$I$2</f>
        <v>0.30102074692722292</v>
      </c>
      <c r="K443">
        <v>24302</v>
      </c>
      <c r="L443" t="s">
        <v>1336</v>
      </c>
      <c r="N443" t="s">
        <v>1466</v>
      </c>
      <c r="O443">
        <f t="shared" si="18"/>
        <v>2</v>
      </c>
      <c r="P443">
        <f t="shared" si="19"/>
        <v>5.4629882545752522E-4</v>
      </c>
      <c r="Q443">
        <f t="shared" si="20"/>
        <v>2.5058372029500138</v>
      </c>
      <c r="U443" s="3" t="s">
        <v>49</v>
      </c>
      <c r="V443">
        <f>IFERROR(VLOOKUP(U443,D:G,2,FALSE),0)</f>
        <v>1670.4927026744399</v>
      </c>
      <c r="W443">
        <f>IFERROR(VLOOKUP(U443,D:G,4,FALSE),0)</f>
        <v>1.9560281407895921</v>
      </c>
      <c r="X443">
        <f>IFERROR(VLOOKUP(U443,N:Q,2,FALSE),0)</f>
        <v>0</v>
      </c>
      <c r="Y443">
        <f>IFERROR(VLOOKUP(U443,N:Q,4,FALSE),0)</f>
        <v>0</v>
      </c>
      <c r="Z443">
        <f>W443+Y443</f>
        <v>1.9560281407895921</v>
      </c>
    </row>
    <row r="444" spans="1:26" x14ac:dyDescent="0.2">
      <c r="A444" s="1" t="s">
        <v>1275</v>
      </c>
      <c r="B444" s="2">
        <v>14.277872365045299</v>
      </c>
      <c r="D444" t="s">
        <v>154</v>
      </c>
      <c r="E444">
        <v>251.77919411506301</v>
      </c>
      <c r="F444">
        <f>Table1[[#This Row],[Balance]]/$I$1</f>
        <v>6.4272881232472882E-5</v>
      </c>
      <c r="G444">
        <f>Table1[[#This Row],[% total]]*$I$2</f>
        <v>0.29481552847607301</v>
      </c>
      <c r="K444">
        <v>13640</v>
      </c>
      <c r="L444" t="s">
        <v>60</v>
      </c>
      <c r="N444" t="s">
        <v>1249</v>
      </c>
      <c r="O444">
        <f t="shared" si="18"/>
        <v>2</v>
      </c>
      <c r="P444">
        <f t="shared" si="19"/>
        <v>5.4629882545752522E-4</v>
      </c>
      <c r="Q444">
        <f t="shared" si="20"/>
        <v>2.5058372029500138</v>
      </c>
      <c r="U444" s="3" t="s">
        <v>929</v>
      </c>
      <c r="V444">
        <f>IFERROR(VLOOKUP(U444,D:G,2,FALSE),0)</f>
        <v>1665.95682093962</v>
      </c>
      <c r="W444">
        <f>IFERROR(VLOOKUP(U444,D:G,4,FALSE),0)</f>
        <v>1.9507169458933817</v>
      </c>
      <c r="X444">
        <f>IFERROR(VLOOKUP(U444,N:Q,2,FALSE),0)</f>
        <v>0</v>
      </c>
      <c r="Y444">
        <f>IFERROR(VLOOKUP(U444,N:Q,4,FALSE),0)</f>
        <v>0</v>
      </c>
      <c r="Z444">
        <f>W444+Y444</f>
        <v>1.9507169458933817</v>
      </c>
    </row>
    <row r="445" spans="1:26" x14ac:dyDescent="0.2">
      <c r="A445" s="1" t="s">
        <v>464</v>
      </c>
      <c r="B445" s="2">
        <v>13.929664871936501</v>
      </c>
      <c r="D445" t="s">
        <v>354</v>
      </c>
      <c r="E445">
        <v>249.53497933973989</v>
      </c>
      <c r="F445">
        <f>Table1[[#This Row],[Balance]]/$I$1</f>
        <v>6.3699989774060374E-5</v>
      </c>
      <c r="G445">
        <f>Table1[[#This Row],[% total]]*$I$2</f>
        <v>0.29218771259427967</v>
      </c>
      <c r="K445">
        <v>14429</v>
      </c>
      <c r="L445" t="s">
        <v>1336</v>
      </c>
      <c r="N445" t="s">
        <v>62</v>
      </c>
      <c r="O445">
        <f t="shared" si="18"/>
        <v>1</v>
      </c>
      <c r="P445">
        <f t="shared" si="19"/>
        <v>2.7314941272876261E-4</v>
      </c>
      <c r="Q445">
        <f t="shared" si="20"/>
        <v>1.2529186014750069</v>
      </c>
      <c r="U445" t="s">
        <v>545</v>
      </c>
      <c r="V445">
        <f>IFERROR(VLOOKUP(U445,D:G,2,FALSE),0)</f>
        <v>591.77580094974564</v>
      </c>
      <c r="W445">
        <f>IFERROR(VLOOKUP(U445,D:G,4,FALSE),0)</f>
        <v>0.69292737277020733</v>
      </c>
      <c r="X445">
        <f>IFERROR(VLOOKUP(U445,N:Q,2,FALSE),0)</f>
        <v>1</v>
      </c>
      <c r="Y445">
        <f>IFERROR(VLOOKUP(U445,N:Q,4,FALSE),0)</f>
        <v>1.2529186014750069</v>
      </c>
      <c r="Z445">
        <f>W445+Y445</f>
        <v>1.9458459742452141</v>
      </c>
    </row>
    <row r="446" spans="1:26" x14ac:dyDescent="0.2">
      <c r="A446" s="1" t="s">
        <v>465</v>
      </c>
      <c r="B446" s="2">
        <v>13.7987523367135</v>
      </c>
      <c r="D446" t="s">
        <v>198</v>
      </c>
      <c r="E446">
        <v>249.50260415048589</v>
      </c>
      <c r="F446">
        <f>Table1[[#This Row],[Balance]]/$I$1</f>
        <v>6.3691725204380133E-5</v>
      </c>
      <c r="G446">
        <f>Table1[[#This Row],[% total]]*$I$2</f>
        <v>0.29214980355035342</v>
      </c>
      <c r="K446">
        <v>23956</v>
      </c>
      <c r="L446" t="s">
        <v>614</v>
      </c>
      <c r="N446" t="s">
        <v>963</v>
      </c>
      <c r="O446">
        <f t="shared" si="18"/>
        <v>1</v>
      </c>
      <c r="P446">
        <f t="shared" si="19"/>
        <v>2.7314941272876261E-4</v>
      </c>
      <c r="Q446">
        <f t="shared" si="20"/>
        <v>1.2529186014750069</v>
      </c>
      <c r="U446" t="s">
        <v>1167</v>
      </c>
      <c r="V446">
        <f>IFERROR(VLOOKUP(U446,D:G,2,FALSE),0)</f>
        <v>579.78020666248597</v>
      </c>
      <c r="W446">
        <f>IFERROR(VLOOKUP(U446,D:G,4,FALSE),0)</f>
        <v>0.6788813850482559</v>
      </c>
      <c r="X446">
        <f>IFERROR(VLOOKUP(U446,N:Q,2,FALSE),0)</f>
        <v>1</v>
      </c>
      <c r="Y446">
        <f>IFERROR(VLOOKUP(U446,N:Q,4,FALSE),0)</f>
        <v>1.2529186014750069</v>
      </c>
      <c r="Z446">
        <f>W446+Y446</f>
        <v>1.9317999865232629</v>
      </c>
    </row>
    <row r="447" spans="1:26" x14ac:dyDescent="0.2">
      <c r="A447" s="1" t="s">
        <v>466</v>
      </c>
      <c r="B447" s="2">
        <v>13.6582512056039</v>
      </c>
      <c r="D447" t="s">
        <v>1013</v>
      </c>
      <c r="E447">
        <v>248.007162186145</v>
      </c>
      <c r="F447">
        <f>Table1[[#This Row],[Balance]]/$I$1</f>
        <v>6.3309976569025407E-5</v>
      </c>
      <c r="G447">
        <f>Table1[[#This Row],[% total]]*$I$2</f>
        <v>0.29039874737364257</v>
      </c>
      <c r="K447">
        <v>18214</v>
      </c>
      <c r="L447" t="s">
        <v>1337</v>
      </c>
      <c r="N447" t="s">
        <v>419</v>
      </c>
      <c r="O447">
        <f t="shared" si="18"/>
        <v>1</v>
      </c>
      <c r="P447">
        <f t="shared" si="19"/>
        <v>2.7314941272876261E-4</v>
      </c>
      <c r="Q447">
        <f t="shared" si="20"/>
        <v>1.2529186014750069</v>
      </c>
      <c r="U447" t="s">
        <v>1168</v>
      </c>
      <c r="V447">
        <f>IFERROR(VLOOKUP(U447,D:G,2,FALSE),0)</f>
        <v>573.85108023487101</v>
      </c>
      <c r="W447">
        <f>IFERROR(VLOOKUP(U447,D:G,4,FALSE),0)</f>
        <v>0.6719387997115186</v>
      </c>
      <c r="X447">
        <f>IFERROR(VLOOKUP(U447,N:Q,2,FALSE),0)</f>
        <v>1</v>
      </c>
      <c r="Y447">
        <f>IFERROR(VLOOKUP(U447,N:Q,4,FALSE),0)</f>
        <v>1.2529186014750069</v>
      </c>
      <c r="Z447">
        <f>W447+Y447</f>
        <v>1.9248574011865256</v>
      </c>
    </row>
    <row r="448" spans="1:26" x14ac:dyDescent="0.2">
      <c r="A448" s="1" t="s">
        <v>467</v>
      </c>
      <c r="B448" s="2">
        <v>13.554451267169201</v>
      </c>
      <c r="D448" t="s">
        <v>152</v>
      </c>
      <c r="E448">
        <v>247.71937982908199</v>
      </c>
      <c r="F448">
        <f>Table1[[#This Row],[Balance]]/$I$1</f>
        <v>6.3236512987885097E-5</v>
      </c>
      <c r="G448">
        <f>Table1[[#This Row],[% total]]*$I$2</f>
        <v>0.29006177470208477</v>
      </c>
      <c r="K448">
        <v>8046</v>
      </c>
      <c r="L448" t="s">
        <v>1318</v>
      </c>
      <c r="N448" t="s">
        <v>1467</v>
      </c>
      <c r="O448">
        <f t="shared" si="18"/>
        <v>1</v>
      </c>
      <c r="P448">
        <f t="shared" si="19"/>
        <v>2.7314941272876261E-4</v>
      </c>
      <c r="Q448">
        <f t="shared" si="20"/>
        <v>1.2529186014750069</v>
      </c>
      <c r="U448" s="3" t="s">
        <v>930</v>
      </c>
      <c r="V448">
        <f>IFERROR(VLOOKUP(U448,D:G,2,FALSE),0)</f>
        <v>1629.31332447463</v>
      </c>
      <c r="W448">
        <f>IFERROR(VLOOKUP(U448,D:G,4,FALSE),0)</f>
        <v>1.9078100178070199</v>
      </c>
      <c r="X448">
        <f>IFERROR(VLOOKUP(U448,N:Q,2,FALSE),0)</f>
        <v>0</v>
      </c>
      <c r="Y448">
        <f>IFERROR(VLOOKUP(U448,N:Q,4,FALSE),0)</f>
        <v>0</v>
      </c>
      <c r="Z448">
        <f>W448+Y448</f>
        <v>1.9078100178070199</v>
      </c>
    </row>
    <row r="449" spans="1:26" x14ac:dyDescent="0.2">
      <c r="A449" s="1" t="s">
        <v>468</v>
      </c>
      <c r="B449" s="2">
        <v>13.5235682356853</v>
      </c>
      <c r="D449" t="s">
        <v>1014</v>
      </c>
      <c r="E449">
        <v>247.391222813322</v>
      </c>
      <c r="F449">
        <f>Table1[[#This Row],[Balance]]/$I$1</f>
        <v>6.3152742774171943E-5</v>
      </c>
      <c r="G449">
        <f>Table1[[#This Row],[% total]]*$I$2</f>
        <v>0.28967752617684639</v>
      </c>
      <c r="K449">
        <v>4954</v>
      </c>
      <c r="L449" t="s">
        <v>639</v>
      </c>
      <c r="N449" t="s">
        <v>235</v>
      </c>
      <c r="O449">
        <f t="shared" si="18"/>
        <v>1</v>
      </c>
      <c r="P449">
        <f t="shared" si="19"/>
        <v>2.7314941272876261E-4</v>
      </c>
      <c r="Q449">
        <f t="shared" si="20"/>
        <v>1.2529186014750069</v>
      </c>
      <c r="U449" s="3" t="s">
        <v>50</v>
      </c>
      <c r="V449">
        <f>IFERROR(VLOOKUP(U449,D:G,2,FALSE),0)</f>
        <v>1622.6120069354499</v>
      </c>
      <c r="W449">
        <f>IFERROR(VLOOKUP(U449,D:G,4,FALSE),0)</f>
        <v>1.8999632516008478</v>
      </c>
      <c r="X449">
        <f>IFERROR(VLOOKUP(U449,N:Q,2,FALSE),0)</f>
        <v>0</v>
      </c>
      <c r="Y449">
        <f>IFERROR(VLOOKUP(U449,N:Q,4,FALSE),0)</f>
        <v>0</v>
      </c>
      <c r="Z449">
        <f>W449+Y449</f>
        <v>1.8999632516008478</v>
      </c>
    </row>
    <row r="450" spans="1:26" x14ac:dyDescent="0.2">
      <c r="A450" s="1" t="s">
        <v>1276</v>
      </c>
      <c r="B450" s="2">
        <v>13.521917987906299</v>
      </c>
      <c r="D450" t="s">
        <v>155</v>
      </c>
      <c r="E450">
        <v>247.267533801779</v>
      </c>
      <c r="F450">
        <f>Table1[[#This Row],[Balance]]/$I$1</f>
        <v>6.3121168087563678E-5</v>
      </c>
      <c r="G450">
        <f>Table1[[#This Row],[% total]]*$I$2</f>
        <v>0.28953269514172891</v>
      </c>
      <c r="K450">
        <v>2254</v>
      </c>
      <c r="L450" t="s">
        <v>859</v>
      </c>
      <c r="N450" t="s">
        <v>80</v>
      </c>
      <c r="O450">
        <f t="shared" si="18"/>
        <v>1</v>
      </c>
      <c r="P450">
        <f t="shared" si="19"/>
        <v>2.7314941272876261E-4</v>
      </c>
      <c r="Q450">
        <f t="shared" si="20"/>
        <v>1.2529186014750069</v>
      </c>
      <c r="U450" t="s">
        <v>978</v>
      </c>
      <c r="V450">
        <f>IFERROR(VLOOKUP(U450,D:G,2,FALSE),0)</f>
        <v>546.82565394751396</v>
      </c>
      <c r="W450">
        <f>IFERROR(VLOOKUP(U450,D:G,4,FALSE),0)</f>
        <v>0.64029394771649173</v>
      </c>
      <c r="X450">
        <f>IFERROR(VLOOKUP(U450,N:Q,2,FALSE),0)</f>
        <v>1</v>
      </c>
      <c r="Y450">
        <f>IFERROR(VLOOKUP(U450,N:Q,4,FALSE),0)</f>
        <v>1.2529186014750069</v>
      </c>
      <c r="Z450">
        <f>W450+Y450</f>
        <v>1.8932125491914986</v>
      </c>
    </row>
    <row r="451" spans="1:26" x14ac:dyDescent="0.2">
      <c r="A451" s="1" t="s">
        <v>513</v>
      </c>
      <c r="B451" s="2">
        <v>13.028757252951699</v>
      </c>
      <c r="D451" t="s">
        <v>1187</v>
      </c>
      <c r="E451">
        <v>246.97366476107501</v>
      </c>
      <c r="F451">
        <f>Table1[[#This Row],[Balance]]/$I$1</f>
        <v>6.3046150729527186E-5</v>
      </c>
      <c r="G451">
        <f>Table1[[#This Row],[% total]]*$I$2</f>
        <v>0.28918859539654379</v>
      </c>
      <c r="K451">
        <v>4715</v>
      </c>
      <c r="L451" t="s">
        <v>6</v>
      </c>
      <c r="N451" t="s">
        <v>1468</v>
      </c>
      <c r="O451">
        <f t="shared" ref="O451:O514" si="21">COUNTIF(L:L,N451)</f>
        <v>1</v>
      </c>
      <c r="P451">
        <f t="shared" ref="P451:P514" si="22">O451/$I$4</f>
        <v>2.7314941272876261E-4</v>
      </c>
      <c r="Q451">
        <f t="shared" ref="Q451:Q514" si="23">P451*$I$2</f>
        <v>1.2529186014750069</v>
      </c>
      <c r="U451" t="s">
        <v>104</v>
      </c>
      <c r="V451">
        <f>IFERROR(VLOOKUP(U451,D:G,2,FALSE),0)</f>
        <v>544.60100075565697</v>
      </c>
      <c r="W451">
        <f>IFERROR(VLOOKUP(U451,D:G,4,FALSE),0)</f>
        <v>0.6376890370576167</v>
      </c>
      <c r="X451">
        <f>IFERROR(VLOOKUP(U451,N:Q,2,FALSE),0)</f>
        <v>1</v>
      </c>
      <c r="Y451">
        <f>IFERROR(VLOOKUP(U451,N:Q,4,FALSE),0)</f>
        <v>1.2529186014750069</v>
      </c>
      <c r="Z451">
        <f>W451+Y451</f>
        <v>1.8906076385326236</v>
      </c>
    </row>
    <row r="452" spans="1:26" x14ac:dyDescent="0.2">
      <c r="A452" s="1" t="s">
        <v>469</v>
      </c>
      <c r="B452" s="2">
        <v>12.9022134479366</v>
      </c>
      <c r="D452" t="s">
        <v>1182</v>
      </c>
      <c r="E452">
        <v>246.88888362643399</v>
      </c>
      <c r="F452">
        <f>Table1[[#This Row],[Balance]]/$I$1</f>
        <v>6.3024508243075174E-5</v>
      </c>
      <c r="G452">
        <f>Table1[[#This Row],[% total]]*$I$2</f>
        <v>0.28908932271795007</v>
      </c>
      <c r="K452">
        <v>9661</v>
      </c>
      <c r="L452" t="s">
        <v>1114</v>
      </c>
      <c r="N452" t="s">
        <v>689</v>
      </c>
      <c r="O452">
        <f t="shared" si="21"/>
        <v>2</v>
      </c>
      <c r="P452">
        <f t="shared" si="22"/>
        <v>5.4629882545752522E-4</v>
      </c>
      <c r="Q452">
        <f t="shared" si="23"/>
        <v>2.5058372029500138</v>
      </c>
      <c r="U452" s="3" t="s">
        <v>840</v>
      </c>
      <c r="V452">
        <f>IFERROR(VLOOKUP(U452,D:G,2,FALSE),0)</f>
        <v>1607.802296713407</v>
      </c>
      <c r="W452">
        <f>IFERROR(VLOOKUP(U452,D:G,4,FALSE),0)</f>
        <v>1.88262213427368</v>
      </c>
      <c r="X452">
        <f>IFERROR(VLOOKUP(U452,N:Q,2,FALSE),0)</f>
        <v>0</v>
      </c>
      <c r="Y452">
        <f>IFERROR(VLOOKUP(U452,N:Q,4,FALSE),0)</f>
        <v>0</v>
      </c>
      <c r="Z452">
        <f>W452+Y452</f>
        <v>1.88262213427368</v>
      </c>
    </row>
    <row r="453" spans="1:26" x14ac:dyDescent="0.2">
      <c r="A453" s="1" t="s">
        <v>470</v>
      </c>
      <c r="B453" s="2">
        <v>12.8583412764774</v>
      </c>
      <c r="D453" t="s">
        <v>156</v>
      </c>
      <c r="E453">
        <v>246.458381480307</v>
      </c>
      <c r="F453">
        <f>Table1[[#This Row],[Balance]]/$I$1</f>
        <v>6.2914611897566566E-5</v>
      </c>
      <c r="G453">
        <f>Table1[[#This Row],[% total]]*$I$2</f>
        <v>0.28858523532436453</v>
      </c>
      <c r="K453">
        <v>17270</v>
      </c>
      <c r="L453" t="s">
        <v>1313</v>
      </c>
      <c r="N453" t="s">
        <v>591</v>
      </c>
      <c r="O453">
        <f t="shared" si="21"/>
        <v>1</v>
      </c>
      <c r="P453">
        <f t="shared" si="22"/>
        <v>2.7314941272876261E-4</v>
      </c>
      <c r="Q453">
        <f t="shared" si="23"/>
        <v>1.2529186014750069</v>
      </c>
      <c r="U453" t="s">
        <v>981</v>
      </c>
      <c r="V453">
        <f>IFERROR(VLOOKUP(U453,D:G,2,FALSE),0)</f>
        <v>519.15595910894206</v>
      </c>
      <c r="W453">
        <f>IFERROR(VLOOKUP(U453,D:G,4,FALSE),0)</f>
        <v>0.60789470307168869</v>
      </c>
      <c r="X453">
        <f>IFERROR(VLOOKUP(U453,N:Q,2,FALSE),0)</f>
        <v>1</v>
      </c>
      <c r="Y453">
        <f>IFERROR(VLOOKUP(U453,N:Q,4,FALSE),0)</f>
        <v>1.2529186014750069</v>
      </c>
      <c r="Z453">
        <f>W453+Y453</f>
        <v>1.8608133045466957</v>
      </c>
    </row>
    <row r="454" spans="1:26" x14ac:dyDescent="0.2">
      <c r="A454" s="1" t="s">
        <v>471</v>
      </c>
      <c r="B454" s="2">
        <v>12.3330241165523</v>
      </c>
      <c r="D454" t="s">
        <v>641</v>
      </c>
      <c r="E454">
        <v>240.39369956618293</v>
      </c>
      <c r="F454">
        <f>Table1[[#This Row],[Balance]]/$I$1</f>
        <v>6.136645148761194E-5</v>
      </c>
      <c r="G454">
        <f>Table1[[#This Row],[% total]]*$I$2</f>
        <v>0.28148392415432932</v>
      </c>
      <c r="K454">
        <v>4844</v>
      </c>
      <c r="L454" t="s">
        <v>1338</v>
      </c>
      <c r="N454" t="s">
        <v>1469</v>
      </c>
      <c r="O454">
        <f t="shared" si="21"/>
        <v>1</v>
      </c>
      <c r="P454">
        <f t="shared" si="22"/>
        <v>2.7314941272876261E-4</v>
      </c>
      <c r="Q454">
        <f t="shared" si="23"/>
        <v>1.2529186014750069</v>
      </c>
      <c r="U454" s="3" t="s">
        <v>1141</v>
      </c>
      <c r="V454">
        <f>IFERROR(VLOOKUP(U454,D:G,2,FALSE),0)</f>
        <v>1581.7133216970501</v>
      </c>
      <c r="W454">
        <f>IFERROR(VLOOKUP(U454,D:G,4,FALSE),0)</f>
        <v>1.852073800111758</v>
      </c>
      <c r="X454">
        <f>IFERROR(VLOOKUP(U454,N:Q,2,FALSE),0)</f>
        <v>0</v>
      </c>
      <c r="Y454">
        <f>IFERROR(VLOOKUP(U454,N:Q,4,FALSE),0)</f>
        <v>0</v>
      </c>
      <c r="Z454">
        <f>W454+Y454</f>
        <v>1.852073800111758</v>
      </c>
    </row>
    <row r="455" spans="1:26" x14ac:dyDescent="0.2">
      <c r="A455" s="1" t="s">
        <v>472</v>
      </c>
      <c r="B455" s="2">
        <v>12.318863630318599</v>
      </c>
      <c r="D455" t="s">
        <v>158</v>
      </c>
      <c r="E455">
        <v>239.195635837091</v>
      </c>
      <c r="F455">
        <f>Table1[[#This Row],[Balance]]/$I$1</f>
        <v>6.1060616019198815E-5</v>
      </c>
      <c r="G455">
        <f>Table1[[#This Row],[% total]]*$I$2</f>
        <v>0.28008107674002375</v>
      </c>
      <c r="K455">
        <v>3287</v>
      </c>
      <c r="L455" t="s">
        <v>639</v>
      </c>
      <c r="N455" t="s">
        <v>1470</v>
      </c>
      <c r="O455">
        <f t="shared" si="21"/>
        <v>1</v>
      </c>
      <c r="P455">
        <f t="shared" si="22"/>
        <v>2.7314941272876261E-4</v>
      </c>
      <c r="Q455">
        <f t="shared" si="23"/>
        <v>1.2529186014750069</v>
      </c>
      <c r="U455" s="3" t="s">
        <v>51</v>
      </c>
      <c r="V455">
        <f>IFERROR(VLOOKUP(U455,D:G,2,FALSE),0)</f>
        <v>1575.76207928494</v>
      </c>
      <c r="W455">
        <f>IFERROR(VLOOKUP(U455,D:G,4,FALSE),0)</f>
        <v>1.8451053185301798</v>
      </c>
      <c r="X455">
        <f>IFERROR(VLOOKUP(U455,N:Q,2,FALSE),0)</f>
        <v>0</v>
      </c>
      <c r="Y455">
        <f>IFERROR(VLOOKUP(U455,N:Q,4,FALSE),0)</f>
        <v>0</v>
      </c>
      <c r="Z455">
        <f>W455+Y455</f>
        <v>1.8451053185301798</v>
      </c>
    </row>
    <row r="456" spans="1:26" x14ac:dyDescent="0.2">
      <c r="A456" s="1" t="s">
        <v>474</v>
      </c>
      <c r="B456" s="2">
        <v>12.102855535804901</v>
      </c>
      <c r="D456" t="s">
        <v>1188</v>
      </c>
      <c r="E456">
        <v>237.22988940888601</v>
      </c>
      <c r="F456">
        <f>Table1[[#This Row],[Balance]]/$I$1</f>
        <v>6.0558810509981727E-5</v>
      </c>
      <c r="G456">
        <f>Table1[[#This Row],[% total]]*$I$2</f>
        <v>0.27777932748660306</v>
      </c>
      <c r="K456">
        <v>704</v>
      </c>
      <c r="L456" t="s">
        <v>6</v>
      </c>
      <c r="N456" t="s">
        <v>409</v>
      </c>
      <c r="O456">
        <f t="shared" si="21"/>
        <v>1</v>
      </c>
      <c r="P456">
        <f t="shared" si="22"/>
        <v>2.7314941272876261E-4</v>
      </c>
      <c r="Q456">
        <f t="shared" si="23"/>
        <v>1.2529186014750069</v>
      </c>
      <c r="U456" t="s">
        <v>985</v>
      </c>
      <c r="V456">
        <f>IFERROR(VLOOKUP(U456,D:G,2,FALSE),0)</f>
        <v>500.97360934841799</v>
      </c>
      <c r="W456">
        <f>IFERROR(VLOOKUP(U456,D:G,4,FALSE),0)</f>
        <v>0.58660446472444872</v>
      </c>
      <c r="X456">
        <f>IFERROR(VLOOKUP(U456,N:Q,2,FALSE),0)</f>
        <v>1</v>
      </c>
      <c r="Y456">
        <f>IFERROR(VLOOKUP(U456,N:Q,4,FALSE),0)</f>
        <v>1.2529186014750069</v>
      </c>
      <c r="Z456">
        <f>W456+Y456</f>
        <v>1.8395230661994555</v>
      </c>
    </row>
    <row r="457" spans="1:26" x14ac:dyDescent="0.2">
      <c r="A457" s="1" t="s">
        <v>475</v>
      </c>
      <c r="B457" s="2">
        <v>12.0674363085803</v>
      </c>
      <c r="D457" t="s">
        <v>1016</v>
      </c>
      <c r="E457">
        <v>233.77398562575701</v>
      </c>
      <c r="F457">
        <f>Table1[[#This Row],[Balance]]/$I$1</f>
        <v>5.9676605392975932E-5</v>
      </c>
      <c r="G457">
        <f>Table1[[#This Row],[% total]]*$I$2</f>
        <v>0.27373270995823007</v>
      </c>
      <c r="K457">
        <v>241</v>
      </c>
      <c r="L457" t="s">
        <v>6</v>
      </c>
      <c r="N457" t="s">
        <v>349</v>
      </c>
      <c r="O457">
        <f t="shared" si="21"/>
        <v>1</v>
      </c>
      <c r="P457">
        <f t="shared" si="22"/>
        <v>2.7314941272876261E-4</v>
      </c>
      <c r="Q457">
        <f t="shared" si="23"/>
        <v>1.2529186014750069</v>
      </c>
      <c r="U457" s="3" t="s">
        <v>932</v>
      </c>
      <c r="V457">
        <f>IFERROR(VLOOKUP(U457,D:G,2,FALSE),0)</f>
        <v>1554.35414864308</v>
      </c>
      <c r="W457">
        <f>IFERROR(VLOOKUP(U457,D:G,4,FALSE),0)</f>
        <v>1.8200381543908157</v>
      </c>
      <c r="X457">
        <f>IFERROR(VLOOKUP(U457,N:Q,2,FALSE),0)</f>
        <v>0</v>
      </c>
      <c r="Y457">
        <f>IFERROR(VLOOKUP(U457,N:Q,4,FALSE),0)</f>
        <v>0</v>
      </c>
      <c r="Z457">
        <f>W457+Y457</f>
        <v>1.8200381543908157</v>
      </c>
    </row>
    <row r="458" spans="1:26" x14ac:dyDescent="0.2">
      <c r="A458" s="1" t="s">
        <v>476</v>
      </c>
      <c r="B458" s="2">
        <v>11.905371988182401</v>
      </c>
      <c r="D458" t="s">
        <v>159</v>
      </c>
      <c r="E458">
        <v>231.941116027319</v>
      </c>
      <c r="F458">
        <f>Table1[[#This Row],[Balance]]/$I$1</f>
        <v>5.9208719988746784E-5</v>
      </c>
      <c r="G458">
        <f>Table1[[#This Row],[% total]]*$I$2</f>
        <v>0.27158655002158227</v>
      </c>
      <c r="K458">
        <v>2345</v>
      </c>
      <c r="L458" t="s">
        <v>672</v>
      </c>
      <c r="N458" t="s">
        <v>959</v>
      </c>
      <c r="O458">
        <f t="shared" si="21"/>
        <v>2</v>
      </c>
      <c r="P458">
        <f t="shared" si="22"/>
        <v>5.4629882545752522E-4</v>
      </c>
      <c r="Q458">
        <f t="shared" si="23"/>
        <v>2.5058372029500138</v>
      </c>
      <c r="U458" t="s">
        <v>1174</v>
      </c>
      <c r="V458">
        <f>IFERROR(VLOOKUP(U458,D:G,2,FALSE),0)</f>
        <v>480.41426946555703</v>
      </c>
      <c r="W458">
        <f>IFERROR(VLOOKUP(U458,D:G,4,FALSE),0)</f>
        <v>0.56253094000772852</v>
      </c>
      <c r="X458">
        <f>IFERROR(VLOOKUP(U458,N:Q,2,FALSE),0)</f>
        <v>1</v>
      </c>
      <c r="Y458">
        <f>IFERROR(VLOOKUP(U458,N:Q,4,FALSE),0)</f>
        <v>1.2529186014750069</v>
      </c>
      <c r="Z458">
        <f>W458+Y458</f>
        <v>1.8154495414827354</v>
      </c>
    </row>
    <row r="459" spans="1:26" x14ac:dyDescent="0.2">
      <c r="A459" s="1" t="s">
        <v>477</v>
      </c>
      <c r="B459" s="2">
        <v>11.822660453127201</v>
      </c>
      <c r="D459" t="s">
        <v>691</v>
      </c>
      <c r="E459">
        <v>230.44889438793865</v>
      </c>
      <c r="F459">
        <f>Table1[[#This Row],[Balance]]/$I$1</f>
        <v>5.8827793421174292E-5</v>
      </c>
      <c r="G459">
        <f>Table1[[#This Row],[% total]]*$I$2</f>
        <v>0.2698392646163541</v>
      </c>
      <c r="K459">
        <v>14191</v>
      </c>
      <c r="L459" t="s">
        <v>1024</v>
      </c>
      <c r="N459" t="s">
        <v>1471</v>
      </c>
      <c r="O459">
        <f t="shared" si="21"/>
        <v>1</v>
      </c>
      <c r="P459">
        <f t="shared" si="22"/>
        <v>2.7314941272876261E-4</v>
      </c>
      <c r="Q459">
        <f t="shared" si="23"/>
        <v>1.2529186014750069</v>
      </c>
      <c r="U459" s="3" t="s">
        <v>1283</v>
      </c>
      <c r="V459">
        <f>IFERROR(VLOOKUP(U459,D:G,2,FALSE),0)</f>
        <v>1541.9161290639199</v>
      </c>
      <c r="W459">
        <f>IFERROR(VLOOKUP(U459,D:G,4,FALSE),0)</f>
        <v>1.8054741181196137</v>
      </c>
      <c r="X459">
        <f>IFERROR(VLOOKUP(U459,N:Q,2,FALSE),0)</f>
        <v>0</v>
      </c>
      <c r="Y459">
        <f>IFERROR(VLOOKUP(U459,N:Q,4,FALSE),0)</f>
        <v>0</v>
      </c>
      <c r="Z459">
        <f>W459+Y459</f>
        <v>1.8054741181196137</v>
      </c>
    </row>
    <row r="460" spans="1:26" x14ac:dyDescent="0.2">
      <c r="A460" s="1" t="s">
        <v>478</v>
      </c>
      <c r="B460" s="2">
        <v>11.6555768039527</v>
      </c>
      <c r="D460" t="s">
        <v>160</v>
      </c>
      <c r="E460">
        <v>229.78417121302601</v>
      </c>
      <c r="F460">
        <f>Table1[[#This Row],[Balance]]/$I$1</f>
        <v>5.8658106351423375E-5</v>
      </c>
      <c r="G460">
        <f>Table1[[#This Row],[% total]]*$I$2</f>
        <v>0.26906092105706619</v>
      </c>
      <c r="K460">
        <v>17190</v>
      </c>
      <c r="L460" t="s">
        <v>865</v>
      </c>
      <c r="N460" t="s">
        <v>1472</v>
      </c>
      <c r="O460">
        <f t="shared" si="21"/>
        <v>1</v>
      </c>
      <c r="P460">
        <f t="shared" si="22"/>
        <v>2.7314941272876261E-4</v>
      </c>
      <c r="Q460">
        <f t="shared" si="23"/>
        <v>1.2529186014750069</v>
      </c>
      <c r="U460" s="3" t="s">
        <v>53</v>
      </c>
      <c r="V460">
        <f>IFERROR(VLOOKUP(U460,D:G,2,FALSE),0)</f>
        <v>1535.93338869436</v>
      </c>
      <c r="W460">
        <f>IFERROR(VLOOKUP(U460,D:G,4,FALSE),0)</f>
        <v>1.7984687546701583</v>
      </c>
      <c r="X460">
        <f>IFERROR(VLOOKUP(U460,N:Q,2,FALSE),0)</f>
        <v>0</v>
      </c>
      <c r="Y460">
        <f>IFERROR(VLOOKUP(U460,N:Q,4,FALSE),0)</f>
        <v>0</v>
      </c>
      <c r="Z460">
        <f>W460+Y460</f>
        <v>1.7984687546701583</v>
      </c>
    </row>
    <row r="461" spans="1:26" x14ac:dyDescent="0.2">
      <c r="A461" s="1" t="s">
        <v>479</v>
      </c>
      <c r="B461" s="2">
        <v>11.518700328989199</v>
      </c>
      <c r="D461" t="s">
        <v>1189</v>
      </c>
      <c r="E461">
        <v>229.527788704069</v>
      </c>
      <c r="F461">
        <f>Table1[[#This Row],[Balance]]/$I$1</f>
        <v>5.8592658359955315E-5</v>
      </c>
      <c r="G461">
        <f>Table1[[#This Row],[% total]]*$I$2</f>
        <v>0.26876071537432167</v>
      </c>
      <c r="K461">
        <v>12853</v>
      </c>
      <c r="L461" t="s">
        <v>1024</v>
      </c>
      <c r="N461" t="s">
        <v>788</v>
      </c>
      <c r="O461">
        <f t="shared" si="21"/>
        <v>1</v>
      </c>
      <c r="P461">
        <f t="shared" si="22"/>
        <v>2.7314941272876261E-4</v>
      </c>
      <c r="Q461">
        <f t="shared" si="23"/>
        <v>1.2529186014750069</v>
      </c>
      <c r="U461" s="3" t="s">
        <v>667</v>
      </c>
      <c r="V461">
        <f>IFERROR(VLOOKUP(U461,D:G,2,FALSE),0)</f>
        <v>1522.8476188629127</v>
      </c>
      <c r="W461">
        <f>IFERROR(VLOOKUP(U461,D:G,4,FALSE),0)</f>
        <v>1.7831462489248608</v>
      </c>
      <c r="X461">
        <f>IFERROR(VLOOKUP(U461,N:Q,2,FALSE),0)</f>
        <v>0</v>
      </c>
      <c r="Y461">
        <f>IFERROR(VLOOKUP(U461,N:Q,4,FALSE),0)</f>
        <v>0</v>
      </c>
      <c r="Z461">
        <f>W461+Y461</f>
        <v>1.7831462489248608</v>
      </c>
    </row>
    <row r="462" spans="1:26" x14ac:dyDescent="0.2">
      <c r="A462" s="1" t="s">
        <v>480</v>
      </c>
      <c r="B462" s="2">
        <v>11.3065178535033</v>
      </c>
      <c r="D462" t="s">
        <v>163</v>
      </c>
      <c r="E462">
        <v>228.625793479104</v>
      </c>
      <c r="F462">
        <f>Table1[[#This Row],[Balance]]/$I$1</f>
        <v>5.8362401717144949E-5</v>
      </c>
      <c r="G462">
        <f>Table1[[#This Row],[% total]]*$I$2</f>
        <v>0.26770454312043229</v>
      </c>
      <c r="K462">
        <v>24916</v>
      </c>
      <c r="L462" t="s">
        <v>1336</v>
      </c>
      <c r="N462" t="s">
        <v>238</v>
      </c>
      <c r="O462">
        <f t="shared" si="21"/>
        <v>1</v>
      </c>
      <c r="P462">
        <f t="shared" si="22"/>
        <v>2.7314941272876261E-4</v>
      </c>
      <c r="Q462">
        <f t="shared" si="23"/>
        <v>1.2529186014750069</v>
      </c>
      <c r="U462" s="3" t="s">
        <v>1142</v>
      </c>
      <c r="V462">
        <f>IFERROR(VLOOKUP(U462,D:G,2,FALSE),0)</f>
        <v>1509.0913367752901</v>
      </c>
      <c r="W462">
        <f>IFERROR(VLOOKUP(U462,D:G,4,FALSE),0)</f>
        <v>1.7670386210178664</v>
      </c>
      <c r="X462">
        <f>IFERROR(VLOOKUP(U462,N:Q,2,FALSE),0)</f>
        <v>0</v>
      </c>
      <c r="Y462">
        <f>IFERROR(VLOOKUP(U462,N:Q,4,FALSE),0)</f>
        <v>0</v>
      </c>
      <c r="Z462">
        <f>W462+Y462</f>
        <v>1.7670386210178664</v>
      </c>
    </row>
    <row r="463" spans="1:26" x14ac:dyDescent="0.2">
      <c r="A463" s="1" t="s">
        <v>481</v>
      </c>
      <c r="B463" s="2">
        <v>11.2660601914406</v>
      </c>
      <c r="D463" t="s">
        <v>1017</v>
      </c>
      <c r="E463">
        <v>228.47840599599101</v>
      </c>
      <c r="F463">
        <f>Table1[[#This Row],[Balance]]/$I$1</f>
        <v>5.8324777408152426E-5</v>
      </c>
      <c r="G463">
        <f>Table1[[#This Row],[% total]]*$I$2</f>
        <v>0.26753196286066366</v>
      </c>
      <c r="K463">
        <v>16303</v>
      </c>
      <c r="L463" t="s">
        <v>1313</v>
      </c>
      <c r="N463" t="s">
        <v>231</v>
      </c>
      <c r="O463">
        <f t="shared" si="21"/>
        <v>1</v>
      </c>
      <c r="P463">
        <f t="shared" si="22"/>
        <v>2.7314941272876261E-4</v>
      </c>
      <c r="Q463">
        <f t="shared" si="23"/>
        <v>1.2529186014750069</v>
      </c>
      <c r="U463" t="s">
        <v>122</v>
      </c>
      <c r="V463">
        <f>IFERROR(VLOOKUP(U463,D:G,2,FALSE),0)</f>
        <v>416.80587370962297</v>
      </c>
      <c r="W463">
        <f>IFERROR(VLOOKUP(U463,D:G,4,FALSE),0)</f>
        <v>0.48805003273414782</v>
      </c>
      <c r="X463">
        <f>IFERROR(VLOOKUP(U463,N:Q,2,FALSE),0)</f>
        <v>1</v>
      </c>
      <c r="Y463">
        <f>IFERROR(VLOOKUP(U463,N:Q,4,FALSE),0)</f>
        <v>1.2529186014750069</v>
      </c>
      <c r="Z463">
        <f>W463+Y463</f>
        <v>1.7409686342091546</v>
      </c>
    </row>
    <row r="464" spans="1:26" x14ac:dyDescent="0.2">
      <c r="A464" s="1" t="s">
        <v>376</v>
      </c>
      <c r="B464" s="2">
        <v>11.258009639765101</v>
      </c>
      <c r="D464" t="s">
        <v>1193</v>
      </c>
      <c r="E464">
        <v>227.70753559742801</v>
      </c>
      <c r="F464">
        <f>Table1[[#This Row],[Balance]]/$I$1</f>
        <v>5.8127993628036635E-5</v>
      </c>
      <c r="G464">
        <f>Table1[[#This Row],[% total]]*$I$2</f>
        <v>0.26662932845221826</v>
      </c>
      <c r="K464">
        <v>11560</v>
      </c>
      <c r="L464" t="s">
        <v>1325</v>
      </c>
      <c r="N464" t="s">
        <v>526</v>
      </c>
      <c r="O464">
        <f t="shared" si="21"/>
        <v>1</v>
      </c>
      <c r="P464">
        <f t="shared" si="22"/>
        <v>2.7314941272876261E-4</v>
      </c>
      <c r="Q464">
        <f t="shared" si="23"/>
        <v>1.2529186014750069</v>
      </c>
      <c r="U464" s="3" t="s">
        <v>934</v>
      </c>
      <c r="V464">
        <f>IFERROR(VLOOKUP(U464,D:G,2,FALSE),0)</f>
        <v>1478.16618791221</v>
      </c>
      <c r="W464">
        <f>IFERROR(VLOOKUP(U464,D:G,4,FALSE),0)</f>
        <v>1.7308274712550167</v>
      </c>
      <c r="X464">
        <f>IFERROR(VLOOKUP(U464,N:Q,2,FALSE),0)</f>
        <v>0</v>
      </c>
      <c r="Y464">
        <f>IFERROR(VLOOKUP(U464,N:Q,4,FALSE),0)</f>
        <v>0</v>
      </c>
      <c r="Z464">
        <f>W464+Y464</f>
        <v>1.7308274712550167</v>
      </c>
    </row>
    <row r="465" spans="1:26" x14ac:dyDescent="0.2">
      <c r="A465" s="1" t="s">
        <v>482</v>
      </c>
      <c r="B465" s="2">
        <v>10.8797679906017</v>
      </c>
      <c r="D465" t="s">
        <v>164</v>
      </c>
      <c r="E465">
        <v>224.72364511546201</v>
      </c>
      <c r="F465">
        <f>Table1[[#This Row],[Balance]]/$I$1</f>
        <v>5.7366281607978052E-5</v>
      </c>
      <c r="G465">
        <f>Table1[[#This Row],[% total]]*$I$2</f>
        <v>0.26313540492749082</v>
      </c>
      <c r="K465">
        <v>18874</v>
      </c>
      <c r="L465" t="s">
        <v>1339</v>
      </c>
      <c r="N465" t="s">
        <v>1473</v>
      </c>
      <c r="O465">
        <f t="shared" si="21"/>
        <v>1</v>
      </c>
      <c r="P465">
        <f t="shared" si="22"/>
        <v>2.7314941272876261E-4</v>
      </c>
      <c r="Q465">
        <f t="shared" si="23"/>
        <v>1.2529186014750069</v>
      </c>
      <c r="U465" s="3" t="s">
        <v>1143</v>
      </c>
      <c r="V465">
        <f>IFERROR(VLOOKUP(U465,D:G,2,FALSE),0)</f>
        <v>1477.76759128803</v>
      </c>
      <c r="W465">
        <f>IFERROR(VLOOKUP(U465,D:G,4,FALSE),0)</f>
        <v>1.7303607429583461</v>
      </c>
      <c r="X465">
        <f>IFERROR(VLOOKUP(U465,N:Q,2,FALSE),0)</f>
        <v>0</v>
      </c>
      <c r="Y465">
        <f>IFERROR(VLOOKUP(U465,N:Q,4,FALSE),0)</f>
        <v>0</v>
      </c>
      <c r="Z465">
        <f>W465+Y465</f>
        <v>1.7303607429583461</v>
      </c>
    </row>
    <row r="466" spans="1:26" x14ac:dyDescent="0.2">
      <c r="A466" s="1" t="s">
        <v>483</v>
      </c>
      <c r="B466" s="2">
        <v>10.877771773833301</v>
      </c>
      <c r="D466" t="s">
        <v>1018</v>
      </c>
      <c r="E466">
        <v>223.53026933252301</v>
      </c>
      <c r="F466">
        <f>Table1[[#This Row],[Balance]]/$I$1</f>
        <v>5.706164285404076E-5</v>
      </c>
      <c r="G466">
        <f>Table1[[#This Row],[% total]]*$I$2</f>
        <v>0.26173804676469947</v>
      </c>
      <c r="K466">
        <v>8272</v>
      </c>
      <c r="L466" t="s">
        <v>1338</v>
      </c>
      <c r="N466" t="s">
        <v>940</v>
      </c>
      <c r="O466">
        <f t="shared" si="21"/>
        <v>1</v>
      </c>
      <c r="P466">
        <f t="shared" si="22"/>
        <v>2.7314941272876261E-4</v>
      </c>
      <c r="Q466">
        <f t="shared" si="23"/>
        <v>1.2529186014750069</v>
      </c>
      <c r="U466" s="3" t="s">
        <v>1144</v>
      </c>
      <c r="V466">
        <f>IFERROR(VLOOKUP(U466,D:G,2,FALSE),0)</f>
        <v>1473.5898396119101</v>
      </c>
      <c r="W466">
        <f>IFERROR(VLOOKUP(U466,D:G,4,FALSE),0)</f>
        <v>1.7254688928888195</v>
      </c>
      <c r="X466">
        <f>IFERROR(VLOOKUP(U466,N:Q,2,FALSE),0)</f>
        <v>0</v>
      </c>
      <c r="Y466">
        <f>IFERROR(VLOOKUP(U466,N:Q,4,FALSE),0)</f>
        <v>0</v>
      </c>
      <c r="Z466">
        <f>W466+Y466</f>
        <v>1.7254688928888195</v>
      </c>
    </row>
    <row r="467" spans="1:26" x14ac:dyDescent="0.2">
      <c r="A467" s="1" t="s">
        <v>1277</v>
      </c>
      <c r="B467" s="2">
        <v>10.811036765840401</v>
      </c>
      <c r="D467" t="s">
        <v>693</v>
      </c>
      <c r="E467">
        <v>219.78926208003907</v>
      </c>
      <c r="F467">
        <f>Table1[[#This Row],[Balance]]/$I$1</f>
        <v>5.610665800839527E-5</v>
      </c>
      <c r="G467">
        <f>Table1[[#This Row],[% total]]*$I$2</f>
        <v>0.25735759335173858</v>
      </c>
      <c r="K467">
        <v>17713</v>
      </c>
      <c r="L467" t="s">
        <v>1220</v>
      </c>
      <c r="N467" t="s">
        <v>1474</v>
      </c>
      <c r="O467">
        <f t="shared" si="21"/>
        <v>1</v>
      </c>
      <c r="P467">
        <f t="shared" si="22"/>
        <v>2.7314941272876261E-4</v>
      </c>
      <c r="Q467">
        <f t="shared" si="23"/>
        <v>1.2529186014750069</v>
      </c>
      <c r="U467" s="3" t="s">
        <v>54</v>
      </c>
      <c r="V467">
        <f>IFERROR(VLOOKUP(U467,D:G,2,FALSE),0)</f>
        <v>1467.1330084425899</v>
      </c>
      <c r="W467">
        <f>IFERROR(VLOOKUP(U467,D:G,4,FALSE),0)</f>
        <v>1.7179084028326239</v>
      </c>
      <c r="X467">
        <f>IFERROR(VLOOKUP(U467,N:Q,2,FALSE),0)</f>
        <v>0</v>
      </c>
      <c r="Y467">
        <f>IFERROR(VLOOKUP(U467,N:Q,4,FALSE),0)</f>
        <v>0</v>
      </c>
      <c r="Z467">
        <f>W467+Y467</f>
        <v>1.7179084028326239</v>
      </c>
    </row>
    <row r="468" spans="1:26" x14ac:dyDescent="0.2">
      <c r="A468" s="1" t="s">
        <v>484</v>
      </c>
      <c r="B468" s="2">
        <v>10.5064474595075</v>
      </c>
      <c r="D468" t="s">
        <v>1023</v>
      </c>
      <c r="E468">
        <v>218.86645118222901</v>
      </c>
      <c r="F468">
        <f>Table1[[#This Row],[Balance]]/$I$1</f>
        <v>5.5871087649043528E-5</v>
      </c>
      <c r="G468">
        <f>Table1[[#This Row],[% total]]*$I$2</f>
        <v>0.25627704742546548</v>
      </c>
      <c r="K468">
        <v>3319</v>
      </c>
      <c r="L468" t="s">
        <v>1199</v>
      </c>
      <c r="N468" t="s">
        <v>1028</v>
      </c>
      <c r="O468">
        <f t="shared" si="21"/>
        <v>1</v>
      </c>
      <c r="P468">
        <f t="shared" si="22"/>
        <v>2.7314941272876261E-4</v>
      </c>
      <c r="Q468">
        <f t="shared" si="23"/>
        <v>1.2529186014750069</v>
      </c>
      <c r="U468" s="3" t="s">
        <v>601</v>
      </c>
      <c r="V468">
        <f>IFERROR(VLOOKUP(U468,D:G,2,FALSE),0)</f>
        <v>1465.7924408794072</v>
      </c>
      <c r="W468">
        <f>IFERROR(VLOOKUP(U468,D:G,4,FALSE),0)</f>
        <v>1.7163386935642044</v>
      </c>
      <c r="X468">
        <f>IFERROR(VLOOKUP(U468,N:Q,2,FALSE),0)</f>
        <v>0</v>
      </c>
      <c r="Y468">
        <f>IFERROR(VLOOKUP(U468,N:Q,4,FALSE),0)</f>
        <v>0</v>
      </c>
      <c r="Z468">
        <f>W468+Y468</f>
        <v>1.7163386935642044</v>
      </c>
    </row>
    <row r="469" spans="1:26" x14ac:dyDescent="0.2">
      <c r="A469" s="1" t="s">
        <v>999</v>
      </c>
      <c r="B469" s="2">
        <v>10.426132507664001</v>
      </c>
      <c r="D469" t="s">
        <v>1019</v>
      </c>
      <c r="E469">
        <v>218.71526744689299</v>
      </c>
      <c r="F469">
        <f>Table1[[#This Row],[Balance]]/$I$1</f>
        <v>5.583249425255703E-5</v>
      </c>
      <c r="G469">
        <f>Table1[[#This Row],[% total]]*$I$2</f>
        <v>0.25610002202435272</v>
      </c>
      <c r="K469">
        <v>2454</v>
      </c>
      <c r="L469" t="s">
        <v>6</v>
      </c>
      <c r="N469" t="s">
        <v>1475</v>
      </c>
      <c r="O469">
        <f t="shared" si="21"/>
        <v>1</v>
      </c>
      <c r="P469">
        <f t="shared" si="22"/>
        <v>2.7314941272876261E-4</v>
      </c>
      <c r="Q469">
        <f t="shared" si="23"/>
        <v>1.2529186014750069</v>
      </c>
      <c r="U469" t="s">
        <v>608</v>
      </c>
      <c r="V469">
        <f>IFERROR(VLOOKUP(U469,D:G,2,FALSE),0)</f>
        <v>394.66600720477777</v>
      </c>
      <c r="W469">
        <f>IFERROR(VLOOKUP(U469,D:G,4,FALSE),0)</f>
        <v>0.46212582375827538</v>
      </c>
      <c r="X469">
        <f>IFERROR(VLOOKUP(U469,N:Q,2,FALSE),0)</f>
        <v>1</v>
      </c>
      <c r="Y469">
        <f>IFERROR(VLOOKUP(U469,N:Q,4,FALSE),0)</f>
        <v>1.2529186014750069</v>
      </c>
      <c r="Z469">
        <f>W469+Y469</f>
        <v>1.7150444252332822</v>
      </c>
    </row>
    <row r="470" spans="1:26" x14ac:dyDescent="0.2">
      <c r="A470" s="1" t="s">
        <v>167</v>
      </c>
      <c r="B470" s="2">
        <v>10</v>
      </c>
      <c r="D470" t="s">
        <v>112</v>
      </c>
      <c r="E470">
        <v>217.16546935956299</v>
      </c>
      <c r="F470">
        <f>Table1[[#This Row],[Balance]]/$I$1</f>
        <v>5.5436869869250154E-5</v>
      </c>
      <c r="G470">
        <f>Table1[[#This Row],[% total]]*$I$2</f>
        <v>0.25428531869370896</v>
      </c>
      <c r="K470">
        <v>4767</v>
      </c>
      <c r="L470" t="s">
        <v>57</v>
      </c>
      <c r="N470" t="s">
        <v>473</v>
      </c>
      <c r="O470">
        <f t="shared" si="21"/>
        <v>1</v>
      </c>
      <c r="P470">
        <f t="shared" si="22"/>
        <v>2.7314941272876261E-4</v>
      </c>
      <c r="Q470">
        <f t="shared" si="23"/>
        <v>1.2529186014750069</v>
      </c>
      <c r="U470" s="3" t="s">
        <v>935</v>
      </c>
      <c r="V470">
        <f>IFERROR(VLOOKUP(U470,D:G,2,FALSE),0)</f>
        <v>1460.2229915580101</v>
      </c>
      <c r="W470">
        <f>IFERROR(VLOOKUP(U470,D:G,4,FALSE),0)</f>
        <v>1.7098172645367604</v>
      </c>
      <c r="X470">
        <f>IFERROR(VLOOKUP(U470,N:Q,2,FALSE),0)</f>
        <v>0</v>
      </c>
      <c r="Y470">
        <f>IFERROR(VLOOKUP(U470,N:Q,4,FALSE),0)</f>
        <v>0</v>
      </c>
      <c r="Z470">
        <f>W470+Y470</f>
        <v>1.7098172645367604</v>
      </c>
    </row>
    <row r="471" spans="1:26" x14ac:dyDescent="0.2">
      <c r="A471" s="1" t="s">
        <v>485</v>
      </c>
      <c r="B471" s="2">
        <v>9.9690485374941495</v>
      </c>
      <c r="D471" t="s">
        <v>169</v>
      </c>
      <c r="E471">
        <v>213.32257695195699</v>
      </c>
      <c r="F471">
        <f>Table1[[#This Row],[Balance]]/$I$1</f>
        <v>5.4455876311893871E-5</v>
      </c>
      <c r="G471">
        <f>Table1[[#This Row],[% total]]*$I$2</f>
        <v>0.24978556501069693</v>
      </c>
      <c r="K471">
        <v>17290</v>
      </c>
      <c r="L471" t="s">
        <v>865</v>
      </c>
      <c r="N471" t="s">
        <v>1476</v>
      </c>
      <c r="O471">
        <f t="shared" si="21"/>
        <v>1</v>
      </c>
      <c r="P471">
        <f t="shared" si="22"/>
        <v>2.7314941272876261E-4</v>
      </c>
      <c r="Q471">
        <f t="shared" si="23"/>
        <v>1.2529186014750069</v>
      </c>
      <c r="U471" s="3" t="s">
        <v>941</v>
      </c>
      <c r="V471">
        <f>IFERROR(VLOOKUP(U471,D:G,2,FALSE),0)</f>
        <v>1384.16296805614</v>
      </c>
      <c r="W471">
        <f>IFERROR(VLOOKUP(U471,D:G,4,FALSE),0)</f>
        <v>1.620756386796566</v>
      </c>
      <c r="X471">
        <f>IFERROR(VLOOKUP(U471,N:Q,2,FALSE),0)</f>
        <v>0</v>
      </c>
      <c r="Y471">
        <f>IFERROR(VLOOKUP(U471,N:Q,4,FALSE),0)</f>
        <v>0</v>
      </c>
      <c r="Z471">
        <f>W471+Y471</f>
        <v>1.620756386796566</v>
      </c>
    </row>
    <row r="472" spans="1:26" x14ac:dyDescent="0.2">
      <c r="A472" s="1" t="s">
        <v>486</v>
      </c>
      <c r="B472" s="2">
        <v>9.9601497714996707</v>
      </c>
      <c r="D472" t="s">
        <v>170</v>
      </c>
      <c r="E472">
        <v>212.745839201683</v>
      </c>
      <c r="F472">
        <f>Table1[[#This Row],[Balance]]/$I$1</f>
        <v>5.4308649703055403E-5</v>
      </c>
      <c r="G472">
        <f>Table1[[#This Row],[% total]]*$I$2</f>
        <v>0.24911024612568444</v>
      </c>
      <c r="K472">
        <v>24392</v>
      </c>
      <c r="L472" t="s">
        <v>57</v>
      </c>
      <c r="N472" t="s">
        <v>256</v>
      </c>
      <c r="O472">
        <f t="shared" si="21"/>
        <v>1</v>
      </c>
      <c r="P472">
        <f t="shared" si="22"/>
        <v>2.7314941272876261E-4</v>
      </c>
      <c r="Q472">
        <f t="shared" si="23"/>
        <v>1.2529186014750069</v>
      </c>
      <c r="U472" t="s">
        <v>136</v>
      </c>
      <c r="V472">
        <f>IFERROR(VLOOKUP(U472,D:G,2,FALSE),0)</f>
        <v>312.91150433286799</v>
      </c>
      <c r="W472">
        <f>IFERROR(VLOOKUP(U472,D:G,4,FALSE),0)</f>
        <v>0.36639711569645717</v>
      </c>
      <c r="X472">
        <f>IFERROR(VLOOKUP(U472,N:Q,2,FALSE),0)</f>
        <v>1</v>
      </c>
      <c r="Y472">
        <f>IFERROR(VLOOKUP(U472,N:Q,4,FALSE),0)</f>
        <v>1.2529186014750069</v>
      </c>
      <c r="Z472">
        <f>W472+Y472</f>
        <v>1.6193157171714641</v>
      </c>
    </row>
    <row r="473" spans="1:26" x14ac:dyDescent="0.2">
      <c r="A473" s="1" t="s">
        <v>487</v>
      </c>
      <c r="B473" s="2">
        <v>9.9601366591709599</v>
      </c>
      <c r="D473" t="s">
        <v>171</v>
      </c>
      <c r="E473">
        <v>210.34603907998999</v>
      </c>
      <c r="F473">
        <f>Table1[[#This Row],[Balance]]/$I$1</f>
        <v>5.3696041227818328E-5</v>
      </c>
      <c r="G473">
        <f>Table1[[#This Row],[% total]]*$I$2</f>
        <v>0.24630025086932289</v>
      </c>
      <c r="K473">
        <v>18807</v>
      </c>
      <c r="L473" t="s">
        <v>809</v>
      </c>
      <c r="N473" t="s">
        <v>1477</v>
      </c>
      <c r="O473">
        <f t="shared" si="21"/>
        <v>3</v>
      </c>
      <c r="P473">
        <f t="shared" si="22"/>
        <v>8.1944823818628793E-4</v>
      </c>
      <c r="Q473">
        <f t="shared" si="23"/>
        <v>3.7587558044250211</v>
      </c>
      <c r="U473" t="s">
        <v>1005</v>
      </c>
      <c r="V473">
        <f>IFERROR(VLOOKUP(U473,D:G,2,FALSE),0)</f>
        <v>311.06377686298202</v>
      </c>
      <c r="W473">
        <f>IFERROR(VLOOKUP(U473,D:G,4,FALSE),0)</f>
        <v>0.36423355824911208</v>
      </c>
      <c r="X473">
        <f>IFERROR(VLOOKUP(U473,N:Q,2,FALSE),0)</f>
        <v>1</v>
      </c>
      <c r="Y473">
        <f>IFERROR(VLOOKUP(U473,N:Q,4,FALSE),0)</f>
        <v>1.2529186014750069</v>
      </c>
      <c r="Z473">
        <f>W473+Y473</f>
        <v>1.617152159724119</v>
      </c>
    </row>
    <row r="474" spans="1:26" x14ac:dyDescent="0.2">
      <c r="A474" s="1" t="s">
        <v>488</v>
      </c>
      <c r="B474" s="2">
        <v>9.9087860892623993</v>
      </c>
      <c r="D474" t="s">
        <v>172</v>
      </c>
      <c r="E474">
        <v>210.32648072289999</v>
      </c>
      <c r="F474">
        <f>Table1[[#This Row],[Balance]]/$I$1</f>
        <v>5.3691048472293919E-5</v>
      </c>
      <c r="G474">
        <f>Table1[[#This Row],[% total]]*$I$2</f>
        <v>0.24627734942426152</v>
      </c>
      <c r="K474">
        <v>6172</v>
      </c>
      <c r="L474" t="s">
        <v>1332</v>
      </c>
      <c r="N474" t="s">
        <v>518</v>
      </c>
      <c r="O474">
        <f t="shared" si="21"/>
        <v>1</v>
      </c>
      <c r="P474">
        <f t="shared" si="22"/>
        <v>2.7314941272876261E-4</v>
      </c>
      <c r="Q474">
        <f t="shared" si="23"/>
        <v>1.2529186014750069</v>
      </c>
      <c r="U474" t="s">
        <v>1007</v>
      </c>
      <c r="V474">
        <f>IFERROR(VLOOKUP(U474,D:G,2,FALSE),0)</f>
        <v>308.16991427834</v>
      </c>
      <c r="W474">
        <f>IFERROR(VLOOKUP(U474,D:G,4,FALSE),0)</f>
        <v>0.36084505098890346</v>
      </c>
      <c r="X474">
        <f>IFERROR(VLOOKUP(U474,N:Q,2,FALSE),0)</f>
        <v>1</v>
      </c>
      <c r="Y474">
        <f>IFERROR(VLOOKUP(U474,N:Q,4,FALSE),0)</f>
        <v>1.2529186014750069</v>
      </c>
      <c r="Z474">
        <f>W474+Y474</f>
        <v>1.6137636524639103</v>
      </c>
    </row>
    <row r="475" spans="1:26" x14ac:dyDescent="0.2">
      <c r="A475" s="1" t="s">
        <v>489</v>
      </c>
      <c r="B475" s="2">
        <v>9.8894856607858994</v>
      </c>
      <c r="D475" t="s">
        <v>173</v>
      </c>
      <c r="E475">
        <v>208.15330189477399</v>
      </c>
      <c r="F475">
        <f>Table1[[#This Row],[Balance]]/$I$1</f>
        <v>5.3136290700477261E-5</v>
      </c>
      <c r="G475">
        <f>Table1[[#This Row],[% total]]*$I$2</f>
        <v>0.24373271158419368</v>
      </c>
      <c r="K475">
        <v>17597</v>
      </c>
      <c r="L475" t="s">
        <v>865</v>
      </c>
      <c r="N475" t="s">
        <v>1279</v>
      </c>
      <c r="O475">
        <f t="shared" si="21"/>
        <v>2</v>
      </c>
      <c r="P475">
        <f t="shared" si="22"/>
        <v>5.4629882545752522E-4</v>
      </c>
      <c r="Q475">
        <f t="shared" si="23"/>
        <v>2.5058372029500138</v>
      </c>
      <c r="U475" s="3" t="s">
        <v>937</v>
      </c>
      <c r="V475">
        <f>IFERROR(VLOOKUP(U475,D:G,2,FALSE),0)</f>
        <v>1365.68550463472</v>
      </c>
      <c r="W475">
        <f>IFERROR(VLOOKUP(U475,D:G,4,FALSE),0)</f>
        <v>1.5991205913424198</v>
      </c>
      <c r="X475">
        <f>IFERROR(VLOOKUP(U475,N:Q,2,FALSE),0)</f>
        <v>0</v>
      </c>
      <c r="Y475">
        <f>IFERROR(VLOOKUP(U475,N:Q,4,FALSE),0)</f>
        <v>0</v>
      </c>
      <c r="Z475">
        <f>W475+Y475</f>
        <v>1.5991205913424198</v>
      </c>
    </row>
    <row r="476" spans="1:26" x14ac:dyDescent="0.2">
      <c r="A476" s="1" t="s">
        <v>490</v>
      </c>
      <c r="B476" s="2">
        <v>9.8848369221091001</v>
      </c>
      <c r="D476" t="s">
        <v>174</v>
      </c>
      <c r="E476">
        <v>207.19029073494201</v>
      </c>
      <c r="F476">
        <f>Table1[[#This Row],[Balance]]/$I$1</f>
        <v>5.2890458227627497E-5</v>
      </c>
      <c r="G476">
        <f>Table1[[#This Row],[% total]]*$I$2</f>
        <v>0.24260509401034255</v>
      </c>
      <c r="K476">
        <v>14583</v>
      </c>
      <c r="L476" t="s">
        <v>1318</v>
      </c>
      <c r="N476" t="s">
        <v>1478</v>
      </c>
      <c r="O476">
        <f t="shared" si="21"/>
        <v>1</v>
      </c>
      <c r="P476">
        <f t="shared" si="22"/>
        <v>2.7314941272876261E-4</v>
      </c>
      <c r="Q476">
        <f t="shared" si="23"/>
        <v>1.2529186014750069</v>
      </c>
      <c r="U476" s="3" t="s">
        <v>942</v>
      </c>
      <c r="V476">
        <f>IFERROR(VLOOKUP(U476,D:G,2,FALSE),0)</f>
        <v>1361.18067076579</v>
      </c>
      <c r="W476">
        <f>IFERROR(VLOOKUP(U476,D:G,4,FALSE),0)</f>
        <v>1.5938457512888824</v>
      </c>
      <c r="X476">
        <f>IFERROR(VLOOKUP(U476,N:Q,2,FALSE),0)</f>
        <v>0</v>
      </c>
      <c r="Y476">
        <f>IFERROR(VLOOKUP(U476,N:Q,4,FALSE),0)</f>
        <v>0</v>
      </c>
      <c r="Z476">
        <f>W476+Y476</f>
        <v>1.5938457512888824</v>
      </c>
    </row>
    <row r="477" spans="1:26" x14ac:dyDescent="0.2">
      <c r="A477" s="1" t="s">
        <v>491</v>
      </c>
      <c r="B477" s="2">
        <v>9.8593302112044192</v>
      </c>
      <c r="D477" t="s">
        <v>1191</v>
      </c>
      <c r="E477">
        <v>206.94606501634701</v>
      </c>
      <c r="F477">
        <f>Table1[[#This Row],[Balance]]/$I$1</f>
        <v>5.282811355828203E-5</v>
      </c>
      <c r="G477">
        <f>Table1[[#This Row],[% total]]*$I$2</f>
        <v>0.24231912306445841</v>
      </c>
      <c r="K477">
        <v>15666</v>
      </c>
      <c r="L477" t="s">
        <v>8</v>
      </c>
      <c r="N477" t="s">
        <v>233</v>
      </c>
      <c r="O477">
        <f t="shared" si="21"/>
        <v>1</v>
      </c>
      <c r="P477">
        <f t="shared" si="22"/>
        <v>2.7314941272876261E-4</v>
      </c>
      <c r="Q477">
        <f t="shared" si="23"/>
        <v>1.2529186014750069</v>
      </c>
      <c r="U477" t="s">
        <v>145</v>
      </c>
      <c r="V477">
        <f>IFERROR(VLOOKUP(U477,D:G,2,FALSE),0)</f>
        <v>280.77913876536701</v>
      </c>
      <c r="W477">
        <f>IFERROR(VLOOKUP(U477,D:G,4,FALSE),0)</f>
        <v>0.32877240103619831</v>
      </c>
      <c r="X477">
        <f>IFERROR(VLOOKUP(U477,N:Q,2,FALSE),0)</f>
        <v>1</v>
      </c>
      <c r="Y477">
        <f>IFERROR(VLOOKUP(U477,N:Q,4,FALSE),0)</f>
        <v>1.2529186014750069</v>
      </c>
      <c r="Z477">
        <f>W477+Y477</f>
        <v>1.5816910025112052</v>
      </c>
    </row>
    <row r="478" spans="1:26" x14ac:dyDescent="0.2">
      <c r="A478" s="1" t="s">
        <v>379</v>
      </c>
      <c r="B478" s="2">
        <v>9.8385574686646997</v>
      </c>
      <c r="D478" t="s">
        <v>175</v>
      </c>
      <c r="E478">
        <v>206.726258190903</v>
      </c>
      <c r="F478">
        <f>Table1[[#This Row],[Balance]]/$I$1</f>
        <v>5.2772002416789563E-5</v>
      </c>
      <c r="G478">
        <f>Table1[[#This Row],[% total]]*$I$2</f>
        <v>0.24206174490565666</v>
      </c>
      <c r="K478">
        <v>15677</v>
      </c>
      <c r="L478" t="s">
        <v>1136</v>
      </c>
      <c r="N478" t="s">
        <v>100</v>
      </c>
      <c r="O478">
        <f t="shared" si="21"/>
        <v>1</v>
      </c>
      <c r="P478">
        <f t="shared" si="22"/>
        <v>2.7314941272876261E-4</v>
      </c>
      <c r="Q478">
        <f t="shared" si="23"/>
        <v>1.2529186014750069</v>
      </c>
      <c r="U478" t="s">
        <v>147</v>
      </c>
      <c r="V478">
        <f>IFERROR(VLOOKUP(U478,D:G,2,FALSE),0)</f>
        <v>279.12291442145101</v>
      </c>
      <c r="W478">
        <f>IFERROR(VLOOKUP(U478,D:G,4,FALSE),0)</f>
        <v>0.32683308012867573</v>
      </c>
      <c r="X478">
        <f>IFERROR(VLOOKUP(U478,N:Q,2,FALSE),0)</f>
        <v>1</v>
      </c>
      <c r="Y478">
        <f>IFERROR(VLOOKUP(U478,N:Q,4,FALSE),0)</f>
        <v>1.2529186014750069</v>
      </c>
      <c r="Z478">
        <f>W478+Y478</f>
        <v>1.5797516816036827</v>
      </c>
    </row>
    <row r="479" spans="1:26" x14ac:dyDescent="0.2">
      <c r="A479" s="1" t="s">
        <v>492</v>
      </c>
      <c r="B479" s="2">
        <v>9.7881841760036803</v>
      </c>
      <c r="D479" t="s">
        <v>1020</v>
      </c>
      <c r="E479">
        <v>205.296002520157</v>
      </c>
      <c r="F479">
        <f>Table1[[#This Row],[Balance]]/$I$1</f>
        <v>5.2406894198928173E-5</v>
      </c>
      <c r="G479">
        <f>Table1[[#This Row],[% total]]*$I$2</f>
        <v>0.24038701724236061</v>
      </c>
      <c r="K479">
        <v>14151</v>
      </c>
      <c r="L479" t="s">
        <v>6</v>
      </c>
      <c r="N479" t="s">
        <v>1479</v>
      </c>
      <c r="O479">
        <f t="shared" si="21"/>
        <v>1</v>
      </c>
      <c r="P479">
        <f t="shared" si="22"/>
        <v>2.7314941272876261E-4</v>
      </c>
      <c r="Q479">
        <f t="shared" si="23"/>
        <v>1.2529186014750069</v>
      </c>
      <c r="U479" s="3" t="s">
        <v>951</v>
      </c>
      <c r="V479">
        <f>IFERROR(VLOOKUP(U479,D:G,2,FALSE),0)</f>
        <v>1346.5657881617699</v>
      </c>
      <c r="W479">
        <f>IFERROR(VLOOKUP(U479,D:G,4,FALSE),0)</f>
        <v>1.5767327632452759</v>
      </c>
      <c r="X479">
        <f>IFERROR(VLOOKUP(U479,N:Q,2,FALSE),0)</f>
        <v>0</v>
      </c>
      <c r="Y479">
        <f>IFERROR(VLOOKUP(U479,N:Q,4,FALSE),0)</f>
        <v>0</v>
      </c>
      <c r="Z479">
        <f>W479+Y479</f>
        <v>1.5767327632452759</v>
      </c>
    </row>
    <row r="480" spans="1:26" x14ac:dyDescent="0.2">
      <c r="A480" s="1" t="s">
        <v>493</v>
      </c>
      <c r="B480" s="2">
        <v>9.78067005568683</v>
      </c>
      <c r="D480" t="s">
        <v>660</v>
      </c>
      <c r="E480">
        <v>203.51096524357189</v>
      </c>
      <c r="F480">
        <f>Table1[[#This Row],[Balance]]/$I$1</f>
        <v>5.1951219180677613E-5</v>
      </c>
      <c r="G480">
        <f>Table1[[#This Row],[% total]]*$I$2</f>
        <v>0.2382968655525215</v>
      </c>
      <c r="K480">
        <v>2298</v>
      </c>
      <c r="L480" t="s">
        <v>639</v>
      </c>
      <c r="N480" t="s">
        <v>943</v>
      </c>
      <c r="O480">
        <f t="shared" si="21"/>
        <v>1</v>
      </c>
      <c r="P480">
        <f t="shared" si="22"/>
        <v>2.7314941272876261E-4</v>
      </c>
      <c r="Q480">
        <f t="shared" si="23"/>
        <v>1.2529186014750069</v>
      </c>
      <c r="U480" s="3" t="s">
        <v>678</v>
      </c>
      <c r="V480">
        <f>IFERROR(VLOOKUP(U480,D:G,2,FALSE),0)</f>
        <v>1338.93734656127</v>
      </c>
      <c r="W480">
        <f>IFERROR(VLOOKUP(U480,D:G,4,FALSE),0)</f>
        <v>1.5678004007051352</v>
      </c>
      <c r="X480">
        <f>IFERROR(VLOOKUP(U480,N:Q,2,FALSE),0)</f>
        <v>0</v>
      </c>
      <c r="Y480">
        <f>IFERROR(VLOOKUP(U480,N:Q,4,FALSE),0)</f>
        <v>0</v>
      </c>
      <c r="Z480">
        <f>W480+Y480</f>
        <v>1.5678004007051352</v>
      </c>
    </row>
    <row r="481" spans="1:26" x14ac:dyDescent="0.2">
      <c r="A481" s="1" t="s">
        <v>494</v>
      </c>
      <c r="B481" s="2">
        <v>9.7658213828464202</v>
      </c>
      <c r="D481" t="s">
        <v>1049</v>
      </c>
      <c r="E481">
        <v>201.32699237551</v>
      </c>
      <c r="F481">
        <f>Table1[[#This Row],[Balance]]/$I$1</f>
        <v>5.1393705962568989E-5</v>
      </c>
      <c r="G481">
        <f>Table1[[#This Row],[% total]]*$I$2</f>
        <v>0.23573958865941641</v>
      </c>
      <c r="K481">
        <v>16375</v>
      </c>
      <c r="L481" t="s">
        <v>1313</v>
      </c>
      <c r="N481" t="s">
        <v>1480</v>
      </c>
      <c r="O481">
        <f t="shared" si="21"/>
        <v>1</v>
      </c>
      <c r="P481">
        <f t="shared" si="22"/>
        <v>2.7314941272876261E-4</v>
      </c>
      <c r="Q481">
        <f t="shared" si="23"/>
        <v>1.2529186014750069</v>
      </c>
      <c r="U481" t="s">
        <v>523</v>
      </c>
      <c r="V481">
        <f>IFERROR(VLOOKUP(U481,D:G,2,FALSE),0)</f>
        <v>262.9689480607592</v>
      </c>
      <c r="W481">
        <f>IFERROR(VLOOKUP(U481,D:G,4,FALSE),0)</f>
        <v>0.30791793447356802</v>
      </c>
      <c r="X481">
        <f>IFERROR(VLOOKUP(U481,N:Q,2,FALSE),0)</f>
        <v>1</v>
      </c>
      <c r="Y481">
        <f>IFERROR(VLOOKUP(U481,N:Q,4,FALSE),0)</f>
        <v>1.2529186014750069</v>
      </c>
      <c r="Z481">
        <f>W481+Y481</f>
        <v>1.560836535948575</v>
      </c>
    </row>
    <row r="482" spans="1:26" x14ac:dyDescent="0.2">
      <c r="A482" s="1" t="s">
        <v>495</v>
      </c>
      <c r="B482" s="2">
        <v>9.5689632720903202</v>
      </c>
      <c r="D482" t="s">
        <v>1196</v>
      </c>
      <c r="E482">
        <v>199.77872842119999</v>
      </c>
      <c r="F482">
        <f>Table1[[#This Row],[Balance]]/$I$1</f>
        <v>5.0998473204748622E-5</v>
      </c>
      <c r="G482">
        <f>Table1[[#This Row],[% total]]*$I$2</f>
        <v>0.23392668168942363</v>
      </c>
      <c r="K482">
        <v>4060</v>
      </c>
      <c r="L482" t="s">
        <v>6</v>
      </c>
      <c r="N482" t="s">
        <v>89</v>
      </c>
      <c r="O482">
        <f t="shared" si="21"/>
        <v>1</v>
      </c>
      <c r="P482">
        <f t="shared" si="22"/>
        <v>2.7314941272876261E-4</v>
      </c>
      <c r="Q482">
        <f t="shared" si="23"/>
        <v>1.2529186014750069</v>
      </c>
      <c r="U482" t="s">
        <v>151</v>
      </c>
      <c r="V482">
        <f>IFERROR(VLOOKUP(U482,D:G,2,FALSE),0)</f>
        <v>261.04848686709801</v>
      </c>
      <c r="W482">
        <f>IFERROR(VLOOKUP(U482,D:G,4,FALSE),0)</f>
        <v>0.30566921100887906</v>
      </c>
      <c r="X482">
        <f>IFERROR(VLOOKUP(U482,N:Q,2,FALSE),0)</f>
        <v>1</v>
      </c>
      <c r="Y482">
        <f>IFERROR(VLOOKUP(U482,N:Q,4,FALSE),0)</f>
        <v>1.2529186014750069</v>
      </c>
      <c r="Z482">
        <f>W482+Y482</f>
        <v>1.5585878124838859</v>
      </c>
    </row>
    <row r="483" spans="1:26" x14ac:dyDescent="0.2">
      <c r="A483" s="1" t="s">
        <v>496</v>
      </c>
      <c r="B483" s="2">
        <v>9.5210341700013092</v>
      </c>
      <c r="D483" t="s">
        <v>1048</v>
      </c>
      <c r="E483">
        <v>198.9728564153402</v>
      </c>
      <c r="F483">
        <f>Table1[[#This Row],[Balance]]/$I$1</f>
        <v>5.0792754396634833E-5</v>
      </c>
      <c r="G483">
        <f>Table1[[#This Row],[% total]]*$I$2</f>
        <v>0.23298306288832821</v>
      </c>
      <c r="K483">
        <v>17100</v>
      </c>
      <c r="L483" t="s">
        <v>270</v>
      </c>
      <c r="N483" t="s">
        <v>147</v>
      </c>
      <c r="O483">
        <f t="shared" si="21"/>
        <v>1</v>
      </c>
      <c r="P483">
        <f t="shared" si="22"/>
        <v>2.7314941272876261E-4</v>
      </c>
      <c r="Q483">
        <f t="shared" si="23"/>
        <v>1.2529186014750069</v>
      </c>
      <c r="U483" s="3" t="s">
        <v>938</v>
      </c>
      <c r="V483">
        <f>IFERROR(VLOOKUP(U483,D:G,2,FALSE),0)</f>
        <v>1327.4814670093101</v>
      </c>
      <c r="W483">
        <f>IFERROR(VLOOKUP(U483,D:G,4,FALSE),0)</f>
        <v>1.5543863805509286</v>
      </c>
      <c r="X483">
        <f>IFERROR(VLOOKUP(U483,N:Q,2,FALSE),0)</f>
        <v>0</v>
      </c>
      <c r="Y483">
        <f>IFERROR(VLOOKUP(U483,N:Q,4,FALSE),0)</f>
        <v>0</v>
      </c>
      <c r="Z483">
        <f>W483+Y483</f>
        <v>1.5543863805509286</v>
      </c>
    </row>
    <row r="484" spans="1:26" x14ac:dyDescent="0.2">
      <c r="A484" s="1" t="s">
        <v>1252</v>
      </c>
      <c r="B484" s="2">
        <v>9.2514564571921198</v>
      </c>
      <c r="D484" t="s">
        <v>1022</v>
      </c>
      <c r="E484">
        <v>197.04140513264301</v>
      </c>
      <c r="F484">
        <f>Table1[[#This Row],[Balance]]/$I$1</f>
        <v>5.0299703573529997E-5</v>
      </c>
      <c r="G484">
        <f>Table1[[#This Row],[% total]]*$I$2</f>
        <v>0.23072147081104982</v>
      </c>
      <c r="K484">
        <v>22862</v>
      </c>
      <c r="L484" t="s">
        <v>72</v>
      </c>
      <c r="N484" t="s">
        <v>1481</v>
      </c>
      <c r="O484">
        <f t="shared" si="21"/>
        <v>1</v>
      </c>
      <c r="P484">
        <f t="shared" si="22"/>
        <v>2.7314941272876261E-4</v>
      </c>
      <c r="Q484">
        <f t="shared" si="23"/>
        <v>1.2529186014750069</v>
      </c>
      <c r="U484" s="3" t="s">
        <v>124</v>
      </c>
      <c r="V484">
        <f>IFERROR(VLOOKUP(U484,D:G,2,FALSE),0)</f>
        <v>1324.84584531009</v>
      </c>
      <c r="W484">
        <f>IFERROR(VLOOKUP(U484,D:G,4,FALSE),0)</f>
        <v>1.5513002550001276</v>
      </c>
      <c r="X484">
        <f>IFERROR(VLOOKUP(U484,N:Q,2,FALSE),0)</f>
        <v>0</v>
      </c>
      <c r="Y484">
        <f>IFERROR(VLOOKUP(U484,N:Q,4,FALSE),0)</f>
        <v>0</v>
      </c>
      <c r="Z484">
        <f>W484+Y484</f>
        <v>1.5513002550001276</v>
      </c>
    </row>
    <row r="485" spans="1:26" x14ac:dyDescent="0.2">
      <c r="A485" s="1" t="s">
        <v>497</v>
      </c>
      <c r="B485" s="2">
        <v>9.1210598038464195</v>
      </c>
      <c r="D485" t="s">
        <v>177</v>
      </c>
      <c r="E485">
        <v>196.904818886225</v>
      </c>
      <c r="F485">
        <f>Table1[[#This Row],[Balance]]/$I$1</f>
        <v>5.0264836547980612E-5</v>
      </c>
      <c r="G485">
        <f>Table1[[#This Row],[% total]]*$I$2</f>
        <v>0.23056153803121146</v>
      </c>
      <c r="K485">
        <v>11321</v>
      </c>
      <c r="L485" t="s">
        <v>72</v>
      </c>
      <c r="N485" t="s">
        <v>1482</v>
      </c>
      <c r="O485">
        <f t="shared" si="21"/>
        <v>1</v>
      </c>
      <c r="P485">
        <f t="shared" si="22"/>
        <v>2.7314941272876261E-4</v>
      </c>
      <c r="Q485">
        <f t="shared" si="23"/>
        <v>1.2529186014750069</v>
      </c>
      <c r="U485" t="s">
        <v>156</v>
      </c>
      <c r="V485">
        <f>IFERROR(VLOOKUP(U485,D:G,2,FALSE),0)</f>
        <v>246.458381480307</v>
      </c>
      <c r="W485">
        <f>IFERROR(VLOOKUP(U485,D:G,4,FALSE),0)</f>
        <v>0.28858523532436453</v>
      </c>
      <c r="X485">
        <f>IFERROR(VLOOKUP(U485,N:Q,2,FALSE),0)</f>
        <v>1</v>
      </c>
      <c r="Y485">
        <f>IFERROR(VLOOKUP(U485,N:Q,4,FALSE),0)</f>
        <v>1.2529186014750069</v>
      </c>
      <c r="Z485">
        <f>W485+Y485</f>
        <v>1.5415038367993714</v>
      </c>
    </row>
    <row r="486" spans="1:26" x14ac:dyDescent="0.2">
      <c r="A486" s="1" t="s">
        <v>498</v>
      </c>
      <c r="B486" s="2">
        <v>8.9443953784374806</v>
      </c>
      <c r="D486" t="s">
        <v>1248</v>
      </c>
      <c r="E486">
        <v>196.68536078688399</v>
      </c>
      <c r="F486">
        <f>Table1[[#This Row],[Balance]]/$I$1</f>
        <v>5.0208814427471309E-5</v>
      </c>
      <c r="G486">
        <f>Table1[[#This Row],[% total]]*$I$2</f>
        <v>0.23030456820587314</v>
      </c>
      <c r="K486">
        <v>6645</v>
      </c>
      <c r="L486" t="s">
        <v>72</v>
      </c>
      <c r="N486" t="s">
        <v>1483</v>
      </c>
      <c r="O486">
        <f t="shared" si="21"/>
        <v>1</v>
      </c>
      <c r="P486">
        <f t="shared" si="22"/>
        <v>2.7314941272876261E-4</v>
      </c>
      <c r="Q486">
        <f t="shared" si="23"/>
        <v>1.2529186014750069</v>
      </c>
      <c r="U486" t="s">
        <v>171</v>
      </c>
      <c r="V486">
        <f>IFERROR(VLOOKUP(U486,D:G,2,FALSE),0)</f>
        <v>210.34603907998999</v>
      </c>
      <c r="W486">
        <f>IFERROR(VLOOKUP(U486,D:G,4,FALSE),0)</f>
        <v>0.24630025086932289</v>
      </c>
      <c r="X486">
        <f>IFERROR(VLOOKUP(U486,N:Q,2,FALSE),0)</f>
        <v>1</v>
      </c>
      <c r="Y486">
        <f>IFERROR(VLOOKUP(U486,N:Q,4,FALSE),0)</f>
        <v>1.2529186014750069</v>
      </c>
      <c r="Z486">
        <f>W486+Y486</f>
        <v>1.4992188523443297</v>
      </c>
    </row>
    <row r="487" spans="1:26" x14ac:dyDescent="0.2">
      <c r="A487" s="1" t="s">
        <v>499</v>
      </c>
      <c r="B487" s="2">
        <v>8.90027785509292</v>
      </c>
      <c r="D487" t="s">
        <v>1284</v>
      </c>
      <c r="E487">
        <v>196.58067246610699</v>
      </c>
      <c r="F487">
        <f>Table1[[#This Row],[Balance]]/$I$1</f>
        <v>5.0182090138232966E-5</v>
      </c>
      <c r="G487">
        <f>Table1[[#This Row],[% total]]*$I$2</f>
        <v>0.23018198562821565</v>
      </c>
      <c r="K487">
        <v>22165</v>
      </c>
      <c r="L487" t="s">
        <v>72</v>
      </c>
      <c r="N487" t="s">
        <v>1484</v>
      </c>
      <c r="O487">
        <f t="shared" si="21"/>
        <v>1</v>
      </c>
      <c r="P487">
        <f t="shared" si="22"/>
        <v>2.7314941272876261E-4</v>
      </c>
      <c r="Q487">
        <f t="shared" si="23"/>
        <v>1.2529186014750069</v>
      </c>
      <c r="U487" t="s">
        <v>172</v>
      </c>
      <c r="V487">
        <f>IFERROR(VLOOKUP(U487,D:G,2,FALSE),0)</f>
        <v>210.32648072289999</v>
      </c>
      <c r="W487">
        <f>IFERROR(VLOOKUP(U487,D:G,4,FALSE),0)</f>
        <v>0.24627734942426152</v>
      </c>
      <c r="X487">
        <f>IFERROR(VLOOKUP(U487,N:Q,2,FALSE),0)</f>
        <v>1</v>
      </c>
      <c r="Y487">
        <f>IFERROR(VLOOKUP(U487,N:Q,4,FALSE),0)</f>
        <v>1.2529186014750069</v>
      </c>
      <c r="Z487">
        <f>W487+Y487</f>
        <v>1.4991959508992685</v>
      </c>
    </row>
    <row r="488" spans="1:26" x14ac:dyDescent="0.2">
      <c r="A488" s="1" t="s">
        <v>500</v>
      </c>
      <c r="B488" s="2">
        <v>8.6918425848467198</v>
      </c>
      <c r="D488" t="s">
        <v>1194</v>
      </c>
      <c r="E488">
        <v>196.46179259919501</v>
      </c>
      <c r="F488">
        <f>Table1[[#This Row],[Balance]]/$I$1</f>
        <v>5.0151743105016731E-5</v>
      </c>
      <c r="G488">
        <f>Table1[[#This Row],[% total]]*$I$2</f>
        <v>0.23004278575940995</v>
      </c>
      <c r="K488">
        <v>11204</v>
      </c>
      <c r="L488" t="s">
        <v>72</v>
      </c>
      <c r="N488" t="s">
        <v>196</v>
      </c>
      <c r="O488">
        <f t="shared" si="21"/>
        <v>1</v>
      </c>
      <c r="P488">
        <f t="shared" si="22"/>
        <v>2.7314941272876261E-4</v>
      </c>
      <c r="Q488">
        <f t="shared" si="23"/>
        <v>1.2529186014750069</v>
      </c>
      <c r="U488" s="3" t="s">
        <v>59</v>
      </c>
      <c r="V488">
        <f>IFERROR(VLOOKUP(U488,D:G,2,FALSE),0)</f>
        <v>1276.3412036064899</v>
      </c>
      <c r="W488">
        <f>IFERROR(VLOOKUP(U488,D:G,4,FALSE),0)</f>
        <v>1.4945047694650744</v>
      </c>
      <c r="X488">
        <f>IFERROR(VLOOKUP(U488,N:Q,2,FALSE),0)</f>
        <v>0</v>
      </c>
      <c r="Y488">
        <f>IFERROR(VLOOKUP(U488,N:Q,4,FALSE),0)</f>
        <v>0</v>
      </c>
      <c r="Z488">
        <f>W488+Y488</f>
        <v>1.4945047694650744</v>
      </c>
    </row>
    <row r="489" spans="1:26" x14ac:dyDescent="0.2">
      <c r="A489" s="1" t="s">
        <v>501</v>
      </c>
      <c r="B489" s="2">
        <v>8.6127063592778903</v>
      </c>
      <c r="D489" t="s">
        <v>823</v>
      </c>
      <c r="E489">
        <v>196.43667511595299</v>
      </c>
      <c r="F489">
        <f>Table1[[#This Row],[Balance]]/$I$1</f>
        <v>5.0145331244724041E-5</v>
      </c>
      <c r="G489">
        <f>Table1[[#This Row],[% total]]*$I$2</f>
        <v>0.2300133749730183</v>
      </c>
      <c r="K489">
        <v>20734</v>
      </c>
      <c r="L489" t="s">
        <v>72</v>
      </c>
      <c r="N489" t="s">
        <v>1485</v>
      </c>
      <c r="O489">
        <f t="shared" si="21"/>
        <v>2</v>
      </c>
      <c r="P489">
        <f t="shared" si="22"/>
        <v>5.4629882545752522E-4</v>
      </c>
      <c r="Q489">
        <f t="shared" si="23"/>
        <v>2.5058372029500138</v>
      </c>
      <c r="U489" t="s">
        <v>1194</v>
      </c>
      <c r="V489">
        <f>IFERROR(VLOOKUP(U489,D:G,2,FALSE),0)</f>
        <v>196.46179259919501</v>
      </c>
      <c r="W489">
        <f>IFERROR(VLOOKUP(U489,D:G,4,FALSE),0)</f>
        <v>0.23004278575940995</v>
      </c>
      <c r="X489">
        <f>IFERROR(VLOOKUP(U489,N:Q,2,FALSE),0)</f>
        <v>1</v>
      </c>
      <c r="Y489">
        <f>IFERROR(VLOOKUP(U489,N:Q,4,FALSE),0)</f>
        <v>1.2529186014750069</v>
      </c>
      <c r="Z489">
        <f>W489+Y489</f>
        <v>1.482961387234417</v>
      </c>
    </row>
    <row r="490" spans="1:26" x14ac:dyDescent="0.2">
      <c r="A490" s="1" t="s">
        <v>502</v>
      </c>
      <c r="B490" s="2">
        <v>8.6046061220958094</v>
      </c>
      <c r="D490" t="s">
        <v>697</v>
      </c>
      <c r="E490">
        <v>196.11817574695922</v>
      </c>
      <c r="F490">
        <f>Table1[[#This Row],[Balance]]/$I$1</f>
        <v>5.0064026384773625E-5</v>
      </c>
      <c r="G490">
        <f>Table1[[#This Row],[% total]]*$I$2</f>
        <v>0.22964043486524163</v>
      </c>
      <c r="K490">
        <v>9771</v>
      </c>
      <c r="L490" t="s">
        <v>72</v>
      </c>
      <c r="N490" t="s">
        <v>1486</v>
      </c>
      <c r="O490">
        <f t="shared" si="21"/>
        <v>3</v>
      </c>
      <c r="P490">
        <f t="shared" si="22"/>
        <v>8.1944823818628793E-4</v>
      </c>
      <c r="Q490">
        <f t="shared" si="23"/>
        <v>3.7587558044250211</v>
      </c>
      <c r="U490" t="s">
        <v>823</v>
      </c>
      <c r="V490">
        <f>IFERROR(VLOOKUP(U490,D:G,2,FALSE),0)</f>
        <v>196.43667511595299</v>
      </c>
      <c r="W490">
        <f>IFERROR(VLOOKUP(U490,D:G,4,FALSE),0)</f>
        <v>0.2300133749730183</v>
      </c>
      <c r="X490">
        <f>IFERROR(VLOOKUP(U490,N:Q,2,FALSE),0)</f>
        <v>1</v>
      </c>
      <c r="Y490">
        <f>IFERROR(VLOOKUP(U490,N:Q,4,FALSE),0)</f>
        <v>1.2529186014750069</v>
      </c>
      <c r="Z490">
        <f>W490+Y490</f>
        <v>1.4829319764480251</v>
      </c>
    </row>
    <row r="491" spans="1:26" x14ac:dyDescent="0.2">
      <c r="A491" s="1" t="s">
        <v>503</v>
      </c>
      <c r="B491" s="2">
        <v>8.4426657777692409</v>
      </c>
      <c r="D491" t="s">
        <v>1025</v>
      </c>
      <c r="E491">
        <v>195.58708728336401</v>
      </c>
      <c r="F491">
        <f>Table1[[#This Row],[Balance]]/$I$1</f>
        <v>4.9928452888065266E-5</v>
      </c>
      <c r="G491">
        <f>Table1[[#This Row],[% total]]*$I$2</f>
        <v>0.22901856804811768</v>
      </c>
      <c r="K491">
        <v>11675</v>
      </c>
      <c r="L491" t="s">
        <v>72</v>
      </c>
      <c r="N491" t="s">
        <v>9</v>
      </c>
      <c r="O491">
        <f t="shared" si="21"/>
        <v>1</v>
      </c>
      <c r="P491">
        <f t="shared" si="22"/>
        <v>2.7314941272876261E-4</v>
      </c>
      <c r="Q491">
        <f t="shared" si="23"/>
        <v>1.2529186014750069</v>
      </c>
      <c r="U491" t="s">
        <v>1028</v>
      </c>
      <c r="V491">
        <f>IFERROR(VLOOKUP(U491,D:G,2,FALSE),0)</f>
        <v>184.4615706303176</v>
      </c>
      <c r="W491">
        <f>IFERROR(VLOOKUP(U491,D:G,4,FALSE),0)</f>
        <v>0.21599137935142859</v>
      </c>
      <c r="X491">
        <f>IFERROR(VLOOKUP(U491,N:Q,2,FALSE),0)</f>
        <v>1</v>
      </c>
      <c r="Y491">
        <f>IFERROR(VLOOKUP(U491,N:Q,4,FALSE),0)</f>
        <v>1.2529186014750069</v>
      </c>
      <c r="Z491">
        <f>W491+Y491</f>
        <v>1.4689099808264354</v>
      </c>
    </row>
    <row r="492" spans="1:26" x14ac:dyDescent="0.2">
      <c r="A492" s="1" t="s">
        <v>504</v>
      </c>
      <c r="B492" s="2">
        <v>8.3827650952533102</v>
      </c>
      <c r="D492" t="s">
        <v>178</v>
      </c>
      <c r="E492">
        <v>194.84306689034801</v>
      </c>
      <c r="F492">
        <f>Table1[[#This Row],[Balance]]/$I$1</f>
        <v>4.9738523237512004E-5</v>
      </c>
      <c r="G492">
        <f>Table1[[#This Row],[% total]]*$I$2</f>
        <v>0.22814737308645713</v>
      </c>
      <c r="K492">
        <v>1600</v>
      </c>
      <c r="L492" t="s">
        <v>72</v>
      </c>
      <c r="N492" t="s">
        <v>1201</v>
      </c>
      <c r="O492">
        <f t="shared" si="21"/>
        <v>1</v>
      </c>
      <c r="P492">
        <f t="shared" si="22"/>
        <v>2.7314941272876261E-4</v>
      </c>
      <c r="Q492">
        <f t="shared" si="23"/>
        <v>1.2529186014750069</v>
      </c>
      <c r="U492" t="s">
        <v>187</v>
      </c>
      <c r="V492">
        <f>IFERROR(VLOOKUP(U492,D:G,2,FALSE),0)</f>
        <v>176.78961202945101</v>
      </c>
      <c r="W492">
        <f>IFERROR(VLOOKUP(U492,D:G,4,FALSE),0)</f>
        <v>0.20700806149901152</v>
      </c>
      <c r="X492">
        <f>IFERROR(VLOOKUP(U492,N:Q,2,FALSE),0)</f>
        <v>1</v>
      </c>
      <c r="Y492">
        <f>IFERROR(VLOOKUP(U492,N:Q,4,FALSE),0)</f>
        <v>1.2529186014750069</v>
      </c>
      <c r="Z492">
        <f>W492+Y492</f>
        <v>1.4599266629740184</v>
      </c>
    </row>
    <row r="493" spans="1:26" x14ac:dyDescent="0.2">
      <c r="A493" s="1" t="s">
        <v>505</v>
      </c>
      <c r="B493" s="2">
        <v>8.2757218160909503</v>
      </c>
      <c r="D493" t="s">
        <v>634</v>
      </c>
      <c r="E493">
        <v>192.71906363975103</v>
      </c>
      <c r="F493">
        <f>Table1[[#This Row],[Balance]]/$I$1</f>
        <v>4.9196318750986327E-5</v>
      </c>
      <c r="G493">
        <f>Table1[[#This Row],[% total]]*$I$2</f>
        <v>0.22566031635005548</v>
      </c>
      <c r="K493">
        <v>14393</v>
      </c>
      <c r="L493" t="s">
        <v>72</v>
      </c>
      <c r="N493" t="s">
        <v>201</v>
      </c>
      <c r="O493">
        <f t="shared" si="21"/>
        <v>3</v>
      </c>
      <c r="P493">
        <f t="shared" si="22"/>
        <v>8.1944823818628793E-4</v>
      </c>
      <c r="Q493">
        <f t="shared" si="23"/>
        <v>3.7587558044250211</v>
      </c>
      <c r="U493" t="s">
        <v>605</v>
      </c>
      <c r="V493">
        <f>IFERROR(VLOOKUP(U493,D:G,2,FALSE),0)</f>
        <v>174.67377250561691</v>
      </c>
      <c r="W493">
        <f>IFERROR(VLOOKUP(U493,D:G,4,FALSE),0)</f>
        <v>0.20453056390600291</v>
      </c>
      <c r="X493">
        <f>IFERROR(VLOOKUP(U493,N:Q,2,FALSE),0)</f>
        <v>1</v>
      </c>
      <c r="Y493">
        <f>IFERROR(VLOOKUP(U493,N:Q,4,FALSE),0)</f>
        <v>1.2529186014750069</v>
      </c>
      <c r="Z493">
        <f>W493+Y493</f>
        <v>1.4574491653810098</v>
      </c>
    </row>
    <row r="494" spans="1:26" x14ac:dyDescent="0.2">
      <c r="A494" s="1" t="s">
        <v>506</v>
      </c>
      <c r="B494" s="2">
        <v>8.1081258560690195</v>
      </c>
      <c r="D494" t="s">
        <v>1197</v>
      </c>
      <c r="E494">
        <v>191.97422504658201</v>
      </c>
      <c r="F494">
        <f>Table1[[#This Row],[Balance]]/$I$1</f>
        <v>4.9006180234559765E-5</v>
      </c>
      <c r="G494">
        <f>Table1[[#This Row],[% total]]*$I$2</f>
        <v>0.22478816333421042</v>
      </c>
      <c r="K494">
        <v>14509</v>
      </c>
      <c r="L494" t="s">
        <v>72</v>
      </c>
      <c r="N494" t="s">
        <v>1487</v>
      </c>
      <c r="O494">
        <f t="shared" si="21"/>
        <v>1</v>
      </c>
      <c r="P494">
        <f t="shared" si="22"/>
        <v>2.7314941272876261E-4</v>
      </c>
      <c r="Q494">
        <f t="shared" si="23"/>
        <v>1.2529186014750069</v>
      </c>
      <c r="U494" t="s">
        <v>1042</v>
      </c>
      <c r="V494">
        <f>IFERROR(VLOOKUP(U494,D:G,2,FALSE),0)</f>
        <v>161.23129551906601</v>
      </c>
      <c r="W494">
        <f>IFERROR(VLOOKUP(U494,D:G,4,FALSE),0)</f>
        <v>0.18879037945292876</v>
      </c>
      <c r="X494">
        <f>IFERROR(VLOOKUP(U494,N:Q,2,FALSE),0)</f>
        <v>1</v>
      </c>
      <c r="Y494">
        <f>IFERROR(VLOOKUP(U494,N:Q,4,FALSE),0)</f>
        <v>1.2529186014750069</v>
      </c>
      <c r="Z494">
        <f>W494+Y494</f>
        <v>1.4417089809279355</v>
      </c>
    </row>
    <row r="495" spans="1:26" x14ac:dyDescent="0.2">
      <c r="A495" s="1" t="s">
        <v>507</v>
      </c>
      <c r="B495" s="2">
        <v>7.9687179068990801</v>
      </c>
      <c r="D495" t="s">
        <v>652</v>
      </c>
      <c r="E495">
        <v>191.37822737318623</v>
      </c>
      <c r="F495">
        <f>Table1[[#This Row],[Balance]]/$I$1</f>
        <v>4.8854037052865845E-5</v>
      </c>
      <c r="G495">
        <f>Table1[[#This Row],[% total]]*$I$2</f>
        <v>0.22409029244908721</v>
      </c>
      <c r="K495">
        <v>14406</v>
      </c>
      <c r="L495" t="s">
        <v>72</v>
      </c>
      <c r="N495" t="s">
        <v>1253</v>
      </c>
      <c r="O495">
        <f t="shared" si="21"/>
        <v>1</v>
      </c>
      <c r="P495">
        <f t="shared" si="22"/>
        <v>2.7314941272876261E-4</v>
      </c>
      <c r="Q495">
        <f t="shared" si="23"/>
        <v>1.2529186014750069</v>
      </c>
      <c r="U495" t="s">
        <v>190</v>
      </c>
      <c r="V495">
        <f>IFERROR(VLOOKUP(U495,D:G,2,FALSE),0)</f>
        <v>160.03975116723799</v>
      </c>
      <c r="W495">
        <f>IFERROR(VLOOKUP(U495,D:G,4,FALSE),0)</f>
        <v>0.18739516576570756</v>
      </c>
      <c r="X495">
        <f>IFERROR(VLOOKUP(U495,N:Q,2,FALSE),0)</f>
        <v>1</v>
      </c>
      <c r="Y495">
        <f>IFERROR(VLOOKUP(U495,N:Q,4,FALSE),0)</f>
        <v>1.2529186014750069</v>
      </c>
      <c r="Z495">
        <f>W495+Y495</f>
        <v>1.4403137672407145</v>
      </c>
    </row>
    <row r="496" spans="1:26" x14ac:dyDescent="0.2">
      <c r="A496" s="1" t="s">
        <v>508</v>
      </c>
      <c r="B496" s="2">
        <v>7.9130018831344904</v>
      </c>
      <c r="D496" t="s">
        <v>180</v>
      </c>
      <c r="E496">
        <v>191.22768183821</v>
      </c>
      <c r="F496">
        <f>Table1[[#This Row],[Balance]]/$I$1</f>
        <v>4.8815606572842999E-5</v>
      </c>
      <c r="G496">
        <f>Table1[[#This Row],[% total]]*$I$2</f>
        <v>0.22391401433520361</v>
      </c>
      <c r="K496">
        <v>19695</v>
      </c>
      <c r="L496" t="s">
        <v>72</v>
      </c>
      <c r="N496" t="s">
        <v>1488</v>
      </c>
      <c r="O496">
        <f t="shared" si="21"/>
        <v>1</v>
      </c>
      <c r="P496">
        <f t="shared" si="22"/>
        <v>2.7314941272876261E-4</v>
      </c>
      <c r="Q496">
        <f t="shared" si="23"/>
        <v>1.2529186014750069</v>
      </c>
      <c r="U496" t="s">
        <v>191</v>
      </c>
      <c r="V496">
        <f>IFERROR(VLOOKUP(U496,D:G,2,FALSE),0)</f>
        <v>159.84966033541301</v>
      </c>
      <c r="W496">
        <f>IFERROR(VLOOKUP(U496,D:G,4,FALSE),0)</f>
        <v>0.18717258292187922</v>
      </c>
      <c r="X496">
        <f>IFERROR(VLOOKUP(U496,N:Q,2,FALSE),0)</f>
        <v>1</v>
      </c>
      <c r="Y496">
        <f>IFERROR(VLOOKUP(U496,N:Q,4,FALSE),0)</f>
        <v>1.2529186014750069</v>
      </c>
      <c r="Z496">
        <f>W496+Y496</f>
        <v>1.440091184396886</v>
      </c>
    </row>
    <row r="497" spans="1:26" x14ac:dyDescent="0.2">
      <c r="A497" s="1" t="s">
        <v>509</v>
      </c>
      <c r="B497" s="2">
        <v>7.9129947447758102</v>
      </c>
      <c r="D497" t="s">
        <v>1195</v>
      </c>
      <c r="E497">
        <v>188.40007514620899</v>
      </c>
      <c r="F497">
        <f>Table1[[#This Row],[Balance]]/$I$1</f>
        <v>4.8093789864651965E-5</v>
      </c>
      <c r="G497">
        <f>Table1[[#This Row],[% total]]*$I$2</f>
        <v>0.22060308801281739</v>
      </c>
      <c r="K497">
        <v>24465</v>
      </c>
      <c r="L497" t="s">
        <v>72</v>
      </c>
      <c r="N497" t="s">
        <v>1489</v>
      </c>
      <c r="O497">
        <f t="shared" si="21"/>
        <v>1</v>
      </c>
      <c r="P497">
        <f t="shared" si="22"/>
        <v>2.7314941272876261E-4</v>
      </c>
      <c r="Q497">
        <f t="shared" si="23"/>
        <v>1.2529186014750069</v>
      </c>
      <c r="U497" t="s">
        <v>1201</v>
      </c>
      <c r="V497">
        <f>IFERROR(VLOOKUP(U497,D:G,2,FALSE),0)</f>
        <v>159.141849379463</v>
      </c>
      <c r="W497">
        <f>IFERROR(VLOOKUP(U497,D:G,4,FALSE),0)</f>
        <v>0.1863437866356214</v>
      </c>
      <c r="X497">
        <f>IFERROR(VLOOKUP(U497,N:Q,2,FALSE),0)</f>
        <v>1</v>
      </c>
      <c r="Y497">
        <f>IFERROR(VLOOKUP(U497,N:Q,4,FALSE),0)</f>
        <v>1.2529186014750069</v>
      </c>
      <c r="Z497">
        <f>W497+Y497</f>
        <v>1.4392623881106283</v>
      </c>
    </row>
    <row r="498" spans="1:26" x14ac:dyDescent="0.2">
      <c r="A498" s="1" t="s">
        <v>510</v>
      </c>
      <c r="B498" s="2">
        <v>7.6716179539683704</v>
      </c>
      <c r="D498" t="s">
        <v>181</v>
      </c>
      <c r="E498">
        <v>186.32810709335999</v>
      </c>
      <c r="F498">
        <f>Table1[[#This Row],[Balance]]/$I$1</f>
        <v>4.7564868652371882E-5</v>
      </c>
      <c r="G498">
        <f>Table1[[#This Row],[% total]]*$I$2</f>
        <v>0.21817696079196744</v>
      </c>
      <c r="K498">
        <v>18821</v>
      </c>
      <c r="L498" t="s">
        <v>72</v>
      </c>
      <c r="N498" t="s">
        <v>1194</v>
      </c>
      <c r="O498">
        <f t="shared" si="21"/>
        <v>1</v>
      </c>
      <c r="P498">
        <f t="shared" si="22"/>
        <v>2.7314941272876261E-4</v>
      </c>
      <c r="Q498">
        <f t="shared" si="23"/>
        <v>1.2529186014750069</v>
      </c>
      <c r="U498" t="s">
        <v>196</v>
      </c>
      <c r="V498">
        <f>IFERROR(VLOOKUP(U498,D:G,2,FALSE),0)</f>
        <v>152.22214777424699</v>
      </c>
      <c r="W498">
        <f>IFERROR(VLOOKUP(U498,D:G,4,FALSE),0)</f>
        <v>0.17824130822072029</v>
      </c>
      <c r="X498">
        <f>IFERROR(VLOOKUP(U498,N:Q,2,FALSE),0)</f>
        <v>1</v>
      </c>
      <c r="Y498">
        <f>IFERROR(VLOOKUP(U498,N:Q,4,FALSE),0)</f>
        <v>1.2529186014750069</v>
      </c>
      <c r="Z498">
        <f>W498+Y498</f>
        <v>1.4311599096957273</v>
      </c>
    </row>
    <row r="499" spans="1:26" x14ac:dyDescent="0.2">
      <c r="A499" s="1" t="s">
        <v>511</v>
      </c>
      <c r="B499" s="2">
        <v>7.5771746273644904</v>
      </c>
      <c r="D499" t="s">
        <v>661</v>
      </c>
      <c r="E499">
        <v>186.222193509764</v>
      </c>
      <c r="F499">
        <f>Table1[[#This Row],[Balance]]/$I$1</f>
        <v>4.753783158442313E-5</v>
      </c>
      <c r="G499">
        <f>Table1[[#This Row],[% total]]*$I$2</f>
        <v>0.21805294351869592</v>
      </c>
      <c r="K499">
        <v>13388</v>
      </c>
      <c r="L499" t="s">
        <v>72</v>
      </c>
      <c r="N499" t="s">
        <v>433</v>
      </c>
      <c r="O499">
        <f t="shared" si="21"/>
        <v>1</v>
      </c>
      <c r="P499">
        <f t="shared" si="22"/>
        <v>2.7314941272876261E-4</v>
      </c>
      <c r="Q499">
        <f t="shared" si="23"/>
        <v>1.2529186014750069</v>
      </c>
      <c r="U499" t="s">
        <v>1243</v>
      </c>
      <c r="V499">
        <f>IFERROR(VLOOKUP(U499,D:G,2,FALSE),0)</f>
        <v>150.28568337789</v>
      </c>
      <c r="W499">
        <f>IFERROR(VLOOKUP(U499,D:G,4,FALSE),0)</f>
        <v>0.17597384614390474</v>
      </c>
      <c r="X499">
        <f>IFERROR(VLOOKUP(U499,N:Q,2,FALSE),0)</f>
        <v>1</v>
      </c>
      <c r="Y499">
        <f>IFERROR(VLOOKUP(U499,N:Q,4,FALSE),0)</f>
        <v>1.2529186014750069</v>
      </c>
      <c r="Z499">
        <f>W499+Y499</f>
        <v>1.4288924476189115</v>
      </c>
    </row>
    <row r="500" spans="1:26" x14ac:dyDescent="0.2">
      <c r="A500" s="1" t="s">
        <v>512</v>
      </c>
      <c r="B500" s="2">
        <v>7.3807063024630102</v>
      </c>
      <c r="D500" t="s">
        <v>182</v>
      </c>
      <c r="E500">
        <v>185.44438001869301</v>
      </c>
      <c r="F500">
        <f>Table1[[#This Row],[Balance]]/$I$1</f>
        <v>4.733927540781636E-5</v>
      </c>
      <c r="G500">
        <f>Table1[[#This Row],[% total]]*$I$2</f>
        <v>0.21714217924275214</v>
      </c>
      <c r="K500">
        <v>23130</v>
      </c>
      <c r="L500" t="s">
        <v>72</v>
      </c>
      <c r="N500" t="s">
        <v>565</v>
      </c>
      <c r="O500">
        <f t="shared" si="21"/>
        <v>1</v>
      </c>
      <c r="P500">
        <f t="shared" si="22"/>
        <v>2.7314941272876261E-4</v>
      </c>
      <c r="Q500">
        <f t="shared" si="23"/>
        <v>1.2529186014750069</v>
      </c>
      <c r="U500" t="s">
        <v>200</v>
      </c>
      <c r="V500">
        <f>IFERROR(VLOOKUP(U500,D:G,2,FALSE),0)</f>
        <v>144.82306534770001</v>
      </c>
      <c r="W500">
        <f>IFERROR(VLOOKUP(U500,D:G,4,FALSE),0)</f>
        <v>0.16957750896007295</v>
      </c>
      <c r="X500">
        <f>IFERROR(VLOOKUP(U500,N:Q,2,FALSE),0)</f>
        <v>1</v>
      </c>
      <c r="Y500">
        <f>IFERROR(VLOOKUP(U500,N:Q,4,FALSE),0)</f>
        <v>1.2529186014750069</v>
      </c>
      <c r="Z500">
        <f>W500+Y500</f>
        <v>1.42249611043508</v>
      </c>
    </row>
    <row r="501" spans="1:26" x14ac:dyDescent="0.2">
      <c r="A501" s="1" t="s">
        <v>514</v>
      </c>
      <c r="B501" s="2">
        <v>7.2602342125727404</v>
      </c>
      <c r="D501" t="s">
        <v>1028</v>
      </c>
      <c r="E501">
        <v>184.4615706303176</v>
      </c>
      <c r="F501">
        <f>Table1[[#This Row],[Balance]]/$I$1</f>
        <v>4.7088388946306972E-5</v>
      </c>
      <c r="G501">
        <f>Table1[[#This Row],[% total]]*$I$2</f>
        <v>0.21599137935142859</v>
      </c>
      <c r="K501">
        <v>15104</v>
      </c>
      <c r="L501" t="s">
        <v>72</v>
      </c>
      <c r="N501" t="s">
        <v>1490</v>
      </c>
      <c r="O501">
        <f t="shared" si="21"/>
        <v>1</v>
      </c>
      <c r="P501">
        <f t="shared" si="22"/>
        <v>2.7314941272876261E-4</v>
      </c>
      <c r="Q501">
        <f t="shared" si="23"/>
        <v>1.2529186014750069</v>
      </c>
      <c r="U501" t="s">
        <v>1244</v>
      </c>
      <c r="V501">
        <f>IFERROR(VLOOKUP(U501,D:G,2,FALSE),0)</f>
        <v>141.86760120416301</v>
      </c>
      <c r="W501">
        <f>IFERROR(VLOOKUP(U501,D:G,4,FALSE),0)</f>
        <v>0.16611687065581832</v>
      </c>
      <c r="X501">
        <f>IFERROR(VLOOKUP(U501,N:Q,2,FALSE),0)</f>
        <v>1</v>
      </c>
      <c r="Y501">
        <f>IFERROR(VLOOKUP(U501,N:Q,4,FALSE),0)</f>
        <v>1.2529186014750069</v>
      </c>
      <c r="Z501">
        <f>W501+Y501</f>
        <v>1.4190354721308251</v>
      </c>
    </row>
    <row r="502" spans="1:26" x14ac:dyDescent="0.2">
      <c r="A502" s="1" t="s">
        <v>515</v>
      </c>
      <c r="B502" s="2">
        <v>6.8934185869961402</v>
      </c>
      <c r="D502" t="s">
        <v>183</v>
      </c>
      <c r="E502">
        <v>184.16614662973399</v>
      </c>
      <c r="F502">
        <f>Table1[[#This Row],[Balance]]/$I$1</f>
        <v>4.7012974646211729E-5</v>
      </c>
      <c r="G502">
        <f>Table1[[#This Row],[% total]]*$I$2</f>
        <v>0.21564545885882122</v>
      </c>
      <c r="K502">
        <v>19026</v>
      </c>
      <c r="L502" t="s">
        <v>72</v>
      </c>
      <c r="N502" t="s">
        <v>1491</v>
      </c>
      <c r="O502">
        <f t="shared" si="21"/>
        <v>1</v>
      </c>
      <c r="P502">
        <f t="shared" si="22"/>
        <v>2.7314941272876261E-4</v>
      </c>
      <c r="Q502">
        <f t="shared" si="23"/>
        <v>1.2529186014750069</v>
      </c>
      <c r="U502" t="s">
        <v>452</v>
      </c>
      <c r="V502">
        <f>IFERROR(VLOOKUP(U502,D:G,2,FALSE),0)</f>
        <v>125.31770689167625</v>
      </c>
      <c r="W502">
        <f>IFERROR(VLOOKUP(U502,D:G,4,FALSE),0)</f>
        <v>0.1467381215295932</v>
      </c>
      <c r="X502">
        <f>IFERROR(VLOOKUP(U502,N:Q,2,FALSE),0)</f>
        <v>1</v>
      </c>
      <c r="Y502">
        <f>IFERROR(VLOOKUP(U502,N:Q,4,FALSE),0)</f>
        <v>1.2529186014750069</v>
      </c>
      <c r="Z502">
        <f>W502+Y502</f>
        <v>1.3996567230046</v>
      </c>
    </row>
    <row r="503" spans="1:26" x14ac:dyDescent="0.2">
      <c r="A503" s="1" t="s">
        <v>1253</v>
      </c>
      <c r="B503" s="2">
        <v>6.8832131221843698</v>
      </c>
      <c r="D503" t="s">
        <v>1024</v>
      </c>
      <c r="E503">
        <v>183.20567144395599</v>
      </c>
      <c r="F503">
        <f>Table1[[#This Row],[Balance]]/$I$1</f>
        <v>4.6767789543609353E-5</v>
      </c>
      <c r="G503">
        <f>Table1[[#This Row],[% total]]*$I$2</f>
        <v>0.21452081073021578</v>
      </c>
      <c r="K503">
        <v>20959</v>
      </c>
      <c r="L503" t="s">
        <v>72</v>
      </c>
      <c r="N503" t="s">
        <v>1492</v>
      </c>
      <c r="O503">
        <f t="shared" si="21"/>
        <v>1</v>
      </c>
      <c r="P503">
        <f t="shared" si="22"/>
        <v>2.7314941272876261E-4</v>
      </c>
      <c r="Q503">
        <f t="shared" si="23"/>
        <v>1.2529186014750069</v>
      </c>
      <c r="U503" t="s">
        <v>212</v>
      </c>
      <c r="V503">
        <f>IFERROR(VLOOKUP(U503,D:G,2,FALSE),0)</f>
        <v>123.964580640945</v>
      </c>
      <c r="W503">
        <f>IFERROR(VLOOKUP(U503,D:G,4,FALSE),0)</f>
        <v>0.14515370693129295</v>
      </c>
      <c r="X503">
        <f>IFERROR(VLOOKUP(U503,N:Q,2,FALSE),0)</f>
        <v>1</v>
      </c>
      <c r="Y503">
        <f>IFERROR(VLOOKUP(U503,N:Q,4,FALSE),0)</f>
        <v>1.2529186014750069</v>
      </c>
      <c r="Z503">
        <f>W503+Y503</f>
        <v>1.3980723084062998</v>
      </c>
    </row>
    <row r="504" spans="1:26" x14ac:dyDescent="0.2">
      <c r="A504" s="1" t="s">
        <v>517</v>
      </c>
      <c r="B504" s="2">
        <v>6.3226825354877096</v>
      </c>
      <c r="D504" t="s">
        <v>185</v>
      </c>
      <c r="E504">
        <v>182.17976029536101</v>
      </c>
      <c r="F504">
        <f>Table1[[#This Row],[Balance]]/$I$1</f>
        <v>4.6505900289255068E-5</v>
      </c>
      <c r="G504">
        <f>Table1[[#This Row],[% total]]*$I$2</f>
        <v>0.21331954174329421</v>
      </c>
      <c r="K504">
        <v>15400</v>
      </c>
      <c r="L504" t="s">
        <v>72</v>
      </c>
      <c r="N504" t="s">
        <v>166</v>
      </c>
      <c r="O504">
        <f t="shared" si="21"/>
        <v>3</v>
      </c>
      <c r="P504">
        <f t="shared" si="22"/>
        <v>8.1944823818628793E-4</v>
      </c>
      <c r="Q504">
        <f t="shared" si="23"/>
        <v>3.7587558044250211</v>
      </c>
      <c r="U504" t="s">
        <v>1208</v>
      </c>
      <c r="V504">
        <f>IFERROR(VLOOKUP(U504,D:G,2,FALSE),0)</f>
        <v>120.744375840789</v>
      </c>
      <c r="W504">
        <f>IFERROR(VLOOKUP(U504,D:G,4,FALSE),0)</f>
        <v>0.14138307614785608</v>
      </c>
      <c r="X504">
        <f>IFERROR(VLOOKUP(U504,N:Q,2,FALSE),0)</f>
        <v>1</v>
      </c>
      <c r="Y504">
        <f>IFERROR(VLOOKUP(U504,N:Q,4,FALSE),0)</f>
        <v>1.2529186014750069</v>
      </c>
      <c r="Z504">
        <f>W504+Y504</f>
        <v>1.3943016776228629</v>
      </c>
    </row>
    <row r="505" spans="1:26" x14ac:dyDescent="0.2">
      <c r="A505" s="1" t="s">
        <v>518</v>
      </c>
      <c r="B505" s="2">
        <v>6.3185396227211399</v>
      </c>
      <c r="D505" t="s">
        <v>186</v>
      </c>
      <c r="E505">
        <v>178.69621686589599</v>
      </c>
      <c r="F505">
        <f>Table1[[#This Row],[Balance]]/$I$1</f>
        <v>4.5616639467299125E-5</v>
      </c>
      <c r="G505">
        <f>Table1[[#This Row],[% total]]*$I$2</f>
        <v>0.20924056015493572</v>
      </c>
      <c r="K505">
        <v>9029</v>
      </c>
      <c r="L505" t="s">
        <v>1340</v>
      </c>
      <c r="N505" t="s">
        <v>1493</v>
      </c>
      <c r="O505">
        <f t="shared" si="21"/>
        <v>1</v>
      </c>
      <c r="P505">
        <f t="shared" si="22"/>
        <v>2.7314941272876261E-4</v>
      </c>
      <c r="Q505">
        <f t="shared" si="23"/>
        <v>1.2529186014750069</v>
      </c>
      <c r="U505" s="3" t="s">
        <v>61</v>
      </c>
      <c r="V505">
        <f>IFERROR(VLOOKUP(U505,D:G,2,FALSE),0)</f>
        <v>1188.68628175042</v>
      </c>
      <c r="W505">
        <f>IFERROR(VLOOKUP(U505,D:G,4,FALSE),0)</f>
        <v>1.3918670904409833</v>
      </c>
      <c r="X505">
        <f>IFERROR(VLOOKUP(U505,N:Q,2,FALSE),0)</f>
        <v>0</v>
      </c>
      <c r="Y505">
        <f>IFERROR(VLOOKUP(U505,N:Q,4,FALSE),0)</f>
        <v>0</v>
      </c>
      <c r="Z505">
        <f>W505+Y505</f>
        <v>1.3918670904409833</v>
      </c>
    </row>
    <row r="506" spans="1:26" x14ac:dyDescent="0.2">
      <c r="A506" s="1" t="s">
        <v>663</v>
      </c>
      <c r="B506" s="2">
        <v>6.3060746909727401</v>
      </c>
      <c r="D506" t="s">
        <v>1021</v>
      </c>
      <c r="E506">
        <v>178.197570009684</v>
      </c>
      <c r="F506">
        <f>Table1[[#This Row],[Balance]]/$I$1</f>
        <v>4.548934749514509E-5</v>
      </c>
      <c r="G506">
        <f>Table1[[#This Row],[% total]]*$I$2</f>
        <v>0.20865668015264335</v>
      </c>
      <c r="K506">
        <v>14233</v>
      </c>
      <c r="L506" t="s">
        <v>1340</v>
      </c>
      <c r="N506" t="s">
        <v>1494</v>
      </c>
      <c r="O506">
        <f t="shared" si="21"/>
        <v>2</v>
      </c>
      <c r="P506">
        <f t="shared" si="22"/>
        <v>5.4629882545752522E-4</v>
      </c>
      <c r="Q506">
        <f t="shared" si="23"/>
        <v>2.5058372029500138</v>
      </c>
      <c r="U506" s="3" t="s">
        <v>1148</v>
      </c>
      <c r="V506">
        <f>IFERROR(VLOOKUP(U506,D:G,2,FALSE),0)</f>
        <v>1181.50119463131</v>
      </c>
      <c r="W506">
        <f>IFERROR(VLOOKUP(U506,D:G,4,FALSE),0)</f>
        <v>1.3834538644648966</v>
      </c>
      <c r="X506">
        <f>IFERROR(VLOOKUP(U506,N:Q,2,FALSE),0)</f>
        <v>0</v>
      </c>
      <c r="Y506">
        <f>IFERROR(VLOOKUP(U506,N:Q,4,FALSE),0)</f>
        <v>0</v>
      </c>
      <c r="Z506">
        <f>W506+Y506</f>
        <v>1.3834538644648966</v>
      </c>
    </row>
    <row r="507" spans="1:26" x14ac:dyDescent="0.2">
      <c r="A507" s="1" t="s">
        <v>519</v>
      </c>
      <c r="B507" s="2">
        <v>6.17228652729953</v>
      </c>
      <c r="D507" t="s">
        <v>187</v>
      </c>
      <c r="E507">
        <v>176.78961202945101</v>
      </c>
      <c r="F507">
        <f>Table1[[#This Row],[Balance]]/$I$1</f>
        <v>4.5129931315575976E-5</v>
      </c>
      <c r="G507">
        <f>Table1[[#This Row],[% total]]*$I$2</f>
        <v>0.20700806149901152</v>
      </c>
      <c r="K507">
        <v>11038</v>
      </c>
      <c r="L507" t="s">
        <v>1341</v>
      </c>
      <c r="N507" t="s">
        <v>397</v>
      </c>
      <c r="O507">
        <f t="shared" si="21"/>
        <v>1</v>
      </c>
      <c r="P507">
        <f t="shared" si="22"/>
        <v>2.7314941272876261E-4</v>
      </c>
      <c r="Q507">
        <f t="shared" si="23"/>
        <v>1.2529186014750069</v>
      </c>
      <c r="U507" s="3" t="s">
        <v>1149</v>
      </c>
      <c r="V507">
        <f>IFERROR(VLOOKUP(U507,D:G,2,FALSE),0)</f>
        <v>1181.4959222313601</v>
      </c>
      <c r="W507">
        <f>IFERROR(VLOOKUP(U507,D:G,4,FALSE),0)</f>
        <v>1.3834476908595557</v>
      </c>
      <c r="X507">
        <f>IFERROR(VLOOKUP(U507,N:Q,2,FALSE),0)</f>
        <v>0</v>
      </c>
      <c r="Y507">
        <f>IFERROR(VLOOKUP(U507,N:Q,4,FALSE),0)</f>
        <v>0</v>
      </c>
      <c r="Z507">
        <f>W507+Y507</f>
        <v>1.3834476908595557</v>
      </c>
    </row>
    <row r="508" spans="1:26" x14ac:dyDescent="0.2">
      <c r="A508" s="1" t="s">
        <v>520</v>
      </c>
      <c r="B508" s="2">
        <v>5.9748789585848998</v>
      </c>
      <c r="D508" t="s">
        <v>1026</v>
      </c>
      <c r="E508">
        <v>174.79461479726001</v>
      </c>
      <c r="F508">
        <f>Table1[[#This Row],[Balance]]/$I$1</f>
        <v>4.4620658813475877E-5</v>
      </c>
      <c r="G508">
        <f>Table1[[#This Row],[% total]]*$I$2</f>
        <v>0.20467206163459098</v>
      </c>
      <c r="K508">
        <v>19544</v>
      </c>
      <c r="L508" t="s">
        <v>1336</v>
      </c>
      <c r="N508" t="s">
        <v>576</v>
      </c>
      <c r="O508">
        <f t="shared" si="21"/>
        <v>1</v>
      </c>
      <c r="P508">
        <f t="shared" si="22"/>
        <v>2.7314941272876261E-4</v>
      </c>
      <c r="Q508">
        <f t="shared" si="23"/>
        <v>1.2529186014750069</v>
      </c>
      <c r="U508" t="s">
        <v>231</v>
      </c>
      <c r="V508">
        <f>IFERROR(VLOOKUP(U508,D:G,2,FALSE),0)</f>
        <v>108.990358849123</v>
      </c>
      <c r="W508">
        <f>IFERROR(VLOOKUP(U508,D:G,4,FALSE),0)</f>
        <v>0.12761995825682365</v>
      </c>
      <c r="X508">
        <f>IFERROR(VLOOKUP(U508,N:Q,2,FALSE),0)</f>
        <v>1</v>
      </c>
      <c r="Y508">
        <f>IFERROR(VLOOKUP(U508,N:Q,4,FALSE),0)</f>
        <v>1.2529186014750069</v>
      </c>
      <c r="Z508">
        <f>W508+Y508</f>
        <v>1.3805385597318305</v>
      </c>
    </row>
    <row r="509" spans="1:26" x14ac:dyDescent="0.2">
      <c r="A509" s="1" t="s">
        <v>521</v>
      </c>
      <c r="B509" s="2">
        <v>5.8404495315960103</v>
      </c>
      <c r="D509" t="s">
        <v>605</v>
      </c>
      <c r="E509">
        <v>174.67377250561691</v>
      </c>
      <c r="F509">
        <f>Table1[[#This Row],[Balance]]/$I$1</f>
        <v>4.4589810822695961E-5</v>
      </c>
      <c r="G509">
        <f>Table1[[#This Row],[% total]]*$I$2</f>
        <v>0.20453056390600291</v>
      </c>
      <c r="K509">
        <v>4957</v>
      </c>
      <c r="L509" t="s">
        <v>639</v>
      </c>
      <c r="N509" t="s">
        <v>1495</v>
      </c>
      <c r="O509">
        <f t="shared" si="21"/>
        <v>1</v>
      </c>
      <c r="P509">
        <f t="shared" si="22"/>
        <v>2.7314941272876261E-4</v>
      </c>
      <c r="Q509">
        <f t="shared" si="23"/>
        <v>1.2529186014750069</v>
      </c>
      <c r="U509" t="s">
        <v>233</v>
      </c>
      <c r="V509">
        <f>IFERROR(VLOOKUP(U509,D:G,2,FALSE),0)</f>
        <v>108.080339270241</v>
      </c>
      <c r="W509">
        <f>IFERROR(VLOOKUP(U509,D:G,4,FALSE),0)</f>
        <v>0.12655439005523086</v>
      </c>
      <c r="X509">
        <f>IFERROR(VLOOKUP(U509,N:Q,2,FALSE),0)</f>
        <v>1</v>
      </c>
      <c r="Y509">
        <f>IFERROR(VLOOKUP(U509,N:Q,4,FALSE),0)</f>
        <v>1.2529186014750069</v>
      </c>
      <c r="Z509">
        <f>W509+Y509</f>
        <v>1.3794729915302377</v>
      </c>
    </row>
    <row r="510" spans="1:26" x14ac:dyDescent="0.2">
      <c r="A510" s="1" t="s">
        <v>522</v>
      </c>
      <c r="B510" s="2">
        <v>5.8116773084629401</v>
      </c>
      <c r="D510" t="s">
        <v>1198</v>
      </c>
      <c r="E510">
        <v>174.34200303607199</v>
      </c>
      <c r="F510">
        <f>Table1[[#This Row],[Balance]]/$I$1</f>
        <v>4.4505118440596762E-5</v>
      </c>
      <c r="G510">
        <f>Table1[[#This Row],[% total]]*$I$2</f>
        <v>0.20414208545431872</v>
      </c>
      <c r="K510">
        <v>9677</v>
      </c>
      <c r="L510" t="s">
        <v>1114</v>
      </c>
      <c r="N510" t="s">
        <v>1496</v>
      </c>
      <c r="O510">
        <f t="shared" si="21"/>
        <v>1</v>
      </c>
      <c r="P510">
        <f t="shared" si="22"/>
        <v>2.7314941272876261E-4</v>
      </c>
      <c r="Q510">
        <f t="shared" si="23"/>
        <v>1.2529186014750069</v>
      </c>
      <c r="U510" t="s">
        <v>235</v>
      </c>
      <c r="V510">
        <f>IFERROR(VLOOKUP(U510,D:G,2,FALSE),0)</f>
        <v>105.81058169374</v>
      </c>
      <c r="W510">
        <f>IFERROR(VLOOKUP(U510,D:G,4,FALSE),0)</f>
        <v>0.12389666536999373</v>
      </c>
      <c r="X510">
        <f>IFERROR(VLOOKUP(U510,N:Q,2,FALSE),0)</f>
        <v>1</v>
      </c>
      <c r="Y510">
        <f>IFERROR(VLOOKUP(U510,N:Q,4,FALSE),0)</f>
        <v>1.2529186014750069</v>
      </c>
      <c r="Z510">
        <f>W510+Y510</f>
        <v>1.3768152668450007</v>
      </c>
    </row>
    <row r="511" spans="1:26" x14ac:dyDescent="0.2">
      <c r="A511" s="1" t="s">
        <v>524</v>
      </c>
      <c r="B511" s="2">
        <v>5.7215838043781302</v>
      </c>
      <c r="D511" t="s">
        <v>680</v>
      </c>
      <c r="E511">
        <v>170.78214823817555</v>
      </c>
      <c r="F511">
        <f>Table1[[#This Row],[Balance]]/$I$1</f>
        <v>4.3596377249990341E-5</v>
      </c>
      <c r="G511">
        <f>Table1[[#This Row],[% total]]*$I$2</f>
        <v>0.19997374868118448</v>
      </c>
      <c r="K511">
        <v>6871</v>
      </c>
      <c r="L511" t="s">
        <v>130</v>
      </c>
      <c r="N511" t="s">
        <v>1497</v>
      </c>
      <c r="O511">
        <f t="shared" si="21"/>
        <v>1</v>
      </c>
      <c r="P511">
        <f t="shared" si="22"/>
        <v>2.7314941272876261E-4</v>
      </c>
      <c r="Q511">
        <f t="shared" si="23"/>
        <v>1.2529186014750069</v>
      </c>
      <c r="U511" t="s">
        <v>236</v>
      </c>
      <c r="V511">
        <f>IFERROR(VLOOKUP(U511,D:G,2,FALSE),0)</f>
        <v>103.225622615566</v>
      </c>
      <c r="W511">
        <f>IFERROR(VLOOKUP(U511,D:G,4,FALSE),0)</f>
        <v>0.12086986214505126</v>
      </c>
      <c r="X511">
        <f>IFERROR(VLOOKUP(U511,N:Q,2,FALSE),0)</f>
        <v>1</v>
      </c>
      <c r="Y511">
        <f>IFERROR(VLOOKUP(U511,N:Q,4,FALSE),0)</f>
        <v>1.2529186014750069</v>
      </c>
      <c r="Z511">
        <f>W511+Y511</f>
        <v>1.3737884636200581</v>
      </c>
    </row>
    <row r="512" spans="1:26" x14ac:dyDescent="0.2">
      <c r="A512" s="1" t="s">
        <v>525</v>
      </c>
      <c r="B512" s="2">
        <v>5.72070594219608</v>
      </c>
      <c r="D512" t="s">
        <v>1032</v>
      </c>
      <c r="E512">
        <v>169.14419674682</v>
      </c>
      <c r="F512">
        <f>Table1[[#This Row],[Balance]]/$I$1</f>
        <v>4.3178249524868086E-5</v>
      </c>
      <c r="G512">
        <f>Table1[[#This Row],[% total]]*$I$2</f>
        <v>0.19805582398435082</v>
      </c>
      <c r="K512">
        <v>15009</v>
      </c>
      <c r="L512" t="s">
        <v>1342</v>
      </c>
      <c r="N512" t="s">
        <v>310</v>
      </c>
      <c r="O512">
        <f t="shared" si="21"/>
        <v>1</v>
      </c>
      <c r="P512">
        <f t="shared" si="22"/>
        <v>2.7314941272876261E-4</v>
      </c>
      <c r="Q512">
        <f t="shared" si="23"/>
        <v>1.2529186014750069</v>
      </c>
      <c r="U512" t="s">
        <v>270</v>
      </c>
      <c r="V512">
        <f>IFERROR(VLOOKUP(U512,D:G,2,FALSE),0)</f>
        <v>102.907860824457</v>
      </c>
      <c r="W512">
        <f>IFERROR(VLOOKUP(U512,D:G,4,FALSE),0)</f>
        <v>0.12049778568851732</v>
      </c>
      <c r="X512">
        <f>IFERROR(VLOOKUP(U512,N:Q,2,FALSE),0)</f>
        <v>1</v>
      </c>
      <c r="Y512">
        <f>IFERROR(VLOOKUP(U512,N:Q,4,FALSE),0)</f>
        <v>1.2529186014750069</v>
      </c>
      <c r="Z512">
        <f>W512+Y512</f>
        <v>1.3734163871635241</v>
      </c>
    </row>
    <row r="513" spans="1:26" x14ac:dyDescent="0.2">
      <c r="A513" s="1" t="s">
        <v>527</v>
      </c>
      <c r="B513" s="2">
        <v>5.6594875070280501</v>
      </c>
      <c r="D513" t="s">
        <v>1258</v>
      </c>
      <c r="E513">
        <v>168.72009302166632</v>
      </c>
      <c r="F513">
        <f>Table1[[#This Row],[Balance]]/$I$1</f>
        <v>4.3069986534938123E-5</v>
      </c>
      <c r="G513">
        <f>Table1[[#This Row],[% total]]*$I$2</f>
        <v>0.19755922868663642</v>
      </c>
      <c r="K513">
        <v>2409</v>
      </c>
      <c r="L513" t="s">
        <v>846</v>
      </c>
      <c r="N513" t="s">
        <v>663</v>
      </c>
      <c r="O513">
        <f t="shared" si="21"/>
        <v>1</v>
      </c>
      <c r="P513">
        <f t="shared" si="22"/>
        <v>2.7314941272876261E-4</v>
      </c>
      <c r="Q513">
        <f t="shared" si="23"/>
        <v>1.2529186014750069</v>
      </c>
      <c r="U513" t="s">
        <v>238</v>
      </c>
      <c r="V513">
        <f>IFERROR(VLOOKUP(U513,D:G,2,FALSE),0)</f>
        <v>100.946897078886</v>
      </c>
      <c r="W513">
        <f>IFERROR(VLOOKUP(U513,D:G,4,FALSE),0)</f>
        <v>0.11820163661629202</v>
      </c>
      <c r="X513">
        <f>IFERROR(VLOOKUP(U513,N:Q,2,FALSE),0)</f>
        <v>1</v>
      </c>
      <c r="Y513">
        <f>IFERROR(VLOOKUP(U513,N:Q,4,FALSE),0)</f>
        <v>1.2529186014750069</v>
      </c>
      <c r="Z513">
        <f>W513+Y513</f>
        <v>1.371120238091299</v>
      </c>
    </row>
    <row r="514" spans="1:26" x14ac:dyDescent="0.2">
      <c r="A514" s="1" t="s">
        <v>528</v>
      </c>
      <c r="B514" s="2">
        <v>5.6199801400299902</v>
      </c>
      <c r="D514" t="s">
        <v>188</v>
      </c>
      <c r="E514">
        <v>167.495727786609</v>
      </c>
      <c r="F514">
        <f>Table1[[#This Row],[Balance]]/$I$1</f>
        <v>4.2757436955078698E-5</v>
      </c>
      <c r="G514">
        <f>Table1[[#This Row],[% total]]*$I$2</f>
        <v>0.19612558407954392</v>
      </c>
      <c r="K514">
        <v>12773</v>
      </c>
      <c r="L514" t="s">
        <v>1301</v>
      </c>
      <c r="N514" t="s">
        <v>1167</v>
      </c>
      <c r="O514">
        <f t="shared" si="21"/>
        <v>1</v>
      </c>
      <c r="P514">
        <f t="shared" si="22"/>
        <v>2.7314941272876261E-4</v>
      </c>
      <c r="Q514">
        <f t="shared" si="23"/>
        <v>1.2529186014750069</v>
      </c>
      <c r="U514" t="s">
        <v>245</v>
      </c>
      <c r="V514">
        <f>IFERROR(VLOOKUP(U514,D:G,2,FALSE),0)</f>
        <v>99.704746448623496</v>
      </c>
      <c r="W514">
        <f>IFERROR(VLOOKUP(U514,D:G,4,FALSE),0)</f>
        <v>0.11674716657640313</v>
      </c>
      <c r="X514">
        <f>IFERROR(VLOOKUP(U514,N:Q,2,FALSE),0)</f>
        <v>1</v>
      </c>
      <c r="Y514">
        <f>IFERROR(VLOOKUP(U514,N:Q,4,FALSE),0)</f>
        <v>1.2529186014750069</v>
      </c>
      <c r="Z514">
        <f>W514+Y514</f>
        <v>1.3696657680514099</v>
      </c>
    </row>
    <row r="515" spans="1:26" x14ac:dyDescent="0.2">
      <c r="A515" s="1" t="s">
        <v>529</v>
      </c>
      <c r="B515" s="2">
        <v>5.6112692275731604</v>
      </c>
      <c r="D515" t="s">
        <v>133</v>
      </c>
      <c r="E515">
        <v>167.230140286889</v>
      </c>
      <c r="F515">
        <f>Table1[[#This Row],[Balance]]/$I$1</f>
        <v>4.268963916151466E-5</v>
      </c>
      <c r="G515">
        <f>Table1[[#This Row],[% total]]*$I$2</f>
        <v>0.19581460000732226</v>
      </c>
      <c r="K515">
        <v>10404</v>
      </c>
      <c r="L515" t="s">
        <v>1343</v>
      </c>
      <c r="N515" t="s">
        <v>897</v>
      </c>
      <c r="O515">
        <f t="shared" ref="O515:O547" si="24">COUNTIF(L:L,N515)</f>
        <v>2</v>
      </c>
      <c r="P515">
        <f t="shared" ref="P515:P547" si="25">O515/$I$4</f>
        <v>5.4629882545752522E-4</v>
      </c>
      <c r="Q515">
        <f t="shared" ref="Q515:Q547" si="26">P515*$I$2</f>
        <v>2.5058372029500138</v>
      </c>
      <c r="U515" t="s">
        <v>246</v>
      </c>
      <c r="V515">
        <f>IFERROR(VLOOKUP(U515,D:G,2,FALSE),0)</f>
        <v>99.546903537849005</v>
      </c>
      <c r="W515">
        <f>IFERROR(VLOOKUP(U515,D:G,4,FALSE),0)</f>
        <v>0.11656234375448674</v>
      </c>
      <c r="X515">
        <f>IFERROR(VLOOKUP(U515,N:Q,2,FALSE),0)</f>
        <v>1</v>
      </c>
      <c r="Y515">
        <f>IFERROR(VLOOKUP(U515,N:Q,4,FALSE),0)</f>
        <v>1.2529186014750069</v>
      </c>
      <c r="Z515">
        <f>W515+Y515</f>
        <v>1.3694809452294936</v>
      </c>
    </row>
    <row r="516" spans="1:26" x14ac:dyDescent="0.2">
      <c r="A516" s="1" t="s">
        <v>530</v>
      </c>
      <c r="B516" s="2">
        <v>5.4561902771467503</v>
      </c>
      <c r="D516" t="s">
        <v>1035</v>
      </c>
      <c r="E516">
        <v>165.36381727985869</v>
      </c>
      <c r="F516">
        <f>Table1[[#This Row],[Balance]]/$I$1</f>
        <v>4.2213213945388699E-5</v>
      </c>
      <c r="G516">
        <f>Table1[[#This Row],[% total]]*$I$2</f>
        <v>0.19362926850859152</v>
      </c>
      <c r="K516">
        <v>22313</v>
      </c>
      <c r="L516" t="s">
        <v>981</v>
      </c>
      <c r="N516" t="s">
        <v>212</v>
      </c>
      <c r="O516">
        <f t="shared" si="24"/>
        <v>1</v>
      </c>
      <c r="P516">
        <f t="shared" si="25"/>
        <v>2.7314941272876261E-4</v>
      </c>
      <c r="Q516">
        <f t="shared" si="26"/>
        <v>1.2529186014750069</v>
      </c>
      <c r="U516" t="s">
        <v>256</v>
      </c>
      <c r="V516">
        <f>IFERROR(VLOOKUP(U516,D:G,2,FALSE),0)</f>
        <v>96.132338944417995</v>
      </c>
      <c r="W516">
        <f>IFERROR(VLOOKUP(U516,D:G,4,FALSE),0)</f>
        <v>0.11256413147699409</v>
      </c>
      <c r="X516">
        <f>IFERROR(VLOOKUP(U516,N:Q,2,FALSE),0)</f>
        <v>1</v>
      </c>
      <c r="Y516">
        <f>IFERROR(VLOOKUP(U516,N:Q,4,FALSE),0)</f>
        <v>1.2529186014750069</v>
      </c>
      <c r="Z516">
        <f>W516+Y516</f>
        <v>1.365482732952001</v>
      </c>
    </row>
    <row r="517" spans="1:26" x14ac:dyDescent="0.2">
      <c r="A517" s="1" t="s">
        <v>531</v>
      </c>
      <c r="B517" s="2">
        <v>5.2259831623673803</v>
      </c>
      <c r="D517" t="s">
        <v>1199</v>
      </c>
      <c r="E517">
        <v>165.22429270720801</v>
      </c>
      <c r="F517">
        <f>Table1[[#This Row],[Balance]]/$I$1</f>
        <v>4.2177596839223476E-5</v>
      </c>
      <c r="G517">
        <f>Table1[[#This Row],[% total]]*$I$2</f>
        <v>0.19346589515772356</v>
      </c>
      <c r="K517">
        <v>5956</v>
      </c>
      <c r="L517" t="s">
        <v>1117</v>
      </c>
      <c r="N517" t="s">
        <v>1498</v>
      </c>
      <c r="O517">
        <f t="shared" si="24"/>
        <v>2</v>
      </c>
      <c r="P517">
        <f t="shared" si="25"/>
        <v>5.4629882545752522E-4</v>
      </c>
      <c r="Q517">
        <f t="shared" si="26"/>
        <v>2.5058372029500138</v>
      </c>
      <c r="U517" t="s">
        <v>260</v>
      </c>
      <c r="V517">
        <f>IFERROR(VLOOKUP(U517,D:G,2,FALSE),0)</f>
        <v>94.277317788395294</v>
      </c>
      <c r="W517">
        <f>IFERROR(VLOOKUP(U517,D:G,4,FALSE),0)</f>
        <v>0.1103920336419474</v>
      </c>
      <c r="X517">
        <f>IFERROR(VLOOKUP(U517,N:Q,2,FALSE),0)</f>
        <v>1</v>
      </c>
      <c r="Y517">
        <f>IFERROR(VLOOKUP(U517,N:Q,4,FALSE),0)</f>
        <v>1.2529186014750069</v>
      </c>
      <c r="Z517">
        <f>W517+Y517</f>
        <v>1.3633106351169544</v>
      </c>
    </row>
    <row r="518" spans="1:26" x14ac:dyDescent="0.2">
      <c r="A518" s="1" t="s">
        <v>532</v>
      </c>
      <c r="B518" s="2">
        <v>5.0684100865850601</v>
      </c>
      <c r="D518" t="s">
        <v>1027</v>
      </c>
      <c r="E518">
        <v>162.78353137191399</v>
      </c>
      <c r="F518">
        <f>Table1[[#This Row],[Balance]]/$I$1</f>
        <v>4.1554531998732836E-5</v>
      </c>
      <c r="G518">
        <f>Table1[[#This Row],[% total]]*$I$2</f>
        <v>0.19060793723360761</v>
      </c>
      <c r="K518">
        <v>14244</v>
      </c>
      <c r="L518" t="s">
        <v>1344</v>
      </c>
      <c r="N518" t="s">
        <v>1499</v>
      </c>
      <c r="O518">
        <f t="shared" si="24"/>
        <v>2</v>
      </c>
      <c r="P518">
        <f t="shared" si="25"/>
        <v>5.4629882545752522E-4</v>
      </c>
      <c r="Q518">
        <f t="shared" si="26"/>
        <v>2.5058372029500138</v>
      </c>
      <c r="U518" t="s">
        <v>1212</v>
      </c>
      <c r="V518">
        <f>IFERROR(VLOOKUP(U518,D:G,2,FALSE),0)</f>
        <v>91.733345321534898</v>
      </c>
      <c r="W518">
        <f>IFERROR(VLOOKUP(U518,D:G,4,FALSE),0)</f>
        <v>0.10741322282367433</v>
      </c>
      <c r="X518">
        <f>IFERROR(VLOOKUP(U518,N:Q,2,FALSE),0)</f>
        <v>1</v>
      </c>
      <c r="Y518">
        <f>IFERROR(VLOOKUP(U518,N:Q,4,FALSE),0)</f>
        <v>1.2529186014750069</v>
      </c>
      <c r="Z518">
        <f>W518+Y518</f>
        <v>1.3603318242986813</v>
      </c>
    </row>
    <row r="519" spans="1:26" x14ac:dyDescent="0.2">
      <c r="A519" s="1" t="s">
        <v>533</v>
      </c>
      <c r="B519" s="2">
        <v>5.0552155334470701</v>
      </c>
      <c r="D519" t="s">
        <v>685</v>
      </c>
      <c r="E519">
        <v>162.49716864868481</v>
      </c>
      <c r="F519">
        <f>Table1[[#This Row],[Balance]]/$I$1</f>
        <v>4.1481430814323192E-5</v>
      </c>
      <c r="G519">
        <f>Table1[[#This Row],[% total]]*$I$2</f>
        <v>0.19027262685229757</v>
      </c>
      <c r="K519">
        <v>16586</v>
      </c>
      <c r="L519" t="s">
        <v>779</v>
      </c>
      <c r="N519" t="s">
        <v>1500</v>
      </c>
      <c r="O519">
        <f t="shared" si="24"/>
        <v>1</v>
      </c>
      <c r="P519">
        <f t="shared" si="25"/>
        <v>2.7314941272876261E-4</v>
      </c>
      <c r="Q519">
        <f t="shared" si="26"/>
        <v>1.2529186014750069</v>
      </c>
      <c r="U519" t="s">
        <v>265</v>
      </c>
      <c r="V519">
        <f>IFERROR(VLOOKUP(U519,D:G,2,FALSE),0)</f>
        <v>89.818821342566395</v>
      </c>
      <c r="W519">
        <f>IFERROR(VLOOKUP(U519,D:G,4,FALSE),0)</f>
        <v>0.10517145141510524</v>
      </c>
      <c r="X519">
        <f>IFERROR(VLOOKUP(U519,N:Q,2,FALSE),0)</f>
        <v>1</v>
      </c>
      <c r="Y519">
        <f>IFERROR(VLOOKUP(U519,N:Q,4,FALSE),0)</f>
        <v>1.2529186014750069</v>
      </c>
      <c r="Z519">
        <f>W519+Y519</f>
        <v>1.3580900528901121</v>
      </c>
    </row>
    <row r="520" spans="1:26" x14ac:dyDescent="0.2">
      <c r="A520" s="1" t="s">
        <v>534</v>
      </c>
      <c r="B520" s="2">
        <v>4.9862651104033899</v>
      </c>
      <c r="D520" t="s">
        <v>14</v>
      </c>
      <c r="E520">
        <v>161.53132642843201</v>
      </c>
      <c r="F520">
        <f>Table1[[#This Row],[Balance]]/$I$1</f>
        <v>4.1234875643115334E-5</v>
      </c>
      <c r="G520">
        <f>Table1[[#This Row],[% total]]*$I$2</f>
        <v>0.18914169430805325</v>
      </c>
      <c r="K520">
        <v>22818</v>
      </c>
      <c r="L520" t="s">
        <v>57</v>
      </c>
      <c r="N520" t="s">
        <v>172</v>
      </c>
      <c r="O520">
        <f t="shared" si="24"/>
        <v>1</v>
      </c>
      <c r="P520">
        <f t="shared" si="25"/>
        <v>2.7314941272876261E-4</v>
      </c>
      <c r="Q520">
        <f t="shared" si="26"/>
        <v>1.2529186014750069</v>
      </c>
      <c r="U520" t="s">
        <v>268</v>
      </c>
      <c r="V520">
        <f>IFERROR(VLOOKUP(U520,D:G,2,FALSE),0)</f>
        <v>88.708170217452604</v>
      </c>
      <c r="W520">
        <f>IFERROR(VLOOKUP(U520,D:G,4,FALSE),0)</f>
        <v>0.10387095794282361</v>
      </c>
      <c r="X520">
        <f>IFERROR(VLOOKUP(U520,N:Q,2,FALSE),0)</f>
        <v>1</v>
      </c>
      <c r="Y520">
        <f>IFERROR(VLOOKUP(U520,N:Q,4,FALSE),0)</f>
        <v>1.2529186014750069</v>
      </c>
      <c r="Z520">
        <f>W520+Y520</f>
        <v>1.3567895594178305</v>
      </c>
    </row>
    <row r="521" spans="1:26" x14ac:dyDescent="0.2">
      <c r="A521" s="1" t="s">
        <v>535</v>
      </c>
      <c r="B521" s="2">
        <v>4.9803089369964004</v>
      </c>
      <c r="D521" t="s">
        <v>1042</v>
      </c>
      <c r="E521">
        <v>161.23129551906601</v>
      </c>
      <c r="F521">
        <f>Table1[[#This Row],[Balance]]/$I$1</f>
        <v>4.1158285315342107E-5</v>
      </c>
      <c r="G521">
        <f>Table1[[#This Row],[% total]]*$I$2</f>
        <v>0.18879037945292876</v>
      </c>
      <c r="K521">
        <v>1786</v>
      </c>
      <c r="L521" t="s">
        <v>879</v>
      </c>
      <c r="N521" t="s">
        <v>770</v>
      </c>
      <c r="O521">
        <f t="shared" si="24"/>
        <v>1</v>
      </c>
      <c r="P521">
        <f t="shared" si="25"/>
        <v>2.7314941272876261E-4</v>
      </c>
      <c r="Q521">
        <f t="shared" si="26"/>
        <v>1.2529186014750069</v>
      </c>
      <c r="U521" t="s">
        <v>1030</v>
      </c>
      <c r="V521">
        <f>IFERROR(VLOOKUP(U521,D:G,2,FALSE),0)</f>
        <v>88.587206790860506</v>
      </c>
      <c r="W521">
        <f>IFERROR(VLOOKUP(U521,D:G,4,FALSE),0)</f>
        <v>0.10372931837382598</v>
      </c>
      <c r="X521">
        <f>IFERROR(VLOOKUP(U521,N:Q,2,FALSE),0)</f>
        <v>1</v>
      </c>
      <c r="Y521">
        <f>IFERROR(VLOOKUP(U521,N:Q,4,FALSE),0)</f>
        <v>1.2529186014750069</v>
      </c>
      <c r="Z521">
        <f>W521+Y521</f>
        <v>1.3566479198488328</v>
      </c>
    </row>
    <row r="522" spans="1:26" x14ac:dyDescent="0.2">
      <c r="A522" s="1" t="s">
        <v>536</v>
      </c>
      <c r="B522" s="2">
        <v>4.9483144234358196</v>
      </c>
      <c r="D522" t="s">
        <v>654</v>
      </c>
      <c r="E522">
        <v>160.13991219108522</v>
      </c>
      <c r="F522">
        <f>Table1[[#This Row],[Balance]]/$I$1</f>
        <v>4.0879682664058881E-5</v>
      </c>
      <c r="G522">
        <f>Table1[[#This Row],[% total]]*$I$2</f>
        <v>0.18751244720066493</v>
      </c>
      <c r="K522">
        <v>13103</v>
      </c>
      <c r="L522" t="s">
        <v>1345</v>
      </c>
      <c r="N522" t="s">
        <v>452</v>
      </c>
      <c r="O522">
        <f t="shared" si="24"/>
        <v>1</v>
      </c>
      <c r="P522">
        <f t="shared" si="25"/>
        <v>2.7314941272876261E-4</v>
      </c>
      <c r="Q522">
        <f t="shared" si="26"/>
        <v>1.2529186014750069</v>
      </c>
      <c r="U522" t="s">
        <v>1214</v>
      </c>
      <c r="V522">
        <f>IFERROR(VLOOKUP(U522,D:G,2,FALSE),0)</f>
        <v>87.295111750893298</v>
      </c>
      <c r="W522">
        <f>IFERROR(VLOOKUP(U522,D:G,4,FALSE),0)</f>
        <v>0.10221636698247648</v>
      </c>
      <c r="X522">
        <f>IFERROR(VLOOKUP(U522,N:Q,2,FALSE),0)</f>
        <v>1</v>
      </c>
      <c r="Y522">
        <f>IFERROR(VLOOKUP(U522,N:Q,4,FALSE),0)</f>
        <v>1.2529186014750069</v>
      </c>
      <c r="Z522">
        <f>W522+Y522</f>
        <v>1.3551349684574834</v>
      </c>
    </row>
    <row r="523" spans="1:26" x14ac:dyDescent="0.2">
      <c r="A523" s="1" t="s">
        <v>537</v>
      </c>
      <c r="B523" s="2">
        <v>4.9297887494765602</v>
      </c>
      <c r="D523" t="s">
        <v>190</v>
      </c>
      <c r="E523">
        <v>160.03975116723799</v>
      </c>
      <c r="F523">
        <f>Table1[[#This Row],[Balance]]/$I$1</f>
        <v>4.0854114079599458E-5</v>
      </c>
      <c r="G523">
        <f>Table1[[#This Row],[% total]]*$I$2</f>
        <v>0.18739516576570756</v>
      </c>
      <c r="K523">
        <v>13877</v>
      </c>
      <c r="L523" t="s">
        <v>1346</v>
      </c>
      <c r="N523" t="s">
        <v>190</v>
      </c>
      <c r="O523">
        <f t="shared" si="24"/>
        <v>1</v>
      </c>
      <c r="P523">
        <f t="shared" si="25"/>
        <v>2.7314941272876261E-4</v>
      </c>
      <c r="Q523">
        <f t="shared" si="26"/>
        <v>1.2529186014750069</v>
      </c>
      <c r="U523" t="s">
        <v>279</v>
      </c>
      <c r="V523">
        <f>IFERROR(VLOOKUP(U523,D:G,2,FALSE),0)</f>
        <v>84.090030900249999</v>
      </c>
      <c r="W523">
        <f>IFERROR(VLOOKUP(U523,D:G,4,FALSE),0)</f>
        <v>9.8463445268225841E-2</v>
      </c>
      <c r="X523">
        <f>IFERROR(VLOOKUP(U523,N:Q,2,FALSE),0)</f>
        <v>1</v>
      </c>
      <c r="Y523">
        <f>IFERROR(VLOOKUP(U523,N:Q,4,FALSE),0)</f>
        <v>1.2529186014750069</v>
      </c>
      <c r="Z523">
        <f>W523+Y523</f>
        <v>1.3513820467432327</v>
      </c>
    </row>
    <row r="524" spans="1:26" x14ac:dyDescent="0.2">
      <c r="A524" s="1" t="s">
        <v>538</v>
      </c>
      <c r="B524" s="2">
        <v>4.9271880797349503</v>
      </c>
      <c r="D524" t="s">
        <v>1200</v>
      </c>
      <c r="E524">
        <v>159.86225830579701</v>
      </c>
      <c r="F524">
        <f>Table1[[#This Row],[Balance]]/$I$1</f>
        <v>4.080880462643712E-5</v>
      </c>
      <c r="G524">
        <f>Table1[[#This Row],[% total]]*$I$2</f>
        <v>0.18718733424916636</v>
      </c>
      <c r="K524">
        <v>1934</v>
      </c>
      <c r="L524" t="s">
        <v>1311</v>
      </c>
      <c r="N524" t="s">
        <v>687</v>
      </c>
      <c r="O524">
        <f t="shared" si="24"/>
        <v>4</v>
      </c>
      <c r="P524">
        <f t="shared" si="25"/>
        <v>1.0925976509150504E-3</v>
      </c>
      <c r="Q524">
        <f t="shared" si="26"/>
        <v>5.0116744059000276</v>
      </c>
      <c r="U524" t="s">
        <v>281</v>
      </c>
      <c r="V524">
        <f>IFERROR(VLOOKUP(U524,D:G,2,FALSE),0)</f>
        <v>83.105284505674405</v>
      </c>
      <c r="W524">
        <f>IFERROR(VLOOKUP(U524,D:G,4,FALSE),0)</f>
        <v>9.7310377280411739E-2</v>
      </c>
      <c r="X524">
        <f>IFERROR(VLOOKUP(U524,N:Q,2,FALSE),0)</f>
        <v>1</v>
      </c>
      <c r="Y524">
        <f>IFERROR(VLOOKUP(U524,N:Q,4,FALSE),0)</f>
        <v>1.2529186014750069</v>
      </c>
      <c r="Z524">
        <f>W524+Y524</f>
        <v>1.3502289787554187</v>
      </c>
    </row>
    <row r="525" spans="1:26" x14ac:dyDescent="0.2">
      <c r="A525" s="1" t="s">
        <v>807</v>
      </c>
      <c r="B525" s="2">
        <v>4.9180150409044403</v>
      </c>
      <c r="D525" t="s">
        <v>191</v>
      </c>
      <c r="E525">
        <v>159.84966033541301</v>
      </c>
      <c r="F525">
        <f>Table1[[#This Row],[Balance]]/$I$1</f>
        <v>4.0805588682176485E-5</v>
      </c>
      <c r="G525">
        <f>Table1[[#This Row],[% total]]*$I$2</f>
        <v>0.18717258292187922</v>
      </c>
      <c r="K525">
        <v>17952</v>
      </c>
      <c r="L525" t="s">
        <v>6</v>
      </c>
      <c r="N525" t="s">
        <v>1086</v>
      </c>
      <c r="O525">
        <f t="shared" si="24"/>
        <v>1</v>
      </c>
      <c r="P525">
        <f t="shared" si="25"/>
        <v>2.7314941272876261E-4</v>
      </c>
      <c r="Q525">
        <f t="shared" si="26"/>
        <v>1.2529186014750069</v>
      </c>
      <c r="U525" t="s">
        <v>291</v>
      </c>
      <c r="V525">
        <f>IFERROR(VLOOKUP(U525,D:G,2,FALSE),0)</f>
        <v>79.750892255987296</v>
      </c>
      <c r="W525">
        <f>IFERROR(VLOOKUP(U525,D:G,4,FALSE),0)</f>
        <v>9.3382622537676291E-2</v>
      </c>
      <c r="X525">
        <f>IFERROR(VLOOKUP(U525,N:Q,2,FALSE),0)</f>
        <v>1</v>
      </c>
      <c r="Y525">
        <f>IFERROR(VLOOKUP(U525,N:Q,4,FALSE),0)</f>
        <v>1.2529186014750069</v>
      </c>
      <c r="Z525">
        <f>W525+Y525</f>
        <v>1.3463012240126833</v>
      </c>
    </row>
    <row r="526" spans="1:26" x14ac:dyDescent="0.2">
      <c r="A526" s="1" t="s">
        <v>540</v>
      </c>
      <c r="B526" s="2">
        <v>4.8341967411891096</v>
      </c>
      <c r="D526" t="s">
        <v>1201</v>
      </c>
      <c r="E526">
        <v>159.141849379463</v>
      </c>
      <c r="F526">
        <f>Table1[[#This Row],[Balance]]/$I$1</f>
        <v>4.0624902388113495E-5</v>
      </c>
      <c r="G526">
        <f>Table1[[#This Row],[% total]]*$I$2</f>
        <v>0.1863437866356214</v>
      </c>
      <c r="K526">
        <v>21189</v>
      </c>
      <c r="L526" t="s">
        <v>6</v>
      </c>
      <c r="N526" t="s">
        <v>1501</v>
      </c>
      <c r="O526">
        <f t="shared" si="24"/>
        <v>1</v>
      </c>
      <c r="P526">
        <f t="shared" si="25"/>
        <v>2.7314941272876261E-4</v>
      </c>
      <c r="Q526">
        <f t="shared" si="26"/>
        <v>1.2529186014750069</v>
      </c>
      <c r="U526" t="s">
        <v>310</v>
      </c>
      <c r="V526">
        <f>IFERROR(VLOOKUP(U526,D:G,2,FALSE),0)</f>
        <v>72.953584865228294</v>
      </c>
      <c r="W526">
        <f>IFERROR(VLOOKUP(U526,D:G,4,FALSE),0)</f>
        <v>8.5423459042597627E-2</v>
      </c>
      <c r="X526">
        <f>IFERROR(VLOOKUP(U526,N:Q,2,FALSE),0)</f>
        <v>1</v>
      </c>
      <c r="Y526">
        <f>IFERROR(VLOOKUP(U526,N:Q,4,FALSE),0)</f>
        <v>1.2529186014750069</v>
      </c>
      <c r="Z526">
        <f>W526+Y526</f>
        <v>1.3383420605176046</v>
      </c>
    </row>
    <row r="527" spans="1:26" x14ac:dyDescent="0.2">
      <c r="A527" s="1" t="s">
        <v>541</v>
      </c>
      <c r="B527" s="2">
        <v>4.8014275344830599</v>
      </c>
      <c r="D527" t="s">
        <v>192</v>
      </c>
      <c r="E527">
        <v>158.31889918187801</v>
      </c>
      <c r="F527">
        <f>Table1[[#This Row],[Balance]]/$I$1</f>
        <v>4.0414823948171203E-5</v>
      </c>
      <c r="G527">
        <f>Table1[[#This Row],[% total]]*$I$2</f>
        <v>0.18538017048670469</v>
      </c>
      <c r="K527">
        <v>6174</v>
      </c>
      <c r="L527" t="s">
        <v>1332</v>
      </c>
      <c r="N527" t="s">
        <v>249</v>
      </c>
      <c r="O527">
        <f t="shared" si="24"/>
        <v>2</v>
      </c>
      <c r="P527">
        <f t="shared" si="25"/>
        <v>5.4629882545752522E-4</v>
      </c>
      <c r="Q527">
        <f t="shared" si="26"/>
        <v>2.5058372029500138</v>
      </c>
      <c r="U527" t="s">
        <v>323</v>
      </c>
      <c r="V527">
        <f>IFERROR(VLOOKUP(U527,D:G,2,FALSE),0)</f>
        <v>68.922930814300102</v>
      </c>
      <c r="W527">
        <f>IFERROR(VLOOKUP(U527,D:G,4,FALSE),0)</f>
        <v>8.0703849829830157E-2</v>
      </c>
      <c r="X527">
        <f>IFERROR(VLOOKUP(U527,N:Q,2,FALSE),0)</f>
        <v>1</v>
      </c>
      <c r="Y527">
        <f>IFERROR(VLOOKUP(U527,N:Q,4,FALSE),0)</f>
        <v>1.2529186014750069</v>
      </c>
      <c r="Z527">
        <f>W527+Y527</f>
        <v>1.3336224513048371</v>
      </c>
    </row>
    <row r="528" spans="1:26" x14ac:dyDescent="0.2">
      <c r="A528" s="1" t="s">
        <v>542</v>
      </c>
      <c r="B528" s="2">
        <v>4.7611241793699799</v>
      </c>
      <c r="D528" t="s">
        <v>625</v>
      </c>
      <c r="E528">
        <v>158.2981967331678</v>
      </c>
      <c r="F528">
        <f>Table1[[#This Row],[Balance]]/$I$1</f>
        <v>4.0409539134897214E-5</v>
      </c>
      <c r="G528">
        <f>Table1[[#This Row],[% total]]*$I$2</f>
        <v>0.18535592939172976</v>
      </c>
      <c r="K528">
        <v>24710</v>
      </c>
      <c r="L528" t="s">
        <v>57</v>
      </c>
      <c r="N528" t="s">
        <v>1502</v>
      </c>
      <c r="O528">
        <f t="shared" si="24"/>
        <v>1</v>
      </c>
      <c r="P528">
        <f t="shared" si="25"/>
        <v>2.7314941272876261E-4</v>
      </c>
      <c r="Q528">
        <f t="shared" si="26"/>
        <v>1.2529186014750069</v>
      </c>
      <c r="U528" t="s">
        <v>1242</v>
      </c>
      <c r="V528">
        <f>IFERROR(VLOOKUP(U528,D:G,2,FALSE),0)</f>
        <v>68.850546871822303</v>
      </c>
      <c r="W528">
        <f>IFERROR(VLOOKUP(U528,D:G,4,FALSE),0)</f>
        <v>8.0619093381507342E-2</v>
      </c>
      <c r="X528">
        <f>IFERROR(VLOOKUP(U528,N:Q,2,FALSE),0)</f>
        <v>1</v>
      </c>
      <c r="Y528">
        <f>IFERROR(VLOOKUP(U528,N:Q,4,FALSE),0)</f>
        <v>1.2529186014750069</v>
      </c>
      <c r="Z528">
        <f>W528+Y528</f>
        <v>1.3335376948565143</v>
      </c>
    </row>
    <row r="529" spans="1:26" x14ac:dyDescent="0.2">
      <c r="A529" s="1" t="s">
        <v>543</v>
      </c>
      <c r="B529" s="2">
        <v>4.7097217571118701</v>
      </c>
      <c r="D529" t="s">
        <v>692</v>
      </c>
      <c r="E529">
        <v>157.68460753734729</v>
      </c>
      <c r="F529">
        <f>Table1[[#This Row],[Balance]]/$I$1</f>
        <v>4.0252905280987597E-5</v>
      </c>
      <c r="G529">
        <f>Table1[[#This Row],[% total]]*$I$2</f>
        <v>0.18463746008504686</v>
      </c>
      <c r="K529">
        <v>20851</v>
      </c>
      <c r="L529" t="s">
        <v>1114</v>
      </c>
      <c r="N529" t="s">
        <v>1503</v>
      </c>
      <c r="O529">
        <f t="shared" si="24"/>
        <v>4</v>
      </c>
      <c r="P529">
        <f t="shared" si="25"/>
        <v>1.0925976509150504E-3</v>
      </c>
      <c r="Q529">
        <f t="shared" si="26"/>
        <v>5.0116744059000276</v>
      </c>
      <c r="U529" t="s">
        <v>1250</v>
      </c>
      <c r="V529">
        <f>IFERROR(VLOOKUP(U529,D:G,2,FALSE),0)</f>
        <v>63.930458770019897</v>
      </c>
      <c r="W529">
        <f>IFERROR(VLOOKUP(U529,D:G,4,FALSE),0)</f>
        <v>7.485802015629546E-2</v>
      </c>
      <c r="X529">
        <f>IFERROR(VLOOKUP(U529,N:Q,2,FALSE),0)</f>
        <v>1</v>
      </c>
      <c r="Y529">
        <f>IFERROR(VLOOKUP(U529,N:Q,4,FALSE),0)</f>
        <v>1.2529186014750069</v>
      </c>
      <c r="Z529">
        <f>W529+Y529</f>
        <v>1.3277766216313023</v>
      </c>
    </row>
    <row r="530" spans="1:26" x14ac:dyDescent="0.2">
      <c r="A530" s="1" t="s">
        <v>545</v>
      </c>
      <c r="B530" s="2">
        <v>4.0565661529836499</v>
      </c>
      <c r="D530" t="s">
        <v>193</v>
      </c>
      <c r="E530">
        <v>157.63398896915999</v>
      </c>
      <c r="F530">
        <f>Table1[[#This Row],[Balance]]/$I$1</f>
        <v>4.0239983636557465E-5</v>
      </c>
      <c r="G530">
        <f>Table1[[#This Row],[% total]]*$I$2</f>
        <v>0.18457818934195272</v>
      </c>
      <c r="K530">
        <v>12654</v>
      </c>
      <c r="L530" t="s">
        <v>1210</v>
      </c>
      <c r="N530" t="s">
        <v>191</v>
      </c>
      <c r="O530">
        <f t="shared" si="24"/>
        <v>1</v>
      </c>
      <c r="P530">
        <f t="shared" si="25"/>
        <v>2.7314941272876261E-4</v>
      </c>
      <c r="Q530">
        <f t="shared" si="26"/>
        <v>1.2529186014750069</v>
      </c>
      <c r="U530" t="s">
        <v>334</v>
      </c>
      <c r="V530">
        <f>IFERROR(VLOOKUP(U530,D:G,2,FALSE),0)</f>
        <v>59.127195214731699</v>
      </c>
      <c r="W530">
        <f>IFERROR(VLOOKUP(U530,D:G,4,FALSE),0)</f>
        <v>6.9233740165888444E-2</v>
      </c>
      <c r="X530">
        <f>IFERROR(VLOOKUP(U530,N:Q,2,FALSE),0)</f>
        <v>1</v>
      </c>
      <c r="Y530">
        <f>IFERROR(VLOOKUP(U530,N:Q,4,FALSE),0)</f>
        <v>1.2529186014750069</v>
      </c>
      <c r="Z530">
        <f>W530+Y530</f>
        <v>1.3221523416408953</v>
      </c>
    </row>
    <row r="531" spans="1:26" x14ac:dyDescent="0.2">
      <c r="A531" s="1" t="s">
        <v>546</v>
      </c>
      <c r="B531" s="2">
        <v>4.0018733934398396</v>
      </c>
      <c r="D531" t="s">
        <v>194</v>
      </c>
      <c r="E531">
        <v>157.105331843844</v>
      </c>
      <c r="F531">
        <f>Table1[[#This Row],[Balance]]/$I$1</f>
        <v>4.0105030799220924E-5</v>
      </c>
      <c r="G531">
        <f>Table1[[#This Row],[% total]]*$I$2</f>
        <v>0.18395916944902443</v>
      </c>
      <c r="K531">
        <v>13497</v>
      </c>
      <c r="L531" t="s">
        <v>865</v>
      </c>
      <c r="N531" t="s">
        <v>162</v>
      </c>
      <c r="O531">
        <f t="shared" si="24"/>
        <v>1</v>
      </c>
      <c r="P531">
        <f t="shared" si="25"/>
        <v>2.7314941272876261E-4</v>
      </c>
      <c r="Q531">
        <f t="shared" si="26"/>
        <v>1.2529186014750069</v>
      </c>
      <c r="U531" t="s">
        <v>1251</v>
      </c>
      <c r="V531">
        <f>IFERROR(VLOOKUP(U531,D:G,2,FALSE),0)</f>
        <v>57.799506965373801</v>
      </c>
      <c r="W531">
        <f>IFERROR(VLOOKUP(U531,D:G,4,FALSE),0)</f>
        <v>6.7679111657914751E-2</v>
      </c>
      <c r="X531">
        <f>IFERROR(VLOOKUP(U531,N:Q,2,FALSE),0)</f>
        <v>1</v>
      </c>
      <c r="Y531">
        <f>IFERROR(VLOOKUP(U531,N:Q,4,FALSE),0)</f>
        <v>1.2529186014750069</v>
      </c>
      <c r="Z531">
        <f>W531+Y531</f>
        <v>1.3205977131329216</v>
      </c>
    </row>
    <row r="532" spans="1:26" x14ac:dyDescent="0.2">
      <c r="A532" s="1" t="s">
        <v>547</v>
      </c>
      <c r="B532" s="2">
        <v>3.9473115529665499</v>
      </c>
      <c r="D532" t="s">
        <v>195</v>
      </c>
      <c r="E532">
        <v>155.36983794746101</v>
      </c>
      <c r="F532">
        <f>Table1[[#This Row],[Balance]]/$I$1</f>
        <v>3.9662002957011969E-5</v>
      </c>
      <c r="G532">
        <f>Table1[[#This Row],[% total]]*$I$2</f>
        <v>0.18192702953362172</v>
      </c>
      <c r="K532">
        <v>14253</v>
      </c>
      <c r="L532" t="s">
        <v>1024</v>
      </c>
      <c r="N532" t="s">
        <v>920</v>
      </c>
      <c r="O532">
        <f t="shared" si="24"/>
        <v>1</v>
      </c>
      <c r="P532">
        <f t="shared" si="25"/>
        <v>2.7314941272876261E-4</v>
      </c>
      <c r="Q532">
        <f t="shared" si="26"/>
        <v>1.2529186014750069</v>
      </c>
      <c r="U532" t="s">
        <v>376</v>
      </c>
      <c r="V532">
        <f>IFERROR(VLOOKUP(U532,D:G,2,FALSE),0)</f>
        <v>51.187049382627897</v>
      </c>
      <c r="W532">
        <f>IFERROR(VLOOKUP(U532,D:G,4,FALSE),0)</f>
        <v>5.9936394140549319E-2</v>
      </c>
      <c r="X532">
        <f>IFERROR(VLOOKUP(U532,N:Q,2,FALSE),0)</f>
        <v>1</v>
      </c>
      <c r="Y532">
        <f>IFERROR(VLOOKUP(U532,N:Q,4,FALSE),0)</f>
        <v>1.2529186014750069</v>
      </c>
      <c r="Z532">
        <f>W532+Y532</f>
        <v>1.3128549956155562</v>
      </c>
    </row>
    <row r="533" spans="1:26" x14ac:dyDescent="0.2">
      <c r="A533" s="1" t="s">
        <v>548</v>
      </c>
      <c r="B533" s="2">
        <v>3.9440697432943699</v>
      </c>
      <c r="D533" t="s">
        <v>1203</v>
      </c>
      <c r="E533">
        <v>153.70570251321701</v>
      </c>
      <c r="F533">
        <f>Table1[[#This Row],[Balance]]/$I$1</f>
        <v>3.9237191131333339E-5</v>
      </c>
      <c r="G533">
        <f>Table1[[#This Row],[% total]]*$I$2</f>
        <v>0.17997844530200249</v>
      </c>
      <c r="K533">
        <v>1292</v>
      </c>
      <c r="L533" t="s">
        <v>1347</v>
      </c>
      <c r="N533" t="s">
        <v>812</v>
      </c>
      <c r="O533">
        <f t="shared" si="24"/>
        <v>1</v>
      </c>
      <c r="P533">
        <f t="shared" si="25"/>
        <v>2.7314941272876261E-4</v>
      </c>
      <c r="Q533">
        <f t="shared" si="26"/>
        <v>1.2529186014750069</v>
      </c>
      <c r="U533" t="s">
        <v>349</v>
      </c>
      <c r="V533">
        <f>IFERROR(VLOOKUP(U533,D:G,2,FALSE),0)</f>
        <v>50.5335386474679</v>
      </c>
      <c r="W533">
        <f>IFERROR(VLOOKUP(U533,D:G,4,FALSE),0)</f>
        <v>5.9171179550725296E-2</v>
      </c>
      <c r="X533">
        <f>IFERROR(VLOOKUP(U533,N:Q,2,FALSE),0)</f>
        <v>1</v>
      </c>
      <c r="Y533">
        <f>IFERROR(VLOOKUP(U533,N:Q,4,FALSE),0)</f>
        <v>1.2529186014750069</v>
      </c>
      <c r="Z533">
        <f>W533+Y533</f>
        <v>1.3120897810257321</v>
      </c>
    </row>
    <row r="534" spans="1:26" x14ac:dyDescent="0.2">
      <c r="A534" s="1" t="s">
        <v>549</v>
      </c>
      <c r="B534" s="2">
        <v>3.9408139374099198</v>
      </c>
      <c r="D534" t="s">
        <v>196</v>
      </c>
      <c r="E534">
        <v>152.22214777424699</v>
      </c>
      <c r="F534">
        <f>Table1[[#This Row],[Balance]]/$I$1</f>
        <v>3.8858477004954348E-5</v>
      </c>
      <c r="G534">
        <f>Table1[[#This Row],[% total]]*$I$2</f>
        <v>0.17824130822072029</v>
      </c>
      <c r="K534">
        <v>3978</v>
      </c>
      <c r="L534" t="s">
        <v>6</v>
      </c>
      <c r="N534" t="s">
        <v>268</v>
      </c>
      <c r="O534">
        <f t="shared" si="24"/>
        <v>1</v>
      </c>
      <c r="P534">
        <f t="shared" si="25"/>
        <v>2.7314941272876261E-4</v>
      </c>
      <c r="Q534">
        <f t="shared" si="26"/>
        <v>1.2529186014750069</v>
      </c>
      <c r="U534" t="s">
        <v>355</v>
      </c>
      <c r="V534">
        <f>IFERROR(VLOOKUP(U534,D:G,2,FALSE),0)</f>
        <v>49.448453168847898</v>
      </c>
      <c r="W534">
        <f>IFERROR(VLOOKUP(U534,D:G,4,FALSE),0)</f>
        <v>5.7900621632127482E-2</v>
      </c>
      <c r="X534">
        <f>IFERROR(VLOOKUP(U534,N:Q,2,FALSE),0)</f>
        <v>1</v>
      </c>
      <c r="Y534">
        <f>IFERROR(VLOOKUP(U534,N:Q,4,FALSE),0)</f>
        <v>1.2529186014750069</v>
      </c>
      <c r="Z534">
        <f>W534+Y534</f>
        <v>1.3108192231071343</v>
      </c>
    </row>
    <row r="535" spans="1:26" x14ac:dyDescent="0.2">
      <c r="A535" s="1" t="s">
        <v>550</v>
      </c>
      <c r="B535" s="2">
        <v>3.9064248915343498</v>
      </c>
      <c r="D535" t="s">
        <v>197</v>
      </c>
      <c r="E535">
        <v>152.02550314208901</v>
      </c>
      <c r="F535">
        <f>Table1[[#This Row],[Balance]]/$I$1</f>
        <v>3.8808278587519121E-5</v>
      </c>
      <c r="G535">
        <f>Table1[[#This Row],[% total]]*$I$2</f>
        <v>0.17801105134284204</v>
      </c>
      <c r="K535">
        <v>12696</v>
      </c>
      <c r="L535" t="s">
        <v>852</v>
      </c>
      <c r="N535" t="s">
        <v>706</v>
      </c>
      <c r="O535">
        <f t="shared" si="24"/>
        <v>2</v>
      </c>
      <c r="P535">
        <f t="shared" si="25"/>
        <v>5.4629882545752522E-4</v>
      </c>
      <c r="Q535">
        <f t="shared" si="26"/>
        <v>2.5058372029500138</v>
      </c>
      <c r="U535" t="s">
        <v>357</v>
      </c>
      <c r="V535">
        <f>IFERROR(VLOOKUP(U535,D:G,2,FALSE),0)</f>
        <v>49.240546911704797</v>
      </c>
      <c r="W535">
        <f>IFERROR(VLOOKUP(U535,D:G,4,FALSE),0)</f>
        <v>5.7657178192376403E-2</v>
      </c>
      <c r="X535">
        <f>IFERROR(VLOOKUP(U535,N:Q,2,FALSE),0)</f>
        <v>1</v>
      </c>
      <c r="Y535">
        <f>IFERROR(VLOOKUP(U535,N:Q,4,FALSE),0)</f>
        <v>1.2529186014750069</v>
      </c>
      <c r="Z535">
        <f>W535+Y535</f>
        <v>1.3105757796673834</v>
      </c>
    </row>
    <row r="536" spans="1:26" x14ac:dyDescent="0.2">
      <c r="A536" s="1" t="s">
        <v>551</v>
      </c>
      <c r="B536" s="2">
        <v>3.9000971906391899</v>
      </c>
      <c r="D536" t="s">
        <v>1243</v>
      </c>
      <c r="E536">
        <v>150.28568337789</v>
      </c>
      <c r="F536">
        <f>Table1[[#This Row],[Balance]]/$I$1</f>
        <v>3.8364146460306225E-5</v>
      </c>
      <c r="G536">
        <f>Table1[[#This Row],[% total]]*$I$2</f>
        <v>0.17597384614390474</v>
      </c>
      <c r="K536">
        <v>9398</v>
      </c>
      <c r="L536" t="s">
        <v>1338</v>
      </c>
      <c r="N536" t="s">
        <v>379</v>
      </c>
      <c r="O536">
        <f t="shared" si="24"/>
        <v>1</v>
      </c>
      <c r="P536">
        <f t="shared" si="25"/>
        <v>2.7314941272876261E-4</v>
      </c>
      <c r="Q536">
        <f t="shared" si="26"/>
        <v>1.2529186014750069</v>
      </c>
      <c r="U536" t="s">
        <v>631</v>
      </c>
      <c r="V536">
        <f>IFERROR(VLOOKUP(U536,D:G,2,FALSE),0)</f>
        <v>49.212738880598884</v>
      </c>
      <c r="W536">
        <f>IFERROR(VLOOKUP(U536,D:G,4,FALSE),0)</f>
        <v>5.7624616965801727E-2</v>
      </c>
      <c r="X536">
        <f>IFERROR(VLOOKUP(U536,N:Q,2,FALSE),0)</f>
        <v>1</v>
      </c>
      <c r="Y536">
        <f>IFERROR(VLOOKUP(U536,N:Q,4,FALSE),0)</f>
        <v>1.2529186014750069</v>
      </c>
      <c r="Z536">
        <f>W536+Y536</f>
        <v>1.3105432184408086</v>
      </c>
    </row>
    <row r="537" spans="1:26" x14ac:dyDescent="0.2">
      <c r="A537" s="1" t="s">
        <v>552</v>
      </c>
      <c r="B537" s="2">
        <v>3.8824036600682401</v>
      </c>
      <c r="D537" t="s">
        <v>199</v>
      </c>
      <c r="E537">
        <v>148.64081856918801</v>
      </c>
      <c r="F537">
        <f>Table1[[#This Row],[Balance]]/$I$1</f>
        <v>3.7944253939541136E-5</v>
      </c>
      <c r="G537">
        <f>Table1[[#This Row],[% total]]*$I$2</f>
        <v>0.17404782644416913</v>
      </c>
      <c r="K537">
        <v>13450</v>
      </c>
      <c r="L537" t="s">
        <v>130</v>
      </c>
      <c r="N537" t="s">
        <v>411</v>
      </c>
      <c r="O537">
        <f t="shared" si="24"/>
        <v>1</v>
      </c>
      <c r="P537">
        <f t="shared" si="25"/>
        <v>2.7314941272876261E-4</v>
      </c>
      <c r="Q537">
        <f t="shared" si="26"/>
        <v>1.2529186014750069</v>
      </c>
      <c r="U537" s="3" t="s">
        <v>945</v>
      </c>
      <c r="V537">
        <f>IFERROR(VLOOKUP(U537,D:G,2,FALSE),0)</f>
        <v>1118.14898864927</v>
      </c>
      <c r="W537">
        <f>IFERROR(VLOOKUP(U537,D:G,4,FALSE),0)</f>
        <v>1.3092729371950098</v>
      </c>
      <c r="X537">
        <f>IFERROR(VLOOKUP(U537,N:Q,2,FALSE),0)</f>
        <v>0</v>
      </c>
      <c r="Y537">
        <f>IFERROR(VLOOKUP(U537,N:Q,4,FALSE),0)</f>
        <v>0</v>
      </c>
      <c r="Z537">
        <f>W537+Y537</f>
        <v>1.3092729371950098</v>
      </c>
    </row>
    <row r="538" spans="1:26" x14ac:dyDescent="0.2">
      <c r="A538" s="1" t="s">
        <v>553</v>
      </c>
      <c r="B538" s="2">
        <v>3.8776117865727899</v>
      </c>
      <c r="D538" t="s">
        <v>1204</v>
      </c>
      <c r="E538">
        <v>147.53516180430401</v>
      </c>
      <c r="F538">
        <f>Table1[[#This Row],[Balance]]/$I$1</f>
        <v>3.7662007639631244E-5</v>
      </c>
      <c r="G538">
        <f>Table1[[#This Row],[% total]]*$I$2</f>
        <v>0.17275318101249196</v>
      </c>
      <c r="K538">
        <v>8047</v>
      </c>
      <c r="L538" t="s">
        <v>1347</v>
      </c>
      <c r="N538" t="s">
        <v>1030</v>
      </c>
      <c r="O538">
        <f t="shared" si="24"/>
        <v>1</v>
      </c>
      <c r="P538">
        <f t="shared" si="25"/>
        <v>2.7314941272876261E-4</v>
      </c>
      <c r="Q538">
        <f t="shared" si="26"/>
        <v>1.2529186014750069</v>
      </c>
      <c r="U538" t="s">
        <v>1070</v>
      </c>
      <c r="V538">
        <f>IFERROR(VLOOKUP(U538,D:G,2,FALSE),0)</f>
        <v>47.781544699173203</v>
      </c>
      <c r="W538">
        <f>IFERROR(VLOOKUP(U538,D:G,4,FALSE),0)</f>
        <v>5.5948790373251484E-2</v>
      </c>
      <c r="X538">
        <f>IFERROR(VLOOKUP(U538,N:Q,2,FALSE),0)</f>
        <v>1</v>
      </c>
      <c r="Y538">
        <f>IFERROR(VLOOKUP(U538,N:Q,4,FALSE),0)</f>
        <v>1.2529186014750069</v>
      </c>
      <c r="Z538">
        <f>W538+Y538</f>
        <v>1.3088673918482583</v>
      </c>
    </row>
    <row r="539" spans="1:26" x14ac:dyDescent="0.2">
      <c r="A539" s="1" t="s">
        <v>554</v>
      </c>
      <c r="B539" s="2">
        <v>3.8756090810732902</v>
      </c>
      <c r="D539" t="s">
        <v>228</v>
      </c>
      <c r="E539">
        <v>147.10416415777601</v>
      </c>
      <c r="F539">
        <f>Table1[[#This Row],[Balance]]/$I$1</f>
        <v>3.7551984805361195E-5</v>
      </c>
      <c r="G539">
        <f>Table1[[#This Row],[% total]]*$I$2</f>
        <v>0.17224851342317946</v>
      </c>
      <c r="K539">
        <v>13100</v>
      </c>
      <c r="L539" t="s">
        <v>1277</v>
      </c>
      <c r="N539" t="s">
        <v>357</v>
      </c>
      <c r="O539">
        <f t="shared" si="24"/>
        <v>1</v>
      </c>
      <c r="P539">
        <f t="shared" si="25"/>
        <v>2.7314941272876261E-4</v>
      </c>
      <c r="Q539">
        <f t="shared" si="26"/>
        <v>1.2529186014750069</v>
      </c>
      <c r="U539" t="s">
        <v>367</v>
      </c>
      <c r="V539">
        <f>IFERROR(VLOOKUP(U539,D:G,2,FALSE),0)</f>
        <v>46.055366384291197</v>
      </c>
      <c r="W539">
        <f>IFERROR(VLOOKUP(U539,D:G,4,FALSE),0)</f>
        <v>5.3927558341214286E-2</v>
      </c>
      <c r="X539">
        <f>IFERROR(VLOOKUP(U539,N:Q,2,FALSE),0)</f>
        <v>1</v>
      </c>
      <c r="Y539">
        <f>IFERROR(VLOOKUP(U539,N:Q,4,FALSE),0)</f>
        <v>1.2529186014750069</v>
      </c>
      <c r="Z539">
        <f>W539+Y539</f>
        <v>1.3068461598162211</v>
      </c>
    </row>
    <row r="540" spans="1:26" x14ac:dyDescent="0.2">
      <c r="A540" s="1" t="s">
        <v>555</v>
      </c>
      <c r="B540" s="2">
        <v>3.8598717664170001</v>
      </c>
      <c r="D540" t="s">
        <v>1205</v>
      </c>
      <c r="E540">
        <v>146.36447985926799</v>
      </c>
      <c r="F540">
        <f>Table1[[#This Row],[Balance]]/$I$1</f>
        <v>3.7363162050428531E-5</v>
      </c>
      <c r="G540">
        <f>Table1[[#This Row],[% total]]*$I$2</f>
        <v>0.17138239571978242</v>
      </c>
      <c r="K540">
        <v>4702</v>
      </c>
      <c r="L540" t="s">
        <v>6</v>
      </c>
      <c r="N540" t="s">
        <v>458</v>
      </c>
      <c r="O540">
        <f t="shared" si="24"/>
        <v>1</v>
      </c>
      <c r="P540">
        <f t="shared" si="25"/>
        <v>2.7314941272876261E-4</v>
      </c>
      <c r="Q540">
        <f t="shared" si="26"/>
        <v>1.2529186014750069</v>
      </c>
      <c r="U540" t="s">
        <v>388</v>
      </c>
      <c r="V540">
        <f>IFERROR(VLOOKUP(U540,D:G,2,FALSE),0)</f>
        <v>34.8905027385916</v>
      </c>
      <c r="W540">
        <f>IFERROR(VLOOKUP(U540,D:G,4,FALSE),0)</f>
        <v>4.0854297114689068E-2</v>
      </c>
      <c r="X540">
        <f>IFERROR(VLOOKUP(U540,N:Q,2,FALSE),0)</f>
        <v>1</v>
      </c>
      <c r="Y540">
        <f>IFERROR(VLOOKUP(U540,N:Q,4,FALSE),0)</f>
        <v>1.2529186014750069</v>
      </c>
      <c r="Z540">
        <f>W540+Y540</f>
        <v>1.2937728985896959</v>
      </c>
    </row>
    <row r="541" spans="1:26" x14ac:dyDescent="0.2">
      <c r="A541" s="1" t="s">
        <v>556</v>
      </c>
      <c r="B541" s="2">
        <v>3.8515075447476401</v>
      </c>
      <c r="D541" t="s">
        <v>1031</v>
      </c>
      <c r="E541">
        <v>145.522559206246</v>
      </c>
      <c r="F541">
        <f>Table1[[#This Row],[Balance]]/$I$1</f>
        <v>3.7148240931433615E-5</v>
      </c>
      <c r="G541">
        <f>Table1[[#This Row],[% total]]*$I$2</f>
        <v>0.17039656651682547</v>
      </c>
      <c r="K541">
        <v>9103</v>
      </c>
      <c r="L541" t="s">
        <v>1347</v>
      </c>
      <c r="N541" t="s">
        <v>1504</v>
      </c>
      <c r="O541">
        <f t="shared" si="24"/>
        <v>1</v>
      </c>
      <c r="P541">
        <f t="shared" si="25"/>
        <v>2.7314941272876261E-4</v>
      </c>
      <c r="Q541">
        <f t="shared" si="26"/>
        <v>1.2529186014750069</v>
      </c>
      <c r="U541" t="s">
        <v>395</v>
      </c>
      <c r="V541">
        <f>IFERROR(VLOOKUP(U541,D:G,2,FALSE),0)</f>
        <v>32.895524769392097</v>
      </c>
      <c r="W541">
        <f>IFERROR(VLOOKUP(U541,D:G,4,FALSE),0)</f>
        <v>3.8518319805861512E-2</v>
      </c>
      <c r="X541">
        <f>IFERROR(VLOOKUP(U541,N:Q,2,FALSE),0)</f>
        <v>1</v>
      </c>
      <c r="Y541">
        <f>IFERROR(VLOOKUP(U541,N:Q,4,FALSE),0)</f>
        <v>1.2529186014750069</v>
      </c>
      <c r="Z541">
        <f>W541+Y541</f>
        <v>1.2914369212808685</v>
      </c>
    </row>
    <row r="542" spans="1:26" x14ac:dyDescent="0.2">
      <c r="A542" s="1" t="s">
        <v>557</v>
      </c>
      <c r="B542" s="2">
        <v>3.8426362427678198</v>
      </c>
      <c r="D542" t="s">
        <v>200</v>
      </c>
      <c r="E542">
        <v>144.82306534770001</v>
      </c>
      <c r="F542">
        <f>Table1[[#This Row],[Balance]]/$I$1</f>
        <v>3.6969677782674689E-5</v>
      </c>
      <c r="G542">
        <f>Table1[[#This Row],[% total]]*$I$2</f>
        <v>0.16957750896007295</v>
      </c>
      <c r="K542">
        <v>1254</v>
      </c>
      <c r="L542" t="s">
        <v>1158</v>
      </c>
      <c r="N542" t="s">
        <v>1505</v>
      </c>
      <c r="O542">
        <f t="shared" si="24"/>
        <v>1</v>
      </c>
      <c r="P542">
        <f t="shared" si="25"/>
        <v>2.7314941272876261E-4</v>
      </c>
      <c r="Q542">
        <f t="shared" si="26"/>
        <v>1.2529186014750069</v>
      </c>
      <c r="U542" t="s">
        <v>701</v>
      </c>
      <c r="V542">
        <f>IFERROR(VLOOKUP(U542,D:G,2,FALSE),0)</f>
        <v>30.740209090632113</v>
      </c>
      <c r="W542">
        <f>IFERROR(VLOOKUP(U542,D:G,4,FALSE),0)</f>
        <v>3.5994598443182105E-2</v>
      </c>
      <c r="X542">
        <f>IFERROR(VLOOKUP(U542,N:Q,2,FALSE),0)</f>
        <v>1</v>
      </c>
      <c r="Y542">
        <f>IFERROR(VLOOKUP(U542,N:Q,4,FALSE),0)</f>
        <v>1.2529186014750069</v>
      </c>
      <c r="Z542">
        <f>W542+Y542</f>
        <v>1.2889131999181891</v>
      </c>
    </row>
    <row r="543" spans="1:26" x14ac:dyDescent="0.2">
      <c r="A543" s="1" t="s">
        <v>558</v>
      </c>
      <c r="B543" s="2">
        <v>3.8127120957957201</v>
      </c>
      <c r="D543" t="s">
        <v>1034</v>
      </c>
      <c r="E543">
        <v>143.135405308982</v>
      </c>
      <c r="F543">
        <f>Table1[[#This Row],[Balance]]/$I$1</f>
        <v>3.6538860718498436E-5</v>
      </c>
      <c r="G543">
        <f>Table1[[#This Row],[% total]]*$I$2</f>
        <v>0.16760137908980563</v>
      </c>
      <c r="K543">
        <v>8840</v>
      </c>
      <c r="L543" t="s">
        <v>251</v>
      </c>
      <c r="N543" t="s">
        <v>909</v>
      </c>
      <c r="O543">
        <f t="shared" si="24"/>
        <v>1</v>
      </c>
      <c r="P543">
        <f t="shared" si="25"/>
        <v>2.7314941272876261E-4</v>
      </c>
      <c r="Q543">
        <f t="shared" si="26"/>
        <v>1.2529186014750069</v>
      </c>
      <c r="U543" t="s">
        <v>397</v>
      </c>
      <c r="V543">
        <f>IFERROR(VLOOKUP(U543,D:G,2,FALSE),0)</f>
        <v>30.541623023519101</v>
      </c>
      <c r="W543">
        <f>IFERROR(VLOOKUP(U543,D:G,4,FALSE),0)</f>
        <v>3.576206828305635E-2</v>
      </c>
      <c r="X543">
        <f>IFERROR(VLOOKUP(U543,N:Q,2,FALSE),0)</f>
        <v>1</v>
      </c>
      <c r="Y543">
        <f>IFERROR(VLOOKUP(U543,N:Q,4,FALSE),0)</f>
        <v>1.2529186014750069</v>
      </c>
      <c r="Z543">
        <f>W543+Y543</f>
        <v>1.2886806697580633</v>
      </c>
    </row>
    <row r="544" spans="1:26" x14ac:dyDescent="0.2">
      <c r="A544" s="1" t="s">
        <v>559</v>
      </c>
      <c r="B544" s="2">
        <v>3.8022712896324502</v>
      </c>
      <c r="D544" t="s">
        <v>1206</v>
      </c>
      <c r="E544">
        <v>143.11053236170801</v>
      </c>
      <c r="F544">
        <f>Table1[[#This Row],[Balance]]/$I$1</f>
        <v>3.6532511282073952E-5</v>
      </c>
      <c r="G544">
        <f>Table1[[#This Row],[% total]]*$I$2</f>
        <v>0.16757225463763989</v>
      </c>
      <c r="K544">
        <v>9748</v>
      </c>
      <c r="L544" t="s">
        <v>1347</v>
      </c>
      <c r="N544" t="s">
        <v>592</v>
      </c>
      <c r="O544">
        <f t="shared" si="24"/>
        <v>1</v>
      </c>
      <c r="P544">
        <f t="shared" si="25"/>
        <v>2.7314941272876261E-4</v>
      </c>
      <c r="Q544">
        <f t="shared" si="26"/>
        <v>1.2529186014750069</v>
      </c>
      <c r="U544" t="s">
        <v>409</v>
      </c>
      <c r="V544">
        <f>IFERROR(VLOOKUP(U544,D:G,2,FALSE),0)</f>
        <v>24.290431355494</v>
      </c>
      <c r="W544">
        <f>IFERROR(VLOOKUP(U544,D:G,4,FALSE),0)</f>
        <v>2.8442367456737009E-2</v>
      </c>
      <c r="X544">
        <f>IFERROR(VLOOKUP(U544,N:Q,2,FALSE),0)</f>
        <v>1</v>
      </c>
      <c r="Y544">
        <f>IFERROR(VLOOKUP(U544,N:Q,4,FALSE),0)</f>
        <v>1.2529186014750069</v>
      </c>
      <c r="Z544">
        <f>W544+Y544</f>
        <v>1.281360968931744</v>
      </c>
    </row>
    <row r="545" spans="1:26" x14ac:dyDescent="0.2">
      <c r="A545" s="1" t="s">
        <v>560</v>
      </c>
      <c r="B545" s="2">
        <v>3.6714014435634801</v>
      </c>
      <c r="D545" t="s">
        <v>1202</v>
      </c>
      <c r="E545">
        <v>143.09730965266601</v>
      </c>
      <c r="F545">
        <f>Table1[[#This Row],[Balance]]/$I$1</f>
        <v>3.6529135857782776E-5</v>
      </c>
      <c r="G545">
        <f>Table1[[#This Row],[% total]]*$I$2</f>
        <v>0.16755677178581885</v>
      </c>
      <c r="K545">
        <v>6805</v>
      </c>
      <c r="L545" t="s">
        <v>1347</v>
      </c>
      <c r="N545" t="s">
        <v>334</v>
      </c>
      <c r="O545">
        <f t="shared" si="24"/>
        <v>1</v>
      </c>
      <c r="P545">
        <f t="shared" si="25"/>
        <v>2.7314941272876261E-4</v>
      </c>
      <c r="Q545">
        <f t="shared" si="26"/>
        <v>1.2529186014750069</v>
      </c>
      <c r="U545" t="s">
        <v>411</v>
      </c>
      <c r="V545">
        <f>IFERROR(VLOOKUP(U545,D:G,2,FALSE),0)</f>
        <v>24.044954768433673</v>
      </c>
      <c r="W545">
        <f>IFERROR(VLOOKUP(U545,D:G,4,FALSE),0)</f>
        <v>2.815493183284817E-2</v>
      </c>
      <c r="X545">
        <f>IFERROR(VLOOKUP(U545,N:Q,2,FALSE),0)</f>
        <v>1</v>
      </c>
      <c r="Y545">
        <f>IFERROR(VLOOKUP(U545,N:Q,4,FALSE),0)</f>
        <v>1.2529186014750069</v>
      </c>
      <c r="Z545">
        <f>W545+Y545</f>
        <v>1.2810735333078551</v>
      </c>
    </row>
    <row r="546" spans="1:26" x14ac:dyDescent="0.2">
      <c r="A546" s="1" t="s">
        <v>561</v>
      </c>
      <c r="B546" s="2">
        <v>3.6311065232280102</v>
      </c>
      <c r="D546" t="s">
        <v>1244</v>
      </c>
      <c r="E546">
        <v>141.86760120416301</v>
      </c>
      <c r="F546">
        <f>Table1[[#This Row],[Balance]]/$I$1</f>
        <v>3.6215222290226107E-5</v>
      </c>
      <c r="G546">
        <f>Table1[[#This Row],[% total]]*$I$2</f>
        <v>0.16611687065581832</v>
      </c>
      <c r="K546">
        <v>1417</v>
      </c>
      <c r="L546" t="s">
        <v>77</v>
      </c>
      <c r="N546" t="s">
        <v>740</v>
      </c>
      <c r="O546">
        <f t="shared" si="24"/>
        <v>1</v>
      </c>
      <c r="P546">
        <f t="shared" si="25"/>
        <v>2.7314941272876261E-4</v>
      </c>
      <c r="Q546">
        <f t="shared" si="26"/>
        <v>1.2529186014750069</v>
      </c>
      <c r="U546" s="3" t="s">
        <v>946</v>
      </c>
      <c r="V546">
        <f>IFERROR(VLOOKUP(U546,D:G,2,FALSE),0)</f>
        <v>1093.7647672072601</v>
      </c>
      <c r="W546">
        <f>IFERROR(VLOOKUP(U546,D:G,4,FALSE),0)</f>
        <v>1.2807207482177967</v>
      </c>
      <c r="X546">
        <f>IFERROR(VLOOKUP(U546,N:Q,2,FALSE),0)</f>
        <v>0</v>
      </c>
      <c r="Y546">
        <f>IFERROR(VLOOKUP(U546,N:Q,4,FALSE),0)</f>
        <v>0</v>
      </c>
      <c r="Z546">
        <f>W546+Y546</f>
        <v>1.2807207482177967</v>
      </c>
    </row>
    <row r="547" spans="1:26" x14ac:dyDescent="0.2">
      <c r="A547" s="1" t="s">
        <v>562</v>
      </c>
      <c r="B547" s="2">
        <v>3.5972868425628199</v>
      </c>
      <c r="D547" t="s">
        <v>1052</v>
      </c>
      <c r="E547">
        <v>141.170580040571</v>
      </c>
      <c r="F547">
        <f>Table1[[#This Row],[Balance]]/$I$1</f>
        <v>3.6037290358155516E-5</v>
      </c>
      <c r="G547">
        <f>Table1[[#This Row],[% total]]*$I$2</f>
        <v>0.16530070844898609</v>
      </c>
      <c r="K547">
        <v>16847</v>
      </c>
      <c r="L547" t="s">
        <v>1024</v>
      </c>
      <c r="N547" t="s">
        <v>844</v>
      </c>
      <c r="O547">
        <f t="shared" si="24"/>
        <v>27</v>
      </c>
      <c r="P547">
        <f t="shared" si="25"/>
        <v>7.3750341436765914E-3</v>
      </c>
      <c r="Q547">
        <f t="shared" si="26"/>
        <v>33.828802239825187</v>
      </c>
      <c r="U547" s="3" t="s">
        <v>953</v>
      </c>
      <c r="V547">
        <f>IFERROR(VLOOKUP(U547,D:G,2,FALSE),0)</f>
        <v>1093.625887686843</v>
      </c>
      <c r="W547">
        <f>IFERROR(VLOOKUP(U547,D:G,4,FALSE),0)</f>
        <v>1.2805581301772151</v>
      </c>
      <c r="X547">
        <f>IFERROR(VLOOKUP(U547,N:Q,2,FALSE),0)</f>
        <v>0</v>
      </c>
      <c r="Y547">
        <f>IFERROR(VLOOKUP(U547,N:Q,4,FALSE),0)</f>
        <v>0</v>
      </c>
      <c r="Z547">
        <f>W547+Y547</f>
        <v>1.2805581301772151</v>
      </c>
    </row>
    <row r="548" spans="1:26" x14ac:dyDescent="0.2">
      <c r="A548" s="1" t="s">
        <v>563</v>
      </c>
      <c r="B548" s="2">
        <v>3.1686729754489802</v>
      </c>
      <c r="D548" t="s">
        <v>201</v>
      </c>
      <c r="E548">
        <v>139.01731547956101</v>
      </c>
      <c r="F548">
        <f>Table1[[#This Row],[Balance]]/$I$1</f>
        <v>3.5487616196720874E-5</v>
      </c>
      <c r="G548">
        <f>Table1[[#This Row],[% total]]*$I$2</f>
        <v>0.16277938879930587</v>
      </c>
      <c r="K548">
        <v>3376</v>
      </c>
      <c r="L548" t="s">
        <v>1169</v>
      </c>
      <c r="U548" s="1" t="s">
        <v>1190</v>
      </c>
      <c r="V548">
        <f>IFERROR(VLOOKUP(U548,D:G,2,FALSE),0)</f>
        <v>23.4523587380123</v>
      </c>
      <c r="W548">
        <f>IFERROR(VLOOKUP(U548,D:G,4,FALSE),0)</f>
        <v>2.7461044029705627E-2</v>
      </c>
      <c r="X548">
        <f>IFERROR(VLOOKUP(U548,N:Q,2,FALSE),0)</f>
        <v>1</v>
      </c>
      <c r="Y548">
        <f>IFERROR(VLOOKUP(U548,N:Q,4,FALSE),0)</f>
        <v>1.2529186014750069</v>
      </c>
      <c r="Z548">
        <f>W548+Y548</f>
        <v>1.2803796455047125</v>
      </c>
    </row>
    <row r="549" spans="1:26" x14ac:dyDescent="0.2">
      <c r="A549" s="1" t="s">
        <v>564</v>
      </c>
      <c r="B549" s="2">
        <v>2.9882434131244699</v>
      </c>
      <c r="D549" t="s">
        <v>203</v>
      </c>
      <c r="E549">
        <v>135.21998596428301</v>
      </c>
      <c r="F549">
        <f>Table1[[#This Row],[Balance]]/$I$1</f>
        <v>3.4518253697194848E-5</v>
      </c>
      <c r="G549">
        <f>Table1[[#This Row],[% total]]*$I$2</f>
        <v>0.15833298602254245</v>
      </c>
      <c r="K549">
        <v>24894</v>
      </c>
      <c r="L549" t="s">
        <v>1348</v>
      </c>
      <c r="U549" s="1" t="s">
        <v>419</v>
      </c>
      <c r="V549">
        <f>IFERROR(VLOOKUP(U549,D:G,2,FALSE),0)</f>
        <v>22.658479964817399</v>
      </c>
      <c r="W549">
        <f>IFERROR(VLOOKUP(U549,D:G,4,FALSE),0)</f>
        <v>2.6531468451040333E-2</v>
      </c>
      <c r="X549">
        <f>IFERROR(VLOOKUP(U549,N:Q,2,FALSE),0)</f>
        <v>1</v>
      </c>
      <c r="Y549">
        <f>IFERROR(VLOOKUP(U549,N:Q,4,FALSE),0)</f>
        <v>1.2529186014750069</v>
      </c>
      <c r="Z549">
        <f>W549+Y549</f>
        <v>1.2794500699260472</v>
      </c>
    </row>
    <row r="550" spans="1:26" x14ac:dyDescent="0.2">
      <c r="A550" s="1" t="s">
        <v>565</v>
      </c>
      <c r="B550" s="2">
        <v>2.98807111004262</v>
      </c>
      <c r="D550" t="s">
        <v>204</v>
      </c>
      <c r="E550">
        <v>135.068942820312</v>
      </c>
      <c r="F550">
        <f>Table1[[#This Row],[Balance]]/$I$1</f>
        <v>3.447969619013971E-5</v>
      </c>
      <c r="G550">
        <f>Table1[[#This Row],[% total]]*$I$2</f>
        <v>0.15815612524391851</v>
      </c>
      <c r="K550">
        <v>1768</v>
      </c>
      <c r="L550" t="s">
        <v>1302</v>
      </c>
      <c r="U550" s="1" t="s">
        <v>64</v>
      </c>
      <c r="V550">
        <f>IFERROR(VLOOKUP(U550,D:G,2,FALSE),0)</f>
        <v>1092.1397552973101</v>
      </c>
      <c r="W550">
        <f>IFERROR(VLOOKUP(U550,D:G,4,FALSE),0)</f>
        <v>1.2788179748504593</v>
      </c>
      <c r="X550">
        <f>IFERROR(VLOOKUP(U550,N:Q,2,FALSE),0)</f>
        <v>0</v>
      </c>
      <c r="Y550">
        <f>IFERROR(VLOOKUP(U550,N:Q,4,FALSE),0)</f>
        <v>0</v>
      </c>
      <c r="Z550">
        <f>W550+Y550</f>
        <v>1.2788179748504593</v>
      </c>
    </row>
    <row r="551" spans="1:26" x14ac:dyDescent="0.2">
      <c r="A551" s="1" t="s">
        <v>566</v>
      </c>
      <c r="B551" s="2">
        <v>2.98619850958399</v>
      </c>
      <c r="D551" t="s">
        <v>205</v>
      </c>
      <c r="E551">
        <v>133.782015250846</v>
      </c>
      <c r="F551">
        <f>Table1[[#This Row],[Balance]]/$I$1</f>
        <v>3.4151176023420604E-5</v>
      </c>
      <c r="G551">
        <f>Table1[[#This Row],[% total]]*$I$2</f>
        <v>0.1566492245929888</v>
      </c>
      <c r="K551">
        <v>1283</v>
      </c>
      <c r="L551" t="s">
        <v>60</v>
      </c>
      <c r="U551" s="1" t="s">
        <v>947</v>
      </c>
      <c r="V551">
        <f>IFERROR(VLOOKUP(U551,D:G,2,FALSE),0)</f>
        <v>1090.8111287691299</v>
      </c>
      <c r="W551">
        <f>IFERROR(VLOOKUP(U551,D:G,4,FALSE),0)</f>
        <v>1.27726224768472</v>
      </c>
      <c r="X551">
        <f>IFERROR(VLOOKUP(U551,N:Q,2,FALSE),0)</f>
        <v>0</v>
      </c>
      <c r="Y551">
        <f>IFERROR(VLOOKUP(U551,N:Q,4,FALSE),0)</f>
        <v>0</v>
      </c>
      <c r="Z551">
        <f>W551+Y551</f>
        <v>1.27726224768472</v>
      </c>
    </row>
    <row r="552" spans="1:26" x14ac:dyDescent="0.2">
      <c r="A552" s="1" t="s">
        <v>567</v>
      </c>
      <c r="B552" s="2">
        <v>2.9532212669095901</v>
      </c>
      <c r="D552" t="s">
        <v>206</v>
      </c>
      <c r="E552">
        <v>133.49933204350401</v>
      </c>
      <c r="F552">
        <f>Table1[[#This Row],[Balance]]/$I$1</f>
        <v>3.4079014126661162E-5</v>
      </c>
      <c r="G552">
        <f>Table1[[#This Row],[% total]]*$I$2</f>
        <v>0.15631822266307652</v>
      </c>
      <c r="K552">
        <v>11201</v>
      </c>
      <c r="L552" t="s">
        <v>8</v>
      </c>
      <c r="U552" s="1" t="s">
        <v>1086</v>
      </c>
      <c r="V552">
        <f>IFERROR(VLOOKUP(U552,D:G,2,FALSE),0)</f>
        <v>19.719398906144601</v>
      </c>
      <c r="W552">
        <f>IFERROR(VLOOKUP(U552,D:G,4,FALSE),0)</f>
        <v>2.3090013573912348E-2</v>
      </c>
      <c r="X552">
        <f>IFERROR(VLOOKUP(U552,N:Q,2,FALSE),0)</f>
        <v>1</v>
      </c>
      <c r="Y552">
        <f>IFERROR(VLOOKUP(U552,N:Q,4,FALSE),0)</f>
        <v>1.2529186014750069</v>
      </c>
      <c r="Z552">
        <f>W552+Y552</f>
        <v>1.2760086150489192</v>
      </c>
    </row>
    <row r="553" spans="1:26" x14ac:dyDescent="0.2">
      <c r="A553" s="1" t="s">
        <v>1254</v>
      </c>
      <c r="B553" s="2">
        <v>2.9504603864372201</v>
      </c>
      <c r="D553" t="s">
        <v>1271</v>
      </c>
      <c r="E553">
        <v>132.99965864152199</v>
      </c>
      <c r="F553">
        <f>Table1[[#This Row],[Balance]]/$I$1</f>
        <v>3.395146010324992E-5</v>
      </c>
      <c r="G553">
        <f>Table1[[#This Row],[% total]]*$I$2</f>
        <v>0.1557331406487007</v>
      </c>
      <c r="K553">
        <v>20903</v>
      </c>
      <c r="L553" t="s">
        <v>57</v>
      </c>
      <c r="U553" s="1" t="s">
        <v>433</v>
      </c>
      <c r="V553">
        <f>IFERROR(VLOOKUP(U553,D:G,2,FALSE),0)</f>
        <v>19.678177581661402</v>
      </c>
      <c r="W553">
        <f>IFERROR(VLOOKUP(U553,D:G,4,FALSE),0)</f>
        <v>2.3041746334815365E-2</v>
      </c>
      <c r="X553">
        <f>IFERROR(VLOOKUP(U553,N:Q,2,FALSE),0)</f>
        <v>1</v>
      </c>
      <c r="Y553">
        <f>IFERROR(VLOOKUP(U553,N:Q,4,FALSE),0)</f>
        <v>1.2529186014750069</v>
      </c>
      <c r="Z553">
        <f>W553+Y553</f>
        <v>1.2759603478098223</v>
      </c>
    </row>
    <row r="554" spans="1:26" x14ac:dyDescent="0.2">
      <c r="A554" s="1" t="s">
        <v>1278</v>
      </c>
      <c r="B554" s="2">
        <v>2.94865790846216</v>
      </c>
      <c r="D554" t="s">
        <v>207</v>
      </c>
      <c r="E554">
        <v>130.280478091643</v>
      </c>
      <c r="F554">
        <f>Table1[[#This Row],[Balance]]/$I$1</f>
        <v>3.3257321855861011E-5</v>
      </c>
      <c r="G554">
        <f>Table1[[#This Row],[% total]]*$I$2</f>
        <v>0.15254917362691384</v>
      </c>
      <c r="K554">
        <v>12135</v>
      </c>
      <c r="L554" t="s">
        <v>1240</v>
      </c>
      <c r="U554" s="1" t="s">
        <v>445</v>
      </c>
      <c r="V554">
        <f>IFERROR(VLOOKUP(U554,D:G,2,FALSE),0)</f>
        <v>18.1093675617979</v>
      </c>
      <c r="W554">
        <f>IFERROR(VLOOKUP(U554,D:G,4,FALSE),0)</f>
        <v>2.1204781383401428E-2</v>
      </c>
      <c r="X554">
        <f>IFERROR(VLOOKUP(U554,N:Q,2,FALSE),0)</f>
        <v>1</v>
      </c>
      <c r="Y554">
        <f>IFERROR(VLOOKUP(U554,N:Q,4,FALSE),0)</f>
        <v>1.2529186014750069</v>
      </c>
      <c r="Z554">
        <f>W554+Y554</f>
        <v>1.2741233828584084</v>
      </c>
    </row>
    <row r="555" spans="1:26" x14ac:dyDescent="0.2">
      <c r="A555" s="1" t="s">
        <v>1279</v>
      </c>
      <c r="B555" s="2">
        <v>2.9486213199249698</v>
      </c>
      <c r="D555" t="s">
        <v>208</v>
      </c>
      <c r="E555">
        <v>129.603418648831</v>
      </c>
      <c r="F555">
        <f>Table1[[#This Row],[Balance]]/$I$1</f>
        <v>3.308448564789661E-5</v>
      </c>
      <c r="G555">
        <f>Table1[[#This Row],[% total]]*$I$2</f>
        <v>0.15175638517533466</v>
      </c>
      <c r="K555">
        <v>11795</v>
      </c>
      <c r="L555" t="s">
        <v>130</v>
      </c>
      <c r="U555" s="1" t="s">
        <v>446</v>
      </c>
      <c r="V555">
        <f>IFERROR(VLOOKUP(U555,D:G,2,FALSE),0)</f>
        <v>16.9243325403562</v>
      </c>
      <c r="W555">
        <f>IFERROR(VLOOKUP(U555,D:G,4,FALSE),0)</f>
        <v>1.9817189659085521E-2</v>
      </c>
      <c r="X555">
        <f>IFERROR(VLOOKUP(U555,N:Q,2,FALSE),0)</f>
        <v>1</v>
      </c>
      <c r="Y555">
        <f>IFERROR(VLOOKUP(U555,N:Q,4,FALSE),0)</f>
        <v>1.2529186014750069</v>
      </c>
      <c r="Z555">
        <f>W555+Y555</f>
        <v>1.2727357911340924</v>
      </c>
    </row>
    <row r="556" spans="1:26" x14ac:dyDescent="0.2">
      <c r="A556" s="1" t="s">
        <v>568</v>
      </c>
      <c r="B556" s="2">
        <v>2.79591321920195</v>
      </c>
      <c r="D556" t="s">
        <v>1054</v>
      </c>
      <c r="E556">
        <v>128.83216079739299</v>
      </c>
      <c r="F556">
        <f>Table1[[#This Row],[Balance]]/$I$1</f>
        <v>3.288760296082901E-5</v>
      </c>
      <c r="G556">
        <f>Table1[[#This Row],[% total]]*$I$2</f>
        <v>0.15085329708713022</v>
      </c>
      <c r="K556">
        <v>8163</v>
      </c>
      <c r="L556" t="s">
        <v>674</v>
      </c>
      <c r="U556" s="1" t="s">
        <v>455</v>
      </c>
      <c r="V556">
        <f>IFERROR(VLOOKUP(U556,D:G,2,FALSE),0)</f>
        <v>15.6369238665854</v>
      </c>
      <c r="W556">
        <f>IFERROR(VLOOKUP(U556,D:G,4,FALSE),0)</f>
        <v>1.8309725669233504E-2</v>
      </c>
      <c r="X556">
        <f>IFERROR(VLOOKUP(U556,N:Q,2,FALSE),0)</f>
        <v>1</v>
      </c>
      <c r="Y556">
        <f>IFERROR(VLOOKUP(U556,N:Q,4,FALSE),0)</f>
        <v>1.2529186014750069</v>
      </c>
      <c r="Z556">
        <f>W556+Y556</f>
        <v>1.2712283271442404</v>
      </c>
    </row>
    <row r="557" spans="1:26" x14ac:dyDescent="0.2">
      <c r="A557" s="1" t="s">
        <v>523</v>
      </c>
      <c r="B557" s="2">
        <v>2.7629858499062299</v>
      </c>
      <c r="D557" t="s">
        <v>209</v>
      </c>
      <c r="E557">
        <v>128.40420631136101</v>
      </c>
      <c r="F557">
        <f>Table1[[#This Row],[Balance]]/$I$1</f>
        <v>3.2778356968719487E-5</v>
      </c>
      <c r="G557">
        <f>Table1[[#This Row],[% total]]*$I$2</f>
        <v>0.15035219282231332</v>
      </c>
      <c r="K557">
        <v>955</v>
      </c>
      <c r="L557" t="s">
        <v>639</v>
      </c>
      <c r="U557" s="1" t="s">
        <v>458</v>
      </c>
      <c r="V557">
        <f>IFERROR(VLOOKUP(U557,D:G,2,FALSE),0)</f>
        <v>15.535247738685401</v>
      </c>
      <c r="W557">
        <f>IFERROR(VLOOKUP(U557,D:G,4,FALSE),0)</f>
        <v>1.8190670155192341E-2</v>
      </c>
      <c r="X557">
        <f>IFERROR(VLOOKUP(U557,N:Q,2,FALSE),0)</f>
        <v>1</v>
      </c>
      <c r="Y557">
        <f>IFERROR(VLOOKUP(U557,N:Q,4,FALSE),0)</f>
        <v>1.2529186014750069</v>
      </c>
      <c r="Z557">
        <f>W557+Y557</f>
        <v>1.2711092716301993</v>
      </c>
    </row>
    <row r="558" spans="1:26" x14ac:dyDescent="0.2">
      <c r="A558" s="1" t="s">
        <v>569</v>
      </c>
      <c r="B558" s="2">
        <v>2.69016454829756</v>
      </c>
      <c r="D558" t="s">
        <v>210</v>
      </c>
      <c r="E558">
        <v>128.105927842753</v>
      </c>
      <c r="F558">
        <f>Table1[[#This Row],[Balance]]/$I$1</f>
        <v>3.2702213994895026E-5</v>
      </c>
      <c r="G558">
        <f>Table1[[#This Row],[% total]]*$I$2</f>
        <v>0.15000292995067382</v>
      </c>
      <c r="K558">
        <v>11918</v>
      </c>
      <c r="L558" t="s">
        <v>182</v>
      </c>
      <c r="U558" s="1" t="s">
        <v>513</v>
      </c>
      <c r="V558">
        <f>IFERROR(VLOOKUP(U558,D:G,2,FALSE),0)</f>
        <v>13.028757252951699</v>
      </c>
      <c r="W558">
        <f>IFERROR(VLOOKUP(U558,D:G,4,FALSE),0)</f>
        <v>1.5255748070907132E-2</v>
      </c>
      <c r="X558">
        <f>IFERROR(VLOOKUP(U558,N:Q,2,FALSE),0)</f>
        <v>1</v>
      </c>
      <c r="Y558">
        <f>IFERROR(VLOOKUP(U558,N:Q,4,FALSE),0)</f>
        <v>1.2529186014750069</v>
      </c>
      <c r="Z558">
        <f>W558+Y558</f>
        <v>1.2681743495459141</v>
      </c>
    </row>
    <row r="559" spans="1:26" x14ac:dyDescent="0.2">
      <c r="A559" s="1" t="s">
        <v>570</v>
      </c>
      <c r="B559" s="2">
        <v>2.65334063194075</v>
      </c>
      <c r="D559" t="s">
        <v>211</v>
      </c>
      <c r="E559">
        <v>128.06902683280799</v>
      </c>
      <c r="F559">
        <f>Table1[[#This Row],[Balance]]/$I$1</f>
        <v>3.2692794097282401E-5</v>
      </c>
      <c r="G559">
        <f>Table1[[#This Row],[% total]]*$I$2</f>
        <v>0.14995972149261808</v>
      </c>
      <c r="K559">
        <v>14681</v>
      </c>
      <c r="L559" t="s">
        <v>1341</v>
      </c>
      <c r="U559" s="1" t="s">
        <v>914</v>
      </c>
      <c r="V559">
        <f>IFERROR(VLOOKUP(U559,D:G,2,FALSE),0)</f>
        <v>1080.9484970942799</v>
      </c>
      <c r="W559">
        <f>IFERROR(VLOOKUP(U559,D:G,4,FALSE),0)</f>
        <v>1.2657138074746168</v>
      </c>
      <c r="X559">
        <f>IFERROR(VLOOKUP(U559,N:Q,2,FALSE),0)</f>
        <v>0</v>
      </c>
      <c r="Y559">
        <f>IFERROR(VLOOKUP(U559,N:Q,4,FALSE),0)</f>
        <v>0</v>
      </c>
      <c r="Z559">
        <f>W559+Y559</f>
        <v>1.2657138074746168</v>
      </c>
    </row>
    <row r="560" spans="1:26" x14ac:dyDescent="0.2">
      <c r="A560" s="1" t="s">
        <v>572</v>
      </c>
      <c r="B560" s="2">
        <v>2.0566319599552498</v>
      </c>
      <c r="D560" t="s">
        <v>1056</v>
      </c>
      <c r="E560">
        <v>127.91309861308299</v>
      </c>
      <c r="F560">
        <f>Table1[[#This Row],[Balance]]/$I$1</f>
        <v>3.2652989553533656E-5</v>
      </c>
      <c r="G560">
        <f>Table1[[#This Row],[% total]]*$I$2</f>
        <v>0.14977714063773792</v>
      </c>
      <c r="K560">
        <v>9369</v>
      </c>
      <c r="L560" t="s">
        <v>1332</v>
      </c>
      <c r="U560" s="1" t="s">
        <v>999</v>
      </c>
      <c r="V560">
        <f>IFERROR(VLOOKUP(U560,D:G,2,FALSE),0)</f>
        <v>10.426132507664001</v>
      </c>
      <c r="W560">
        <f>IFERROR(VLOOKUP(U560,D:G,4,FALSE),0)</f>
        <v>1.2208259606247718E-2</v>
      </c>
      <c r="X560">
        <f>IFERROR(VLOOKUP(U560,N:Q,2,FALSE),0)</f>
        <v>1</v>
      </c>
      <c r="Y560">
        <f>IFERROR(VLOOKUP(U560,N:Q,4,FALSE),0)</f>
        <v>1.2529186014750069</v>
      </c>
      <c r="Z560">
        <f>W560+Y560</f>
        <v>1.2651268610812547</v>
      </c>
    </row>
    <row r="561" spans="1:26" x14ac:dyDescent="0.2">
      <c r="A561" s="1" t="s">
        <v>573</v>
      </c>
      <c r="B561" s="2">
        <v>1.9982949046843299</v>
      </c>
      <c r="D561" t="s">
        <v>1207</v>
      </c>
      <c r="E561">
        <v>127.644709486975</v>
      </c>
      <c r="F561">
        <f>Table1[[#This Row],[Balance]]/$I$1</f>
        <v>3.2584476575378111E-5</v>
      </c>
      <c r="G561">
        <f>Table1[[#This Row],[% total]]*$I$2</f>
        <v>0.149462876060282</v>
      </c>
      <c r="K561">
        <v>23227</v>
      </c>
      <c r="L561" t="s">
        <v>112</v>
      </c>
      <c r="U561" s="1" t="s">
        <v>491</v>
      </c>
      <c r="V561">
        <f>IFERROR(VLOOKUP(U561,D:G,2,FALSE),0)</f>
        <v>9.8593302112044192</v>
      </c>
      <c r="W561">
        <f>IFERROR(VLOOKUP(U561,D:G,4,FALSE),0)</f>
        <v>1.1544574430991267E-2</v>
      </c>
      <c r="X561">
        <f>IFERROR(VLOOKUP(U561,N:Q,2,FALSE),0)</f>
        <v>1</v>
      </c>
      <c r="Y561">
        <f>IFERROR(VLOOKUP(U561,N:Q,4,FALSE),0)</f>
        <v>1.2529186014750069</v>
      </c>
      <c r="Z561">
        <f>W561+Y561</f>
        <v>1.2644631759059981</v>
      </c>
    </row>
    <row r="562" spans="1:26" x14ac:dyDescent="0.2">
      <c r="A562" s="1" t="s">
        <v>574</v>
      </c>
      <c r="B562" s="2">
        <v>1.9982949046843299</v>
      </c>
      <c r="D562" t="s">
        <v>1033</v>
      </c>
      <c r="E562">
        <v>127.30662995</v>
      </c>
      <c r="F562">
        <f>Table1[[#This Row],[Balance]]/$I$1</f>
        <v>3.2498173392132581E-5</v>
      </c>
      <c r="G562">
        <f>Table1[[#This Row],[% total]]*$I$2</f>
        <v>0.14906700896844166</v>
      </c>
      <c r="K562">
        <v>17074</v>
      </c>
      <c r="L562" t="s">
        <v>1024</v>
      </c>
      <c r="U562" s="1" t="s">
        <v>379</v>
      </c>
      <c r="V562">
        <f>IFERROR(VLOOKUP(U562,D:G,2,FALSE),0)</f>
        <v>9.8385574686646997</v>
      </c>
      <c r="W562">
        <f>IFERROR(VLOOKUP(U562,D:G,4,FALSE),0)</f>
        <v>1.1520251026941663E-2</v>
      </c>
      <c r="X562">
        <f>IFERROR(VLOOKUP(U562,N:Q,2,FALSE),0)</f>
        <v>1</v>
      </c>
      <c r="Y562">
        <f>IFERROR(VLOOKUP(U562,N:Q,4,FALSE),0)</f>
        <v>1.2529186014750069</v>
      </c>
      <c r="Z562">
        <f>W562+Y562</f>
        <v>1.2644388525019485</v>
      </c>
    </row>
    <row r="563" spans="1:26" x14ac:dyDescent="0.2">
      <c r="A563" s="1" t="s">
        <v>576</v>
      </c>
      <c r="B563" s="2">
        <v>1.97792921133224</v>
      </c>
      <c r="D563" t="s">
        <v>452</v>
      </c>
      <c r="E563">
        <v>125.31770689167625</v>
      </c>
      <c r="F563">
        <f>Table1[[#This Row],[Balance]]/$I$1</f>
        <v>3.1990451473498794E-5</v>
      </c>
      <c r="G563">
        <f>Table1[[#This Row],[% total]]*$I$2</f>
        <v>0.1467381215295932</v>
      </c>
      <c r="K563">
        <v>3972</v>
      </c>
      <c r="L563" t="s">
        <v>6</v>
      </c>
      <c r="U563" s="1" t="s">
        <v>1252</v>
      </c>
      <c r="V563">
        <f>IFERROR(VLOOKUP(U563,D:G,2,FALSE),0)</f>
        <v>9.2514564571921198</v>
      </c>
      <c r="W563">
        <f>IFERROR(VLOOKUP(U563,D:G,4,FALSE),0)</f>
        <v>1.0832797500154119E-2</v>
      </c>
      <c r="X563">
        <f>IFERROR(VLOOKUP(U563,N:Q,2,FALSE),0)</f>
        <v>1</v>
      </c>
      <c r="Y563">
        <f>IFERROR(VLOOKUP(U563,N:Q,4,FALSE),0)</f>
        <v>1.2529186014750069</v>
      </c>
      <c r="Z563">
        <f>W563+Y563</f>
        <v>1.263751398975161</v>
      </c>
    </row>
    <row r="564" spans="1:26" x14ac:dyDescent="0.2">
      <c r="A564" s="1" t="s">
        <v>577</v>
      </c>
      <c r="B564" s="2">
        <v>1.9243031205593</v>
      </c>
      <c r="D564" t="s">
        <v>212</v>
      </c>
      <c r="E564">
        <v>123.964580640945</v>
      </c>
      <c r="F564">
        <f>Table1[[#This Row],[Balance]]/$I$1</f>
        <v>3.1645032452235085E-5</v>
      </c>
      <c r="G564">
        <f>Table1[[#This Row],[% total]]*$I$2</f>
        <v>0.14515370693129295</v>
      </c>
      <c r="K564">
        <v>1418</v>
      </c>
      <c r="L564" t="s">
        <v>77</v>
      </c>
      <c r="U564" s="1" t="s">
        <v>511</v>
      </c>
      <c r="V564">
        <f>IFERROR(VLOOKUP(U564,D:G,2,FALSE),0)</f>
        <v>7.5771746273644904</v>
      </c>
      <c r="W564">
        <f>IFERROR(VLOOKUP(U564,D:G,4,FALSE),0)</f>
        <v>8.8723325609703745E-3</v>
      </c>
      <c r="X564">
        <f>IFERROR(VLOOKUP(U564,N:Q,2,FALSE),0)</f>
        <v>1</v>
      </c>
      <c r="Y564">
        <f>IFERROR(VLOOKUP(U564,N:Q,4,FALSE),0)</f>
        <v>1.2529186014750069</v>
      </c>
      <c r="Z564">
        <f>W564+Y564</f>
        <v>1.2617909340359772</v>
      </c>
    </row>
    <row r="565" spans="1:26" x14ac:dyDescent="0.2">
      <c r="A565" s="1" t="s">
        <v>578</v>
      </c>
      <c r="B565" s="2">
        <v>1.9241159546482201</v>
      </c>
      <c r="D565" t="s">
        <v>213</v>
      </c>
      <c r="E565">
        <v>123.961311952694</v>
      </c>
      <c r="F565">
        <f>Table1[[#This Row],[Balance]]/$I$1</f>
        <v>3.1644198038523972E-5</v>
      </c>
      <c r="G565">
        <f>Table1[[#This Row],[% total]]*$I$2</f>
        <v>0.14514987952983696</v>
      </c>
      <c r="K565">
        <v>23602</v>
      </c>
      <c r="L565" t="s">
        <v>8</v>
      </c>
      <c r="U565" s="1" t="s">
        <v>1253</v>
      </c>
      <c r="V565">
        <f>IFERROR(VLOOKUP(U565,D:G,2,FALSE),0)</f>
        <v>6.8832131221843698</v>
      </c>
      <c r="W565">
        <f>IFERROR(VLOOKUP(U565,D:G,4,FALSE),0)</f>
        <v>8.0597529965198249E-3</v>
      </c>
      <c r="X565">
        <f>IFERROR(VLOOKUP(U565,N:Q,2,FALSE),0)</f>
        <v>1</v>
      </c>
      <c r="Y565">
        <f>IFERROR(VLOOKUP(U565,N:Q,4,FALSE),0)</f>
        <v>1.2529186014750069</v>
      </c>
      <c r="Z565">
        <f>W565+Y565</f>
        <v>1.2609783544715267</v>
      </c>
    </row>
    <row r="566" spans="1:26" x14ac:dyDescent="0.2">
      <c r="A566" s="1" t="s">
        <v>579</v>
      </c>
      <c r="B566" s="2">
        <v>1.76192104395408</v>
      </c>
      <c r="D566" t="s">
        <v>214</v>
      </c>
      <c r="E566">
        <v>123.883813519405</v>
      </c>
      <c r="F566">
        <f>Table1[[#This Row],[Balance]]/$I$1</f>
        <v>3.1624414642139716E-5</v>
      </c>
      <c r="G566">
        <f>Table1[[#This Row],[% total]]*$I$2</f>
        <v>0.14505913437654316</v>
      </c>
      <c r="K566">
        <v>3962</v>
      </c>
      <c r="L566" t="s">
        <v>6</v>
      </c>
      <c r="U566" s="1" t="s">
        <v>518</v>
      </c>
      <c r="V566">
        <f>IFERROR(VLOOKUP(U566,D:G,2,FALSE),0)</f>
        <v>6.3185396227211399</v>
      </c>
      <c r="W566">
        <f>IFERROR(VLOOKUP(U566,D:G,4,FALSE),0)</f>
        <v>7.3985604911350989E-3</v>
      </c>
      <c r="X566">
        <f>IFERROR(VLOOKUP(U566,N:Q,2,FALSE),0)</f>
        <v>1</v>
      </c>
      <c r="Y566">
        <f>IFERROR(VLOOKUP(U566,N:Q,4,FALSE),0)</f>
        <v>1.2529186014750069</v>
      </c>
      <c r="Z566">
        <f>W566+Y566</f>
        <v>1.260317161966142</v>
      </c>
    </row>
    <row r="567" spans="1:26" x14ac:dyDescent="0.2">
      <c r="A567" s="1" t="s">
        <v>580</v>
      </c>
      <c r="B567" s="2">
        <v>1.7407628784962701</v>
      </c>
      <c r="D567" t="s">
        <v>215</v>
      </c>
      <c r="E567">
        <v>122.94364749050401</v>
      </c>
      <c r="F567">
        <f>Table1[[#This Row],[Balance]]/$I$1</f>
        <v>3.1384413955320674E-5</v>
      </c>
      <c r="G567">
        <f>Table1[[#This Row],[% total]]*$I$2</f>
        <v>0.14395826682614885</v>
      </c>
      <c r="K567">
        <v>17797</v>
      </c>
      <c r="L567" t="s">
        <v>846</v>
      </c>
      <c r="U567" s="1" t="s">
        <v>533</v>
      </c>
      <c r="V567">
        <f>IFERROR(VLOOKUP(U567,D:G,2,FALSE),0)</f>
        <v>5.0552155334470701</v>
      </c>
      <c r="W567">
        <f>IFERROR(VLOOKUP(U567,D:G,4,FALSE),0)</f>
        <v>5.919297836709094E-3</v>
      </c>
      <c r="X567">
        <f>IFERROR(VLOOKUP(U567,N:Q,2,FALSE),0)</f>
        <v>1</v>
      </c>
      <c r="Y567">
        <f>IFERROR(VLOOKUP(U567,N:Q,4,FALSE),0)</f>
        <v>1.2529186014750069</v>
      </c>
      <c r="Z567">
        <f>W567+Y567</f>
        <v>1.258837899311716</v>
      </c>
    </row>
    <row r="568" spans="1:26" x14ac:dyDescent="0.2">
      <c r="A568" s="1" t="s">
        <v>581</v>
      </c>
      <c r="B568" s="2">
        <v>1.66791087509113</v>
      </c>
      <c r="D568" t="s">
        <v>1103</v>
      </c>
      <c r="E568">
        <v>121.6535078269618</v>
      </c>
      <c r="F568">
        <f>Table1[[#This Row],[Balance]]/$I$1</f>
        <v>3.1055073821956618E-5</v>
      </c>
      <c r="G568">
        <f>Table1[[#This Row],[% total]]*$I$2</f>
        <v>0.1424476050415166</v>
      </c>
      <c r="K568">
        <v>1847</v>
      </c>
      <c r="L568" t="s">
        <v>1332</v>
      </c>
      <c r="U568" s="1" t="s">
        <v>543</v>
      </c>
      <c r="V568">
        <f>IFERROR(VLOOKUP(U568,D:G,2,FALSE),0)</f>
        <v>4.7097217571118701</v>
      </c>
      <c r="W568">
        <f>IFERROR(VLOOKUP(U568,D:G,4,FALSE),0)</f>
        <v>5.5147491979168533E-3</v>
      </c>
      <c r="X568">
        <f>IFERROR(VLOOKUP(U568,N:Q,2,FALSE),0)</f>
        <v>1</v>
      </c>
      <c r="Y568">
        <f>IFERROR(VLOOKUP(U568,N:Q,4,FALSE),0)</f>
        <v>1.2529186014750069</v>
      </c>
      <c r="Z568">
        <f>W568+Y568</f>
        <v>1.2584333506729237</v>
      </c>
    </row>
    <row r="569" spans="1:26" x14ac:dyDescent="0.2">
      <c r="A569" s="1" t="s">
        <v>582</v>
      </c>
      <c r="B569" s="2">
        <v>1.6515124856786401</v>
      </c>
      <c r="D569" t="s">
        <v>1208</v>
      </c>
      <c r="E569">
        <v>120.744375840789</v>
      </c>
      <c r="F569">
        <f>Table1[[#This Row],[Balance]]/$I$1</f>
        <v>3.082299534391834E-5</v>
      </c>
      <c r="G569">
        <f>Table1[[#This Row],[% total]]*$I$2</f>
        <v>0.14138307614785608</v>
      </c>
      <c r="K569">
        <v>17928</v>
      </c>
      <c r="L569" t="s">
        <v>845</v>
      </c>
      <c r="U569" s="1" t="s">
        <v>553</v>
      </c>
      <c r="V569">
        <f>IFERROR(VLOOKUP(U569,D:G,2,FALSE),0)</f>
        <v>3.8776117865727899</v>
      </c>
      <c r="W569">
        <f>IFERROR(VLOOKUP(U569,D:G,4,FALSE),0)</f>
        <v>4.5404076063611269E-3</v>
      </c>
      <c r="X569">
        <f>IFERROR(VLOOKUP(U569,N:Q,2,FALSE),0)</f>
        <v>1</v>
      </c>
      <c r="Y569">
        <f>IFERROR(VLOOKUP(U569,N:Q,4,FALSE),0)</f>
        <v>1.2529186014750069</v>
      </c>
      <c r="Z569">
        <f>W569+Y569</f>
        <v>1.257459009081368</v>
      </c>
    </row>
    <row r="570" spans="1:26" x14ac:dyDescent="0.2">
      <c r="A570" s="1" t="s">
        <v>583</v>
      </c>
      <c r="B570" s="2">
        <v>1.5615865243204601</v>
      </c>
      <c r="D570" t="s">
        <v>218</v>
      </c>
      <c r="E570">
        <v>119.785480687725</v>
      </c>
      <c r="F570">
        <f>Table1[[#This Row],[Balance]]/$I$1</f>
        <v>3.057821358383728E-5</v>
      </c>
      <c r="G570">
        <f>Table1[[#This Row],[% total]]*$I$2</f>
        <v>0.14026027812517866</v>
      </c>
      <c r="K570">
        <v>20820</v>
      </c>
      <c r="L570" t="s">
        <v>692</v>
      </c>
      <c r="U570" s="1" t="s">
        <v>565</v>
      </c>
      <c r="V570">
        <f>IFERROR(VLOOKUP(U570,D:G,2,FALSE),0)</f>
        <v>2.98807111004262</v>
      </c>
      <c r="W570">
        <f>IFERROR(VLOOKUP(U570,D:G,4,FALSE),0)</f>
        <v>3.4988187428573489E-3</v>
      </c>
      <c r="X570">
        <f>IFERROR(VLOOKUP(U570,N:Q,2,FALSE),0)</f>
        <v>1</v>
      </c>
      <c r="Y570">
        <f>IFERROR(VLOOKUP(U570,N:Q,4,FALSE),0)</f>
        <v>1.2529186014750069</v>
      </c>
      <c r="Z570">
        <f>W570+Y570</f>
        <v>1.2564174202178642</v>
      </c>
    </row>
    <row r="571" spans="1:26" x14ac:dyDescent="0.2">
      <c r="A571" s="1" t="s">
        <v>585</v>
      </c>
      <c r="B571" s="2">
        <v>1.2061077266578699</v>
      </c>
      <c r="D571" t="s">
        <v>220</v>
      </c>
      <c r="E571">
        <v>118.197937907444</v>
      </c>
      <c r="F571">
        <f>Table1[[#This Row],[Balance]]/$I$1</f>
        <v>3.0172953931914494E-5</v>
      </c>
      <c r="G571">
        <f>Table1[[#This Row],[% total]]*$I$2</f>
        <v>0.13840137844368622</v>
      </c>
      <c r="K571">
        <v>3273</v>
      </c>
      <c r="L571" t="s">
        <v>6</v>
      </c>
      <c r="U571" s="1" t="s">
        <v>1234</v>
      </c>
      <c r="V571">
        <f>IFERROR(VLOOKUP(U571,D:G,2,FALSE),0)</f>
        <v>2.0307338812751499</v>
      </c>
      <c r="W571">
        <f>IFERROR(VLOOKUP(U571,D:G,4,FALSE),0)</f>
        <v>2.3778449387235638E-3</v>
      </c>
      <c r="X571">
        <f>IFERROR(VLOOKUP(U571,N:Q,2,FALSE),0)</f>
        <v>1</v>
      </c>
      <c r="Y571">
        <f>IFERROR(VLOOKUP(U571,N:Q,4,FALSE),0)</f>
        <v>1.2529186014750069</v>
      </c>
      <c r="Z571">
        <f>W571+Y571</f>
        <v>1.2552964464137304</v>
      </c>
    </row>
    <row r="572" spans="1:26" x14ac:dyDescent="0.2">
      <c r="A572" s="1" t="s">
        <v>586</v>
      </c>
      <c r="B572" s="2">
        <v>1.0000515526285101</v>
      </c>
      <c r="D572" t="s">
        <v>221</v>
      </c>
      <c r="E572">
        <v>117.629774643966</v>
      </c>
      <c r="F572">
        <f>Table1[[#This Row],[Balance]]/$I$1</f>
        <v>3.0027916173403411E-5</v>
      </c>
      <c r="G572">
        <f>Table1[[#This Row],[% total]]*$I$2</f>
        <v>0.13773609967285019</v>
      </c>
      <c r="K572">
        <v>8971</v>
      </c>
      <c r="L572" t="s">
        <v>923</v>
      </c>
      <c r="U572" s="1" t="s">
        <v>573</v>
      </c>
      <c r="V572">
        <f>IFERROR(VLOOKUP(U572,D:G,2,FALSE),0)</f>
        <v>1.9982949046843299</v>
      </c>
      <c r="W572">
        <f>IFERROR(VLOOKUP(U572,D:G,4,FALSE),0)</f>
        <v>2.3398612043627532E-3</v>
      </c>
      <c r="X572">
        <f>IFERROR(VLOOKUP(U572,N:Q,2,FALSE),0)</f>
        <v>1</v>
      </c>
      <c r="Y572">
        <f>IFERROR(VLOOKUP(U572,N:Q,4,FALSE),0)</f>
        <v>1.2529186014750069</v>
      </c>
      <c r="Z572">
        <f>W572+Y572</f>
        <v>1.2552584626793697</v>
      </c>
    </row>
    <row r="573" spans="1:26" x14ac:dyDescent="0.2">
      <c r="A573" s="1" t="s">
        <v>165</v>
      </c>
      <c r="B573" s="2">
        <v>1.0000323548591701</v>
      </c>
      <c r="D573" t="s">
        <v>1036</v>
      </c>
      <c r="E573">
        <v>117.376295537383</v>
      </c>
      <c r="F573">
        <f>Table1[[#This Row],[Balance]]/$I$1</f>
        <v>2.9963209347370451E-5</v>
      </c>
      <c r="G573">
        <f>Table1[[#This Row],[% total]]*$I$2</f>
        <v>0.13743929366778068</v>
      </c>
      <c r="K573">
        <v>17503</v>
      </c>
      <c r="L573" t="s">
        <v>623</v>
      </c>
      <c r="U573" s="1" t="s">
        <v>576</v>
      </c>
      <c r="V573">
        <f>IFERROR(VLOOKUP(U573,D:G,2,FALSE),0)</f>
        <v>1.97792921133224</v>
      </c>
      <c r="W573">
        <f>IFERROR(VLOOKUP(U573,D:G,4,FALSE),0)</f>
        <v>2.3160144259604274E-3</v>
      </c>
      <c r="X573">
        <f>IFERROR(VLOOKUP(U573,N:Q,2,FALSE),0)</f>
        <v>1</v>
      </c>
      <c r="Y573">
        <f>IFERROR(VLOOKUP(U573,N:Q,4,FALSE),0)</f>
        <v>1.2529186014750069</v>
      </c>
      <c r="Z573">
        <f>W573+Y573</f>
        <v>1.2552346159009673</v>
      </c>
    </row>
    <row r="574" spans="1:26" x14ac:dyDescent="0.2">
      <c r="A574" s="1" t="s">
        <v>587</v>
      </c>
      <c r="B574" s="2">
        <v>1</v>
      </c>
      <c r="D574" t="s">
        <v>168</v>
      </c>
      <c r="E574">
        <v>116.70972184136301</v>
      </c>
      <c r="F574">
        <f>Table1[[#This Row],[Balance]]/$I$1</f>
        <v>2.9793049886230049E-5</v>
      </c>
      <c r="G574">
        <f>Table1[[#This Row],[% total]]*$I$2</f>
        <v>0.13665878327989464</v>
      </c>
      <c r="K574">
        <v>20293</v>
      </c>
      <c r="L574" t="s">
        <v>6</v>
      </c>
      <c r="U574" s="1" t="s">
        <v>619</v>
      </c>
      <c r="V574">
        <f>IFERROR(VLOOKUP(U574,D:G,2,FALSE),0)</f>
        <v>1.485260070761744</v>
      </c>
      <c r="W574">
        <f>IFERROR(VLOOKUP(U574,D:G,4,FALSE),0)</f>
        <v>1.7391339035183473E-3</v>
      </c>
      <c r="X574">
        <f>IFERROR(VLOOKUP(U574,N:Q,2,FALSE),0)</f>
        <v>1</v>
      </c>
      <c r="Y574">
        <f>IFERROR(VLOOKUP(U574,N:Q,4,FALSE),0)</f>
        <v>1.2529186014750069</v>
      </c>
      <c r="Z574">
        <f>W574+Y574</f>
        <v>1.2546577353785253</v>
      </c>
    </row>
    <row r="575" spans="1:26" x14ac:dyDescent="0.2">
      <c r="A575" s="1" t="s">
        <v>588</v>
      </c>
      <c r="B575" s="2">
        <v>1</v>
      </c>
      <c r="D575" t="s">
        <v>1037</v>
      </c>
      <c r="E575">
        <v>116.682205652297</v>
      </c>
      <c r="F575">
        <f>Table1[[#This Row],[Balance]]/$I$1</f>
        <v>2.9786025696808734E-5</v>
      </c>
      <c r="G575">
        <f>Table1[[#This Row],[% total]]*$I$2</f>
        <v>0.13662656377959137</v>
      </c>
      <c r="K575">
        <v>2841</v>
      </c>
      <c r="L575" t="s">
        <v>1338</v>
      </c>
      <c r="U575" s="1" t="s">
        <v>591</v>
      </c>
      <c r="V575">
        <f>IFERROR(VLOOKUP(U575,D:G,2,FALSE),0)</f>
        <v>0.98525105813872205</v>
      </c>
      <c r="W575">
        <f>IFERROR(VLOOKUP(U575,D:G,4,FALSE),0)</f>
        <v>1.1536589129522515E-3</v>
      </c>
      <c r="X575">
        <f>IFERROR(VLOOKUP(U575,N:Q,2,FALSE),0)</f>
        <v>1</v>
      </c>
      <c r="Y575">
        <f>IFERROR(VLOOKUP(U575,N:Q,4,FALSE),0)</f>
        <v>1.2529186014750069</v>
      </c>
      <c r="Z575">
        <f>W575+Y575</f>
        <v>1.254072260387959</v>
      </c>
    </row>
    <row r="576" spans="1:26" x14ac:dyDescent="0.2">
      <c r="A576" s="1" t="s">
        <v>589</v>
      </c>
      <c r="B576" s="2">
        <v>0.99218389775397098</v>
      </c>
      <c r="D576" t="s">
        <v>1038</v>
      </c>
      <c r="E576">
        <v>116.25750641270299</v>
      </c>
      <c r="F576">
        <f>Table1[[#This Row],[Balance]]/$I$1</f>
        <v>2.9677610687054305E-5</v>
      </c>
      <c r="G576">
        <f>Table1[[#This Row],[% total]]*$I$2</f>
        <v>0.13612927117682344</v>
      </c>
      <c r="K576">
        <v>3984</v>
      </c>
      <c r="L576" t="s">
        <v>6</v>
      </c>
      <c r="U576" s="1" t="s">
        <v>592</v>
      </c>
      <c r="V576">
        <f>IFERROR(VLOOKUP(U576,D:G,2,FALSE),0)</f>
        <v>0.98471562938906099</v>
      </c>
      <c r="W576">
        <f>IFERROR(VLOOKUP(U576,D:G,4,FALSE),0)</f>
        <v>1.153031963968848E-3</v>
      </c>
      <c r="X576">
        <f>IFERROR(VLOOKUP(U576,N:Q,2,FALSE),0)</f>
        <v>1</v>
      </c>
      <c r="Y576">
        <f>IFERROR(VLOOKUP(U576,N:Q,4,FALSE),0)</f>
        <v>1.2529186014750069</v>
      </c>
      <c r="Z576">
        <f>W576+Y576</f>
        <v>1.2540716334389757</v>
      </c>
    </row>
    <row r="577" spans="1:26" x14ac:dyDescent="0.2">
      <c r="A577" s="1" t="s">
        <v>590</v>
      </c>
      <c r="B577" s="2">
        <v>0.98559298061292899</v>
      </c>
      <c r="D577" t="s">
        <v>222</v>
      </c>
      <c r="E577">
        <v>116.035543432642</v>
      </c>
      <c r="F577">
        <f>Table1[[#This Row],[Balance]]/$I$1</f>
        <v>2.9620949133641969E-5</v>
      </c>
      <c r="G577">
        <f>Table1[[#This Row],[% total]]*$I$2</f>
        <v>0.13586936831432203</v>
      </c>
      <c r="K577">
        <v>14375</v>
      </c>
      <c r="L577" t="s">
        <v>323</v>
      </c>
      <c r="U577" s="1" t="s">
        <v>603</v>
      </c>
      <c r="V577">
        <f>IFERROR(VLOOKUP(U577,D:G,2,FALSE),0)</f>
        <v>0.79831730561831704</v>
      </c>
      <c r="W577">
        <f>IFERROR(VLOOKUP(U577,D:G,4,FALSE),0)</f>
        <v>9.3477278444183544E-4</v>
      </c>
      <c r="X577">
        <f>IFERROR(VLOOKUP(U577,N:Q,2,FALSE),0)</f>
        <v>1</v>
      </c>
      <c r="Y577">
        <f>IFERROR(VLOOKUP(U577,N:Q,4,FALSE),0)</f>
        <v>1.2529186014750069</v>
      </c>
      <c r="Z577">
        <f>W577+Y577</f>
        <v>1.2538533742594486</v>
      </c>
    </row>
    <row r="578" spans="1:26" x14ac:dyDescent="0.2">
      <c r="A578" s="1" t="s">
        <v>591</v>
      </c>
      <c r="B578" s="2">
        <v>0.98525105813872205</v>
      </c>
      <c r="D578" t="s">
        <v>454</v>
      </c>
      <c r="E578">
        <v>115.6757962572232</v>
      </c>
      <c r="F578">
        <f>Table1[[#This Row],[Balance]]/$I$1</f>
        <v>2.9529114748514643E-5</v>
      </c>
      <c r="G578">
        <f>Table1[[#This Row],[% total]]*$I$2</f>
        <v>0.13544812995897804</v>
      </c>
      <c r="K578">
        <v>21422</v>
      </c>
      <c r="L578" t="s">
        <v>1347</v>
      </c>
      <c r="U578" s="1" t="s">
        <v>658</v>
      </c>
      <c r="V578">
        <f>IFERROR(VLOOKUP(U578,D:G,2,FALSE),0)</f>
        <v>7.2441986477299204E-3</v>
      </c>
      <c r="W578">
        <f>IFERROR(VLOOKUP(U578,D:G,4,FALSE),0)</f>
        <v>8.4824413717844166E-6</v>
      </c>
      <c r="X578">
        <f>IFERROR(VLOOKUP(U578,N:Q,2,FALSE),0)</f>
        <v>1</v>
      </c>
      <c r="Y578">
        <f>IFERROR(VLOOKUP(U578,N:Q,4,FALSE),0)</f>
        <v>1.2529186014750069</v>
      </c>
      <c r="Z578">
        <f>W578+Y578</f>
        <v>1.2529270839163786</v>
      </c>
    </row>
    <row r="579" spans="1:26" x14ac:dyDescent="0.2">
      <c r="A579" s="1" t="s">
        <v>592</v>
      </c>
      <c r="B579" s="2">
        <v>0.98471562938906099</v>
      </c>
      <c r="D579" t="s">
        <v>772</v>
      </c>
      <c r="E579">
        <v>114.971116403647</v>
      </c>
      <c r="F579">
        <f>Table1[[#This Row],[Balance]]/$I$1</f>
        <v>2.9349227745956676E-5</v>
      </c>
      <c r="G579">
        <f>Table1[[#This Row],[% total]]*$I$2</f>
        <v>0.1346229999708998</v>
      </c>
      <c r="K579">
        <v>16258</v>
      </c>
      <c r="L579" t="s">
        <v>1301</v>
      </c>
      <c r="U579" s="1" t="s">
        <v>526</v>
      </c>
      <c r="V579">
        <f>IFERROR(VLOOKUP(U579,D:G,2,FALSE),0)</f>
        <v>9.3122367875141999E-4</v>
      </c>
      <c r="W579">
        <f>IFERROR(VLOOKUP(U579,D:G,4,FALSE),0)</f>
        <v>1.0903966943951231E-6</v>
      </c>
      <c r="X579">
        <f>IFERROR(VLOOKUP(U579,N:Q,2,FALSE),0)</f>
        <v>1</v>
      </c>
      <c r="Y579">
        <f>IFERROR(VLOOKUP(U579,N:Q,4,FALSE),0)</f>
        <v>1.2529186014750069</v>
      </c>
      <c r="Z579">
        <f>W579+Y579</f>
        <v>1.2529196918717014</v>
      </c>
    </row>
    <row r="580" spans="1:26" x14ac:dyDescent="0.2">
      <c r="A580" s="1" t="s">
        <v>593</v>
      </c>
      <c r="B580" s="2">
        <v>0.98375244017282604</v>
      </c>
      <c r="D580" t="s">
        <v>224</v>
      </c>
      <c r="E580">
        <v>113.71278949556699</v>
      </c>
      <c r="F580">
        <f>Table1[[#This Row],[Balance]]/$I$1</f>
        <v>2.902800860710404E-5</v>
      </c>
      <c r="G580">
        <f>Table1[[#This Row],[% total]]*$I$2</f>
        <v>0.13314958866022678</v>
      </c>
      <c r="K580">
        <v>8031</v>
      </c>
      <c r="L580" t="s">
        <v>1349</v>
      </c>
      <c r="U580" s="1" t="s">
        <v>721</v>
      </c>
      <c r="V580">
        <f>IFERROR(VLOOKUP(U580,D:G,2,FALSE),0)</f>
        <v>8.6978366772725994E-5</v>
      </c>
      <c r="W580">
        <f>IFERROR(VLOOKUP(U580,D:G,4,FALSE),0)</f>
        <v>1.0184548114157628E-7</v>
      </c>
      <c r="X580">
        <f>IFERROR(VLOOKUP(U580,N:Q,2,FALSE),0)</f>
        <v>1</v>
      </c>
      <c r="Y580">
        <f>IFERROR(VLOOKUP(U580,N:Q,4,FALSE),0)</f>
        <v>1.2529186014750069</v>
      </c>
      <c r="Z580">
        <f>W580+Y580</f>
        <v>1.252918703320488</v>
      </c>
    </row>
    <row r="581" spans="1:26" x14ac:dyDescent="0.2">
      <c r="A581" s="1" t="s">
        <v>1256</v>
      </c>
      <c r="B581" s="2">
        <v>0.98348226230871205</v>
      </c>
      <c r="D581" t="s">
        <v>225</v>
      </c>
      <c r="E581">
        <v>111.118151570492</v>
      </c>
      <c r="F581">
        <f>Table1[[#This Row],[Balance]]/$I$1</f>
        <v>2.836566295227045E-5</v>
      </c>
      <c r="G581">
        <f>Table1[[#This Row],[% total]]*$I$2</f>
        <v>0.13011145219397266</v>
      </c>
      <c r="K581">
        <v>8090</v>
      </c>
      <c r="L581" t="s">
        <v>130</v>
      </c>
      <c r="U581" s="1" t="s">
        <v>740</v>
      </c>
      <c r="V581">
        <f>IFERROR(VLOOKUP(U581,D:G,2,FALSE),0)</f>
        <v>7.6410284775010006E-5</v>
      </c>
      <c r="W581">
        <f>IFERROR(VLOOKUP(U581,D:G,4,FALSE),0)</f>
        <v>8.9471008778656302E-8</v>
      </c>
      <c r="X581">
        <f>IFERROR(VLOOKUP(U581,N:Q,2,FALSE),0)</f>
        <v>1</v>
      </c>
      <c r="Y581">
        <f>IFERROR(VLOOKUP(U581,N:Q,4,FALSE),0)</f>
        <v>1.2529186014750069</v>
      </c>
      <c r="Z581">
        <f>W581+Y581</f>
        <v>1.2529186909460157</v>
      </c>
    </row>
    <row r="582" spans="1:26" x14ac:dyDescent="0.2">
      <c r="A582" s="1" t="s">
        <v>594</v>
      </c>
      <c r="B582" s="2">
        <v>0.96550590905761202</v>
      </c>
      <c r="D582" t="s">
        <v>1185</v>
      </c>
      <c r="E582">
        <v>110.611649040515</v>
      </c>
      <c r="F582">
        <f>Table1[[#This Row],[Balance]]/$I$1</f>
        <v>2.8236365624635499E-5</v>
      </c>
      <c r="G582">
        <f>Table1[[#This Row],[% total]]*$I$2</f>
        <v>0.12951837375643743</v>
      </c>
      <c r="K582">
        <v>21133</v>
      </c>
      <c r="L582" t="s">
        <v>782</v>
      </c>
      <c r="U582" s="1" t="s">
        <v>766</v>
      </c>
      <c r="V582">
        <f>IFERROR(VLOOKUP(U582,D:G,2,FALSE),0)</f>
        <v>5.8654547313702E-5</v>
      </c>
      <c r="W582">
        <f>IFERROR(VLOOKUP(U582,D:G,4,FALSE),0)</f>
        <v>6.8680303090935E-8</v>
      </c>
      <c r="X582">
        <f>IFERROR(VLOOKUP(U582,N:Q,2,FALSE),0)</f>
        <v>1</v>
      </c>
      <c r="Y582">
        <f>IFERROR(VLOOKUP(U582,N:Q,4,FALSE),0)</f>
        <v>1.2529186014750069</v>
      </c>
      <c r="Z582">
        <f>W582+Y582</f>
        <v>1.2529186701553099</v>
      </c>
    </row>
    <row r="583" spans="1:26" x14ac:dyDescent="0.2">
      <c r="A583" s="1" t="s">
        <v>595</v>
      </c>
      <c r="B583" s="2">
        <v>0.92990306773868403</v>
      </c>
      <c r="D583" t="s">
        <v>226</v>
      </c>
      <c r="E583">
        <v>110.271571663394</v>
      </c>
      <c r="F583">
        <f>Table1[[#This Row],[Balance]]/$I$1</f>
        <v>2.8149552443163641E-5</v>
      </c>
      <c r="G583">
        <f>Table1[[#This Row],[% total]]*$I$2</f>
        <v>0.12912016733588283</v>
      </c>
      <c r="K583">
        <v>9545</v>
      </c>
      <c r="L583" t="s">
        <v>14</v>
      </c>
      <c r="U583" s="1" t="s">
        <v>770</v>
      </c>
      <c r="V583">
        <f>IFERROR(VLOOKUP(U583,D:G,2,FALSE),0)</f>
        <v>5.5197192771389001E-5</v>
      </c>
      <c r="W583">
        <f>IFERROR(VLOOKUP(U583,D:G,4,FALSE),0)</f>
        <v>6.4631986826743022E-8</v>
      </c>
      <c r="X583">
        <f>IFERROR(VLOOKUP(U583,N:Q,2,FALSE),0)</f>
        <v>1</v>
      </c>
      <c r="Y583">
        <f>IFERROR(VLOOKUP(U583,N:Q,4,FALSE),0)</f>
        <v>1.2529186014750069</v>
      </c>
      <c r="Z583">
        <f>W583+Y583</f>
        <v>1.2529186661069938</v>
      </c>
    </row>
    <row r="584" spans="1:26" x14ac:dyDescent="0.2">
      <c r="A584" s="1" t="s">
        <v>596</v>
      </c>
      <c r="B584" s="2">
        <v>0.90174499696964305</v>
      </c>
      <c r="D584" t="s">
        <v>227</v>
      </c>
      <c r="E584">
        <v>110.268385651766</v>
      </c>
      <c r="F584">
        <f>Table1[[#This Row],[Balance]]/$I$1</f>
        <v>2.8148739134710213E-5</v>
      </c>
      <c r="G584">
        <f>Table1[[#This Row],[% total]]*$I$2</f>
        <v>0.12911643674287201</v>
      </c>
      <c r="K584">
        <v>23501</v>
      </c>
      <c r="L584" t="s">
        <v>923</v>
      </c>
      <c r="U584" s="1" t="s">
        <v>773</v>
      </c>
      <c r="V584">
        <f>IFERROR(VLOOKUP(U584,D:G,2,FALSE),0)</f>
        <v>5.3503911601611999E-5</v>
      </c>
      <c r="W584">
        <f>IFERROR(VLOOKUP(U584,D:G,4,FALSE),0)</f>
        <v>6.2649275011809451E-8</v>
      </c>
      <c r="X584">
        <f>IFERROR(VLOOKUP(U584,N:Q,2,FALSE),0)</f>
        <v>1</v>
      </c>
      <c r="Y584">
        <f>IFERROR(VLOOKUP(U584,N:Q,4,FALSE),0)</f>
        <v>1.2529186014750069</v>
      </c>
      <c r="Z584">
        <f>W584+Y584</f>
        <v>1.252918664124282</v>
      </c>
    </row>
    <row r="585" spans="1:26" x14ac:dyDescent="0.2">
      <c r="A585" s="1" t="s">
        <v>597</v>
      </c>
      <c r="B585" s="2">
        <v>0.89836687808900395</v>
      </c>
      <c r="D585" t="s">
        <v>1285</v>
      </c>
      <c r="E585">
        <v>109.659413767651</v>
      </c>
      <c r="F585">
        <f>Table1[[#This Row],[Balance]]/$I$1</f>
        <v>2.7993283964082606E-5</v>
      </c>
      <c r="G585">
        <f>Table1[[#This Row],[% total]]*$I$2</f>
        <v>0.12840337397978926</v>
      </c>
      <c r="K585">
        <v>15412</v>
      </c>
      <c r="L585" t="s">
        <v>809</v>
      </c>
      <c r="U585" s="1" t="s">
        <v>782</v>
      </c>
      <c r="V585">
        <f>IFERROR(VLOOKUP(U585,D:G,2,FALSE),0)</f>
        <v>4.6827476835579997E-5</v>
      </c>
      <c r="W585">
        <f>IFERROR(VLOOKUP(U585,D:G,4,FALSE),0)</f>
        <v>5.4831644763202682E-8</v>
      </c>
      <c r="X585">
        <f>IFERROR(VLOOKUP(U585,N:Q,2,FALSE),0)</f>
        <v>1</v>
      </c>
      <c r="Y585">
        <f>IFERROR(VLOOKUP(U585,N:Q,4,FALSE),0)</f>
        <v>1.2529186014750069</v>
      </c>
      <c r="Z585">
        <f>W585+Y585</f>
        <v>1.2529186563066517</v>
      </c>
    </row>
    <row r="586" spans="1:26" x14ac:dyDescent="0.2">
      <c r="A586" s="1" t="s">
        <v>598</v>
      </c>
      <c r="B586" s="2">
        <v>0.86151987258736495</v>
      </c>
      <c r="D586" t="s">
        <v>229</v>
      </c>
      <c r="E586">
        <v>109.370273231943</v>
      </c>
      <c r="F586">
        <f>Table1[[#This Row],[Balance]]/$I$1</f>
        <v>2.7919473674172149E-5</v>
      </c>
      <c r="G586">
        <f>Table1[[#This Row],[% total]]*$I$2</f>
        <v>0.12806481097763883</v>
      </c>
      <c r="K586">
        <v>14528</v>
      </c>
      <c r="L586" t="s">
        <v>6</v>
      </c>
      <c r="U586" s="1" t="s">
        <v>788</v>
      </c>
      <c r="V586">
        <f>IFERROR(VLOOKUP(U586,D:G,2,FALSE),0)</f>
        <v>4.082756021139E-5</v>
      </c>
      <c r="W586">
        <f>IFERROR(VLOOKUP(U586,D:G,4,FALSE),0)</f>
        <v>4.7806169141239338E-8</v>
      </c>
      <c r="X586">
        <f>IFERROR(VLOOKUP(U586,N:Q,2,FALSE),0)</f>
        <v>1</v>
      </c>
      <c r="Y586">
        <f>IFERROR(VLOOKUP(U586,N:Q,4,FALSE),0)</f>
        <v>1.2529186014750069</v>
      </c>
      <c r="Z586">
        <f>W586+Y586</f>
        <v>1.2529186492811761</v>
      </c>
    </row>
    <row r="587" spans="1:26" x14ac:dyDescent="0.2">
      <c r="A587" s="1" t="s">
        <v>599</v>
      </c>
      <c r="B587" s="2">
        <v>0.84320717347435203</v>
      </c>
      <c r="D587" t="s">
        <v>230</v>
      </c>
      <c r="E587">
        <v>109.015189298385</v>
      </c>
      <c r="F587">
        <f>Table1[[#This Row],[Balance]]/$I$1</f>
        <v>2.7828829697137639E-5</v>
      </c>
      <c r="G587">
        <f>Table1[[#This Row],[% total]]*$I$2</f>
        <v>0.12764903294684005</v>
      </c>
      <c r="K587">
        <v>20896</v>
      </c>
      <c r="L587" t="s">
        <v>1113</v>
      </c>
      <c r="U587" s="1" t="s">
        <v>798</v>
      </c>
      <c r="V587">
        <f>IFERROR(VLOOKUP(U587,D:G,2,FALSE),0)</f>
        <v>3.1786291128357001E-5</v>
      </c>
      <c r="W587">
        <f>IFERROR(VLOOKUP(U587,D:G,4,FALSE),0)</f>
        <v>3.7219486106617275E-8</v>
      </c>
      <c r="X587">
        <f>IFERROR(VLOOKUP(U587,N:Q,2,FALSE),0)</f>
        <v>1</v>
      </c>
      <c r="Y587">
        <f>IFERROR(VLOOKUP(U587,N:Q,4,FALSE),0)</f>
        <v>1.2529186014750069</v>
      </c>
      <c r="Z587">
        <f>W587+Y587</f>
        <v>1.252918638694493</v>
      </c>
    </row>
    <row r="588" spans="1:26" x14ac:dyDescent="0.2">
      <c r="A588" s="1" t="s">
        <v>600</v>
      </c>
      <c r="B588" s="2">
        <v>0.82312779580745499</v>
      </c>
      <c r="D588" t="s">
        <v>231</v>
      </c>
      <c r="E588">
        <v>108.990358849123</v>
      </c>
      <c r="F588">
        <f>Table1[[#This Row],[Balance]]/$I$1</f>
        <v>2.7822491109384292E-5</v>
      </c>
      <c r="G588">
        <f>Table1[[#This Row],[% total]]*$I$2</f>
        <v>0.12761995825682365</v>
      </c>
      <c r="K588">
        <v>16247</v>
      </c>
      <c r="L588" t="s">
        <v>1325</v>
      </c>
      <c r="U588" s="1" t="s">
        <v>812</v>
      </c>
      <c r="V588">
        <f>IFERROR(VLOOKUP(U588,D:G,2,FALSE),0)</f>
        <v>2.1386668285308E-5</v>
      </c>
      <c r="W588">
        <f>IFERROR(VLOOKUP(U588,D:G,4,FALSE),0)</f>
        <v>2.5042267432129875E-8</v>
      </c>
      <c r="X588">
        <f>IFERROR(VLOOKUP(U588,N:Q,2,FALSE),0)</f>
        <v>1</v>
      </c>
      <c r="Y588">
        <f>IFERROR(VLOOKUP(U588,N:Q,4,FALSE),0)</f>
        <v>1.2529186014750069</v>
      </c>
      <c r="Z588">
        <f>W588+Y588</f>
        <v>1.2529186265172743</v>
      </c>
    </row>
    <row r="589" spans="1:26" x14ac:dyDescent="0.2">
      <c r="A589" s="1" t="s">
        <v>105</v>
      </c>
      <c r="B589" s="2">
        <v>0.80644196182460504</v>
      </c>
      <c r="D589" t="s">
        <v>232</v>
      </c>
      <c r="E589">
        <v>108.645766138293</v>
      </c>
      <c r="F589">
        <f>Table1[[#This Row],[Balance]]/$I$1</f>
        <v>2.7734525277042202E-5</v>
      </c>
      <c r="G589">
        <f>Table1[[#This Row],[% total]]*$I$2</f>
        <v>0.12721646470164957</v>
      </c>
      <c r="K589">
        <v>10704</v>
      </c>
      <c r="L589" t="s">
        <v>63</v>
      </c>
      <c r="U589" s="1" t="s">
        <v>1299</v>
      </c>
      <c r="V589">
        <f>IFERROR(VLOOKUP(U589,D:G,2,FALSE),0)</f>
        <v>0</v>
      </c>
      <c r="W589">
        <f>IFERROR(VLOOKUP(U589,D:G,4,FALSE),0)</f>
        <v>0</v>
      </c>
      <c r="X589">
        <f>IFERROR(VLOOKUP(U589,N:Q,2,FALSE),0)</f>
        <v>1</v>
      </c>
      <c r="Y589">
        <f>IFERROR(VLOOKUP(U589,N:Q,4,FALSE),0)</f>
        <v>1.2529186014750069</v>
      </c>
      <c r="Z589">
        <f>W589+Y589</f>
        <v>1.2529186014750069</v>
      </c>
    </row>
    <row r="590" spans="1:26" x14ac:dyDescent="0.2">
      <c r="A590" s="1" t="s">
        <v>601</v>
      </c>
      <c r="B590" s="2">
        <v>0.80466637103723704</v>
      </c>
      <c r="D590" t="s">
        <v>1209</v>
      </c>
      <c r="E590">
        <v>108.12605531199399</v>
      </c>
      <c r="F590">
        <f>Table1[[#This Row],[Balance]]/$I$1</f>
        <v>2.7601856204320166E-5</v>
      </c>
      <c r="G590">
        <f>Table1[[#This Row],[% total]]*$I$2</f>
        <v>0.12660792028856332</v>
      </c>
      <c r="K590">
        <v>21405</v>
      </c>
      <c r="L590" t="s">
        <v>1350</v>
      </c>
      <c r="U590" s="1" t="s">
        <v>1300</v>
      </c>
      <c r="V590">
        <f>IFERROR(VLOOKUP(U590,D:G,2,FALSE),0)</f>
        <v>0</v>
      </c>
      <c r="W590">
        <f>IFERROR(VLOOKUP(U590,D:G,4,FALSE),0)</f>
        <v>0</v>
      </c>
      <c r="X590">
        <f>IFERROR(VLOOKUP(U590,N:Q,2,FALSE),0)</f>
        <v>1</v>
      </c>
      <c r="Y590">
        <f>IFERROR(VLOOKUP(U590,N:Q,4,FALSE),0)</f>
        <v>1.2529186014750069</v>
      </c>
      <c r="Z590">
        <f>W590+Y590</f>
        <v>1.2529186014750069</v>
      </c>
    </row>
    <row r="591" spans="1:26" x14ac:dyDescent="0.2">
      <c r="A591" s="1" t="s">
        <v>603</v>
      </c>
      <c r="B591" s="2">
        <v>0.79831730561831704</v>
      </c>
      <c r="D591" t="s">
        <v>233</v>
      </c>
      <c r="E591">
        <v>108.080339270241</v>
      </c>
      <c r="F591">
        <f>Table1[[#This Row],[Balance]]/$I$1</f>
        <v>2.7590186051302415E-5</v>
      </c>
      <c r="G591">
        <f>Table1[[#This Row],[% total]]*$I$2</f>
        <v>0.12655439005523086</v>
      </c>
      <c r="K591">
        <v>23304</v>
      </c>
      <c r="L591" t="s">
        <v>57</v>
      </c>
      <c r="U591" s="1" t="s">
        <v>1307</v>
      </c>
      <c r="V591">
        <f>IFERROR(VLOOKUP(U591,D:G,2,FALSE),0)</f>
        <v>0</v>
      </c>
      <c r="W591">
        <f>IFERROR(VLOOKUP(U591,D:G,4,FALSE),0)</f>
        <v>0</v>
      </c>
      <c r="X591">
        <f>IFERROR(VLOOKUP(U591,N:Q,2,FALSE),0)</f>
        <v>1</v>
      </c>
      <c r="Y591">
        <f>IFERROR(VLOOKUP(U591,N:Q,4,FALSE),0)</f>
        <v>1.2529186014750069</v>
      </c>
      <c r="Z591">
        <f>W591+Y591</f>
        <v>1.2529186014750069</v>
      </c>
    </row>
    <row r="592" spans="1:26" x14ac:dyDescent="0.2">
      <c r="A592" s="1" t="s">
        <v>604</v>
      </c>
      <c r="B592" s="2">
        <v>0.76491810134543803</v>
      </c>
      <c r="D592" t="s">
        <v>234</v>
      </c>
      <c r="E592">
        <v>107.690558111949</v>
      </c>
      <c r="F592">
        <f>Table1[[#This Row],[Balance]]/$I$1</f>
        <v>2.7490684747465102E-5</v>
      </c>
      <c r="G592">
        <f>Table1[[#This Row],[% total]]*$I$2</f>
        <v>0.12609798404211384</v>
      </c>
      <c r="K592">
        <v>7399</v>
      </c>
      <c r="L592" t="s">
        <v>1351</v>
      </c>
      <c r="U592" s="1" t="s">
        <v>1310</v>
      </c>
      <c r="V592">
        <f>IFERROR(VLOOKUP(U592,D:G,2,FALSE),0)</f>
        <v>0</v>
      </c>
      <c r="W592">
        <f>IFERROR(VLOOKUP(U592,D:G,4,FALSE),0)</f>
        <v>0</v>
      </c>
      <c r="X592">
        <f>IFERROR(VLOOKUP(U592,N:Q,2,FALSE),0)</f>
        <v>1</v>
      </c>
      <c r="Y592">
        <f>IFERROR(VLOOKUP(U592,N:Q,4,FALSE),0)</f>
        <v>1.2529186014750069</v>
      </c>
      <c r="Z592">
        <f>W592+Y592</f>
        <v>1.2529186014750069</v>
      </c>
    </row>
    <row r="593" spans="1:26" x14ac:dyDescent="0.2">
      <c r="A593" s="1" t="s">
        <v>452</v>
      </c>
      <c r="B593" s="2">
        <v>0.74409663662326098</v>
      </c>
      <c r="D593" t="s">
        <v>1064</v>
      </c>
      <c r="E593">
        <v>106.419225012532</v>
      </c>
      <c r="F593">
        <f>Table1[[#This Row],[Balance]]/$I$1</f>
        <v>2.7166145455833251E-5</v>
      </c>
      <c r="G593">
        <f>Table1[[#This Row],[% total]]*$I$2</f>
        <v>0.12460934340645251</v>
      </c>
      <c r="K593">
        <v>9367</v>
      </c>
      <c r="L593" t="s">
        <v>6</v>
      </c>
      <c r="U593" s="1" t="s">
        <v>1323</v>
      </c>
      <c r="V593">
        <f>IFERROR(VLOOKUP(U593,D:G,2,FALSE),0)</f>
        <v>0</v>
      </c>
      <c r="W593">
        <f>IFERROR(VLOOKUP(U593,D:G,4,FALSE),0)</f>
        <v>0</v>
      </c>
      <c r="X593">
        <f>IFERROR(VLOOKUP(U593,N:Q,2,FALSE),0)</f>
        <v>1</v>
      </c>
      <c r="Y593">
        <f>IFERROR(VLOOKUP(U593,N:Q,4,FALSE),0)</f>
        <v>1.2529186014750069</v>
      </c>
      <c r="Z593">
        <f>W593+Y593</f>
        <v>1.2529186014750069</v>
      </c>
    </row>
    <row r="594" spans="1:26" x14ac:dyDescent="0.2">
      <c r="A594" s="1" t="s">
        <v>605</v>
      </c>
      <c r="B594" s="2">
        <v>0.72515471146492005</v>
      </c>
      <c r="D594" t="s">
        <v>235</v>
      </c>
      <c r="E594">
        <v>105.81058169374</v>
      </c>
      <c r="F594">
        <f>Table1[[#This Row],[Balance]]/$I$1</f>
        <v>2.7010774159649903E-5</v>
      </c>
      <c r="G594">
        <f>Table1[[#This Row],[% total]]*$I$2</f>
        <v>0.12389666536999373</v>
      </c>
      <c r="K594">
        <v>3129</v>
      </c>
      <c r="L594" t="s">
        <v>859</v>
      </c>
      <c r="U594" s="1" t="s">
        <v>1324</v>
      </c>
      <c r="V594">
        <f>IFERROR(VLOOKUP(U594,D:G,2,FALSE),0)</f>
        <v>0</v>
      </c>
      <c r="W594">
        <f>IFERROR(VLOOKUP(U594,D:G,4,FALSE),0)</f>
        <v>0</v>
      </c>
      <c r="X594">
        <f>IFERROR(VLOOKUP(U594,N:Q,2,FALSE),0)</f>
        <v>1</v>
      </c>
      <c r="Y594">
        <f>IFERROR(VLOOKUP(U594,N:Q,4,FALSE),0)</f>
        <v>1.2529186014750069</v>
      </c>
      <c r="Z594">
        <f>W594+Y594</f>
        <v>1.2529186014750069</v>
      </c>
    </row>
    <row r="595" spans="1:26" x14ac:dyDescent="0.2">
      <c r="A595" s="1" t="s">
        <v>606</v>
      </c>
      <c r="B595" s="2">
        <v>0.71796168661494097</v>
      </c>
      <c r="D595" t="s">
        <v>393</v>
      </c>
      <c r="E595">
        <v>103.5935703932696</v>
      </c>
      <c r="F595">
        <f>Table1[[#This Row],[Balance]]/$I$1</f>
        <v>2.6444827062603177E-5</v>
      </c>
      <c r="G595">
        <f>Table1[[#This Row],[% total]]*$I$2</f>
        <v>0.12130070282240171</v>
      </c>
      <c r="K595">
        <v>12487</v>
      </c>
      <c r="L595" t="s">
        <v>858</v>
      </c>
      <c r="U595" s="1" t="s">
        <v>1327</v>
      </c>
      <c r="V595">
        <f>IFERROR(VLOOKUP(U595,D:G,2,FALSE),0)</f>
        <v>0</v>
      </c>
      <c r="W595">
        <f>IFERROR(VLOOKUP(U595,D:G,4,FALSE),0)</f>
        <v>0</v>
      </c>
      <c r="X595">
        <f>IFERROR(VLOOKUP(U595,N:Q,2,FALSE),0)</f>
        <v>1</v>
      </c>
      <c r="Y595">
        <f>IFERROR(VLOOKUP(U595,N:Q,4,FALSE),0)</f>
        <v>1.2529186014750069</v>
      </c>
      <c r="Z595">
        <f>W595+Y595</f>
        <v>1.2529186014750069</v>
      </c>
    </row>
    <row r="596" spans="1:26" x14ac:dyDescent="0.2">
      <c r="A596" s="1" t="s">
        <v>614</v>
      </c>
      <c r="B596" s="2">
        <v>0.67985809279514298</v>
      </c>
      <c r="D596" t="s">
        <v>236</v>
      </c>
      <c r="E596">
        <v>103.225622615566</v>
      </c>
      <c r="F596">
        <f>Table1[[#This Row],[Balance]]/$I$1</f>
        <v>2.6350899270439029E-5</v>
      </c>
      <c r="G596">
        <f>Table1[[#This Row],[% total]]*$I$2</f>
        <v>0.12086986214505126</v>
      </c>
      <c r="K596">
        <v>3344</v>
      </c>
      <c r="L596" t="s">
        <v>1210</v>
      </c>
      <c r="U596" s="1" t="s">
        <v>1328</v>
      </c>
      <c r="V596">
        <f>IFERROR(VLOOKUP(U596,D:G,2,FALSE),0)</f>
        <v>0</v>
      </c>
      <c r="W596">
        <f>IFERROR(VLOOKUP(U596,D:G,4,FALSE),0)</f>
        <v>0</v>
      </c>
      <c r="X596">
        <f>IFERROR(VLOOKUP(U596,N:Q,2,FALSE),0)</f>
        <v>1</v>
      </c>
      <c r="Y596">
        <f>IFERROR(VLOOKUP(U596,N:Q,4,FALSE),0)</f>
        <v>1.2529186014750069</v>
      </c>
      <c r="Z596">
        <f>W596+Y596</f>
        <v>1.2529186014750069</v>
      </c>
    </row>
    <row r="597" spans="1:26" x14ac:dyDescent="0.2">
      <c r="A597" s="1" t="s">
        <v>608</v>
      </c>
      <c r="B597" s="2">
        <v>0.66600720477775499</v>
      </c>
      <c r="D597" t="s">
        <v>270</v>
      </c>
      <c r="E597">
        <v>102.907860824457</v>
      </c>
      <c r="F597">
        <f>Table1[[#This Row],[Balance]]/$I$1</f>
        <v>2.6269782695529217E-5</v>
      </c>
      <c r="G597">
        <f>Table1[[#This Row],[% total]]*$I$2</f>
        <v>0.12049778568851732</v>
      </c>
      <c r="K597">
        <v>20066</v>
      </c>
      <c r="L597" t="s">
        <v>57</v>
      </c>
      <c r="U597" s="1" t="s">
        <v>1334</v>
      </c>
      <c r="V597">
        <f>IFERROR(VLOOKUP(U597,D:G,2,FALSE),0)</f>
        <v>0</v>
      </c>
      <c r="W597">
        <f>IFERROR(VLOOKUP(U597,D:G,4,FALSE),0)</f>
        <v>0</v>
      </c>
      <c r="X597">
        <f>IFERROR(VLOOKUP(U597,N:Q,2,FALSE),0)</f>
        <v>1</v>
      </c>
      <c r="Y597">
        <f>IFERROR(VLOOKUP(U597,N:Q,4,FALSE),0)</f>
        <v>1.2529186014750069</v>
      </c>
      <c r="Z597">
        <f>W597+Y597</f>
        <v>1.2529186014750069</v>
      </c>
    </row>
    <row r="598" spans="1:26" x14ac:dyDescent="0.2">
      <c r="A598" s="1" t="s">
        <v>609</v>
      </c>
      <c r="B598" s="2">
        <v>0.65425464132955902</v>
      </c>
      <c r="D598" t="s">
        <v>1040</v>
      </c>
      <c r="E598">
        <v>102.33121558173499</v>
      </c>
      <c r="F598">
        <f>Table1[[#This Row],[Balance]]/$I$1</f>
        <v>2.6122579701536772E-5</v>
      </c>
      <c r="G598">
        <f>Table1[[#This Row],[% total]]*$I$2</f>
        <v>0.11982257512326858</v>
      </c>
      <c r="K598">
        <v>9306</v>
      </c>
      <c r="L598" t="s">
        <v>1024</v>
      </c>
      <c r="U598" s="1" t="s">
        <v>1337</v>
      </c>
      <c r="V598">
        <f>IFERROR(VLOOKUP(U598,D:G,2,FALSE),0)</f>
        <v>0</v>
      </c>
      <c r="W598">
        <f>IFERROR(VLOOKUP(U598,D:G,4,FALSE),0)</f>
        <v>0</v>
      </c>
      <c r="X598">
        <f>IFERROR(VLOOKUP(U598,N:Q,2,FALSE),0)</f>
        <v>1</v>
      </c>
      <c r="Y598">
        <f>IFERROR(VLOOKUP(U598,N:Q,4,FALSE),0)</f>
        <v>1.2529186014750069</v>
      </c>
      <c r="Z598">
        <f>W598+Y598</f>
        <v>1.2529186014750069</v>
      </c>
    </row>
    <row r="599" spans="1:26" x14ac:dyDescent="0.2">
      <c r="A599" s="1" t="s">
        <v>1288</v>
      </c>
      <c r="B599" s="2">
        <v>0.57758921099170701</v>
      </c>
      <c r="D599" t="s">
        <v>1057</v>
      </c>
      <c r="E599">
        <v>102.185135696473</v>
      </c>
      <c r="F599">
        <f>Table1[[#This Row],[Balance]]/$I$1</f>
        <v>2.6085289189312771E-5</v>
      </c>
      <c r="G599">
        <f>Table1[[#This Row],[% total]]*$I$2</f>
        <v>0.11965152596758039</v>
      </c>
      <c r="K599">
        <v>2453</v>
      </c>
      <c r="L599" t="s">
        <v>6</v>
      </c>
      <c r="U599" s="1" t="s">
        <v>1343</v>
      </c>
      <c r="V599">
        <f>IFERROR(VLOOKUP(U599,D:G,2,FALSE),0)</f>
        <v>0</v>
      </c>
      <c r="W599">
        <f>IFERROR(VLOOKUP(U599,D:G,4,FALSE),0)</f>
        <v>0</v>
      </c>
      <c r="X599">
        <f>IFERROR(VLOOKUP(U599,N:Q,2,FALSE),0)</f>
        <v>1</v>
      </c>
      <c r="Y599">
        <f>IFERROR(VLOOKUP(U599,N:Q,4,FALSE),0)</f>
        <v>1.2529186014750069</v>
      </c>
      <c r="Z599">
        <f>W599+Y599</f>
        <v>1.2529186014750069</v>
      </c>
    </row>
    <row r="600" spans="1:26" x14ac:dyDescent="0.2">
      <c r="A600" s="1" t="s">
        <v>610</v>
      </c>
      <c r="B600" s="2">
        <v>0.570794182315563</v>
      </c>
      <c r="D600" t="s">
        <v>383</v>
      </c>
      <c r="E600">
        <v>101.903315825639</v>
      </c>
      <c r="F600">
        <f>Table1[[#This Row],[Balance]]/$I$1</f>
        <v>2.6013347680600232E-5</v>
      </c>
      <c r="G600">
        <f>Table1[[#This Row],[% total]]*$I$2</f>
        <v>0.11932153494331403</v>
      </c>
      <c r="K600">
        <v>22915</v>
      </c>
      <c r="L600" t="s">
        <v>1220</v>
      </c>
      <c r="U600" s="1" t="s">
        <v>1354</v>
      </c>
      <c r="V600">
        <f>IFERROR(VLOOKUP(U600,D:G,2,FALSE),0)</f>
        <v>0</v>
      </c>
      <c r="W600">
        <f>IFERROR(VLOOKUP(U600,D:G,4,FALSE),0)</f>
        <v>0</v>
      </c>
      <c r="X600">
        <f>IFERROR(VLOOKUP(U600,N:Q,2,FALSE),0)</f>
        <v>1</v>
      </c>
      <c r="Y600">
        <f>IFERROR(VLOOKUP(U600,N:Q,4,FALSE),0)</f>
        <v>1.2529186014750069</v>
      </c>
      <c r="Z600">
        <f>W600+Y600</f>
        <v>1.2529186014750069</v>
      </c>
    </row>
    <row r="601" spans="1:26" x14ac:dyDescent="0.2">
      <c r="A601" s="1" t="s">
        <v>611</v>
      </c>
      <c r="B601" s="2">
        <v>0.56672345162932802</v>
      </c>
      <c r="D601" t="s">
        <v>237</v>
      </c>
      <c r="E601">
        <v>101.838576187629</v>
      </c>
      <c r="F601">
        <f>Table1[[#This Row],[Balance]]/$I$1</f>
        <v>2.5996821283018118E-5</v>
      </c>
      <c r="G601">
        <f>Table1[[#This Row],[% total]]*$I$2</f>
        <v>0.11924572943182073</v>
      </c>
      <c r="K601">
        <v>17810</v>
      </c>
      <c r="L601" t="s">
        <v>1151</v>
      </c>
      <c r="U601" s="1" t="s">
        <v>1355</v>
      </c>
      <c r="V601">
        <f>IFERROR(VLOOKUP(U601,D:G,2,FALSE),0)</f>
        <v>0</v>
      </c>
      <c r="W601">
        <f>IFERROR(VLOOKUP(U601,D:G,4,FALSE),0)</f>
        <v>0</v>
      </c>
      <c r="X601">
        <f>IFERROR(VLOOKUP(U601,N:Q,2,FALSE),0)</f>
        <v>1</v>
      </c>
      <c r="Y601">
        <f>IFERROR(VLOOKUP(U601,N:Q,4,FALSE),0)</f>
        <v>1.2529186014750069</v>
      </c>
      <c r="Z601">
        <f>W601+Y601</f>
        <v>1.2529186014750069</v>
      </c>
    </row>
    <row r="602" spans="1:26" x14ac:dyDescent="0.2">
      <c r="A602" s="1" t="s">
        <v>612</v>
      </c>
      <c r="B602" s="2">
        <v>0.56240319283085605</v>
      </c>
      <c r="D602" t="s">
        <v>304</v>
      </c>
      <c r="E602">
        <v>101.689790269309</v>
      </c>
      <c r="F602">
        <f>Table1[[#This Row],[Balance]]/$I$1</f>
        <v>2.5958839988769968E-5</v>
      </c>
      <c r="G602">
        <f>Table1[[#This Row],[% total]]*$I$2</f>
        <v>0.11907151170388859</v>
      </c>
      <c r="K602">
        <v>14362</v>
      </c>
      <c r="L602" t="s">
        <v>1151</v>
      </c>
      <c r="U602" s="1" t="s">
        <v>1357</v>
      </c>
      <c r="V602">
        <f>IFERROR(VLOOKUP(U602,D:G,2,FALSE),0)</f>
        <v>0</v>
      </c>
      <c r="W602">
        <f>IFERROR(VLOOKUP(U602,D:G,4,FALSE),0)</f>
        <v>0</v>
      </c>
      <c r="X602">
        <f>IFERROR(VLOOKUP(U602,N:Q,2,FALSE),0)</f>
        <v>1</v>
      </c>
      <c r="Y602">
        <f>IFERROR(VLOOKUP(U602,N:Q,4,FALSE),0)</f>
        <v>1.2529186014750069</v>
      </c>
      <c r="Z602">
        <f>W602+Y602</f>
        <v>1.2529186014750069</v>
      </c>
    </row>
    <row r="603" spans="1:26" x14ac:dyDescent="0.2">
      <c r="A603" s="1" t="s">
        <v>613</v>
      </c>
      <c r="B603" s="2">
        <v>0.53805302977888103</v>
      </c>
      <c r="D603" t="s">
        <v>1041</v>
      </c>
      <c r="E603">
        <v>101.594684566555</v>
      </c>
      <c r="F603">
        <f>Table1[[#This Row],[Balance]]/$I$1</f>
        <v>2.59345619003476E-5</v>
      </c>
      <c r="G603">
        <f>Table1[[#This Row],[% total]]*$I$2</f>
        <v>0.11896014969037093</v>
      </c>
      <c r="K603">
        <v>6786</v>
      </c>
      <c r="L603" t="s">
        <v>1151</v>
      </c>
      <c r="U603" s="1" t="s">
        <v>1365</v>
      </c>
      <c r="V603">
        <f>IFERROR(VLOOKUP(U603,D:G,2,FALSE),0)</f>
        <v>0</v>
      </c>
      <c r="W603">
        <f>IFERROR(VLOOKUP(U603,D:G,4,FALSE),0)</f>
        <v>0</v>
      </c>
      <c r="X603">
        <f>IFERROR(VLOOKUP(U603,N:Q,2,FALSE),0)</f>
        <v>1</v>
      </c>
      <c r="Y603">
        <f>IFERROR(VLOOKUP(U603,N:Q,4,FALSE),0)</f>
        <v>1.2529186014750069</v>
      </c>
      <c r="Z603">
        <f>W603+Y603</f>
        <v>1.2529186014750069</v>
      </c>
    </row>
    <row r="604" spans="1:26" x14ac:dyDescent="0.2">
      <c r="A604" s="1" t="s">
        <v>615</v>
      </c>
      <c r="B604" s="2">
        <v>0.5</v>
      </c>
      <c r="D604" t="s">
        <v>239</v>
      </c>
      <c r="E604">
        <v>100.985480851909</v>
      </c>
      <c r="F604">
        <f>Table1[[#This Row],[Balance]]/$I$1</f>
        <v>2.5779047549229573E-5</v>
      </c>
      <c r="G604">
        <f>Table1[[#This Row],[% total]]*$I$2</f>
        <v>0.11824681547022536</v>
      </c>
      <c r="K604">
        <v>15980</v>
      </c>
      <c r="L604" t="s">
        <v>1151</v>
      </c>
      <c r="U604" s="1" t="s">
        <v>1366</v>
      </c>
      <c r="V604">
        <f>IFERROR(VLOOKUP(U604,D:G,2,FALSE),0)</f>
        <v>0</v>
      </c>
      <c r="W604">
        <f>IFERROR(VLOOKUP(U604,D:G,4,FALSE),0)</f>
        <v>0</v>
      </c>
      <c r="X604">
        <f>IFERROR(VLOOKUP(U604,N:Q,2,FALSE),0)</f>
        <v>1</v>
      </c>
      <c r="Y604">
        <f>IFERROR(VLOOKUP(U604,N:Q,4,FALSE),0)</f>
        <v>1.2529186014750069</v>
      </c>
      <c r="Z604">
        <f>W604+Y604</f>
        <v>1.2529186014750069</v>
      </c>
    </row>
    <row r="605" spans="1:26" x14ac:dyDescent="0.2">
      <c r="A605" s="1" t="s">
        <v>616</v>
      </c>
      <c r="B605" s="2">
        <v>0.5</v>
      </c>
      <c r="D605" t="s">
        <v>238</v>
      </c>
      <c r="E605">
        <v>100.946897078886</v>
      </c>
      <c r="F605">
        <f>Table1[[#This Row],[Balance]]/$I$1</f>
        <v>2.5769198084623394E-5</v>
      </c>
      <c r="G605">
        <f>Table1[[#This Row],[% total]]*$I$2</f>
        <v>0.11820163661629202</v>
      </c>
      <c r="K605">
        <v>2683</v>
      </c>
      <c r="L605" t="s">
        <v>1151</v>
      </c>
      <c r="U605" s="1" t="s">
        <v>1368</v>
      </c>
      <c r="V605">
        <f>IFERROR(VLOOKUP(U605,D:G,2,FALSE),0)</f>
        <v>0</v>
      </c>
      <c r="W605">
        <f>IFERROR(VLOOKUP(U605,D:G,4,FALSE),0)</f>
        <v>0</v>
      </c>
      <c r="X605">
        <f>IFERROR(VLOOKUP(U605,N:Q,2,FALSE),0)</f>
        <v>1</v>
      </c>
      <c r="Y605">
        <f>IFERROR(VLOOKUP(U605,N:Q,4,FALSE),0)</f>
        <v>1.2529186014750069</v>
      </c>
      <c r="Z605">
        <f>W605+Y605</f>
        <v>1.2529186014750069</v>
      </c>
    </row>
    <row r="606" spans="1:26" x14ac:dyDescent="0.2">
      <c r="A606" s="1" t="s">
        <v>1257</v>
      </c>
      <c r="B606" s="2">
        <v>0.5</v>
      </c>
      <c r="D606" t="s">
        <v>240</v>
      </c>
      <c r="E606">
        <v>100.76311063892</v>
      </c>
      <c r="F606">
        <f>Table1[[#This Row],[Balance]]/$I$1</f>
        <v>2.5722282039516523E-5</v>
      </c>
      <c r="G606">
        <f>Table1[[#This Row],[% total]]*$I$2</f>
        <v>0.11798643576692973</v>
      </c>
      <c r="K606">
        <v>1218</v>
      </c>
      <c r="L606" t="s">
        <v>1151</v>
      </c>
      <c r="U606" s="1" t="s">
        <v>1370</v>
      </c>
      <c r="V606">
        <f>IFERROR(VLOOKUP(U606,D:G,2,FALSE),0)</f>
        <v>0</v>
      </c>
      <c r="W606">
        <f>IFERROR(VLOOKUP(U606,D:G,4,FALSE),0)</f>
        <v>0</v>
      </c>
      <c r="X606">
        <f>IFERROR(VLOOKUP(U606,N:Q,2,FALSE),0)</f>
        <v>1</v>
      </c>
      <c r="Y606">
        <f>IFERROR(VLOOKUP(U606,N:Q,4,FALSE),0)</f>
        <v>1.2529186014750069</v>
      </c>
      <c r="Z606">
        <f>W606+Y606</f>
        <v>1.2529186014750069</v>
      </c>
    </row>
    <row r="607" spans="1:26" x14ac:dyDescent="0.2">
      <c r="A607" s="1" t="s">
        <v>617</v>
      </c>
      <c r="B607" s="2">
        <v>0.49453490981155201</v>
      </c>
      <c r="D607" t="s">
        <v>241</v>
      </c>
      <c r="E607">
        <v>100.304755643322</v>
      </c>
      <c r="F607">
        <f>Table1[[#This Row],[Balance]]/$I$1</f>
        <v>2.5605275563671988E-5</v>
      </c>
      <c r="G607">
        <f>Table1[[#This Row],[% total]]*$I$2</f>
        <v>0.11744973466765178</v>
      </c>
      <c r="K607">
        <v>21127</v>
      </c>
      <c r="L607" t="s">
        <v>198</v>
      </c>
      <c r="U607" s="1" t="s">
        <v>1374</v>
      </c>
      <c r="V607">
        <f>IFERROR(VLOOKUP(U607,D:G,2,FALSE),0)</f>
        <v>0</v>
      </c>
      <c r="W607">
        <f>IFERROR(VLOOKUP(U607,D:G,4,FALSE),0)</f>
        <v>0</v>
      </c>
      <c r="X607">
        <f>IFERROR(VLOOKUP(U607,N:Q,2,FALSE),0)</f>
        <v>1</v>
      </c>
      <c r="Y607">
        <f>IFERROR(VLOOKUP(U607,N:Q,4,FALSE),0)</f>
        <v>1.2529186014750069</v>
      </c>
      <c r="Z607">
        <f>W607+Y607</f>
        <v>1.2529186014750069</v>
      </c>
    </row>
    <row r="608" spans="1:26" x14ac:dyDescent="0.2">
      <c r="A608" s="1" t="s">
        <v>618</v>
      </c>
      <c r="B608" s="2">
        <v>0.49383395739861002</v>
      </c>
      <c r="D608" t="s">
        <v>1043</v>
      </c>
      <c r="E608">
        <v>100.17332686115201</v>
      </c>
      <c r="F608">
        <f>Table1[[#This Row],[Balance]]/$I$1</f>
        <v>2.5571725108732172E-5</v>
      </c>
      <c r="G608">
        <f>Table1[[#This Row],[% total]]*$I$2</f>
        <v>0.11729584091162241</v>
      </c>
      <c r="K608">
        <v>6334</v>
      </c>
      <c r="L608" t="s">
        <v>14</v>
      </c>
      <c r="U608" s="1" t="s">
        <v>1379</v>
      </c>
      <c r="V608">
        <f>IFERROR(VLOOKUP(U608,D:G,2,FALSE),0)</f>
        <v>0</v>
      </c>
      <c r="W608">
        <f>IFERROR(VLOOKUP(U608,D:G,4,FALSE),0)</f>
        <v>0</v>
      </c>
      <c r="X608">
        <f>IFERROR(VLOOKUP(U608,N:Q,2,FALSE),0)</f>
        <v>1</v>
      </c>
      <c r="Y608">
        <f>IFERROR(VLOOKUP(U608,N:Q,4,FALSE),0)</f>
        <v>1.2529186014750069</v>
      </c>
      <c r="Z608">
        <f>W608+Y608</f>
        <v>1.2529186014750069</v>
      </c>
    </row>
    <row r="609" spans="1:26" x14ac:dyDescent="0.2">
      <c r="A609" s="1" t="s">
        <v>619</v>
      </c>
      <c r="B609" s="2">
        <v>0.48670051367234302</v>
      </c>
      <c r="D609" t="s">
        <v>242</v>
      </c>
      <c r="E609">
        <v>100.06399469089099</v>
      </c>
      <c r="F609">
        <f>Table1[[#This Row],[Balance]]/$I$1</f>
        <v>2.5543815361785955E-5</v>
      </c>
      <c r="G609">
        <f>Table1[[#This Row],[% total]]*$I$2</f>
        <v>0.11716782071651367</v>
      </c>
      <c r="K609">
        <v>21100</v>
      </c>
      <c r="L609" t="s">
        <v>1151</v>
      </c>
      <c r="U609" s="1" t="s">
        <v>1383</v>
      </c>
      <c r="V609">
        <f>IFERROR(VLOOKUP(U609,D:G,2,FALSE),0)</f>
        <v>0</v>
      </c>
      <c r="W609">
        <f>IFERROR(VLOOKUP(U609,D:G,4,FALSE),0)</f>
        <v>0</v>
      </c>
      <c r="X609">
        <f>IFERROR(VLOOKUP(U609,N:Q,2,FALSE),0)</f>
        <v>1</v>
      </c>
      <c r="Y609">
        <f>IFERROR(VLOOKUP(U609,N:Q,4,FALSE),0)</f>
        <v>1.2529186014750069</v>
      </c>
      <c r="Z609">
        <f>W609+Y609</f>
        <v>1.2529186014750069</v>
      </c>
    </row>
    <row r="610" spans="1:26" x14ac:dyDescent="0.2">
      <c r="A610" s="1" t="s">
        <v>876</v>
      </c>
      <c r="B610" s="2">
        <v>0.46750499425393</v>
      </c>
      <c r="D610" t="s">
        <v>244</v>
      </c>
      <c r="E610">
        <v>99.944842801985601</v>
      </c>
      <c r="F610">
        <f>Table1[[#This Row],[Balance]]/$I$1</f>
        <v>2.5513398888212125E-5</v>
      </c>
      <c r="G610">
        <f>Table1[[#This Row],[% total]]*$I$2</f>
        <v>0.1170283023293013</v>
      </c>
      <c r="K610">
        <v>23925</v>
      </c>
      <c r="L610" t="s">
        <v>871</v>
      </c>
      <c r="U610" s="1" t="s">
        <v>1384</v>
      </c>
      <c r="V610">
        <f>IFERROR(VLOOKUP(U610,D:G,2,FALSE),0)</f>
        <v>0</v>
      </c>
      <c r="W610">
        <f>IFERROR(VLOOKUP(U610,D:G,4,FALSE),0)</f>
        <v>0</v>
      </c>
      <c r="X610">
        <f>IFERROR(VLOOKUP(U610,N:Q,2,FALSE),0)</f>
        <v>1</v>
      </c>
      <c r="Y610">
        <f>IFERROR(VLOOKUP(U610,N:Q,4,FALSE),0)</f>
        <v>1.2529186014750069</v>
      </c>
      <c r="Z610">
        <f>W610+Y610</f>
        <v>1.2529186014750069</v>
      </c>
    </row>
    <row r="611" spans="1:26" x14ac:dyDescent="0.2">
      <c r="A611" s="1" t="s">
        <v>620</v>
      </c>
      <c r="B611" s="2">
        <v>0.44824897412889902</v>
      </c>
      <c r="D611" t="s">
        <v>403</v>
      </c>
      <c r="E611">
        <v>99.815258030237899</v>
      </c>
      <c r="F611">
        <f>Table1[[#This Row],[Balance]]/$I$1</f>
        <v>2.5480319162648021E-5</v>
      </c>
      <c r="G611">
        <f>Table1[[#This Row],[% total]]*$I$2</f>
        <v>0.11687656777832091</v>
      </c>
      <c r="K611">
        <v>17919</v>
      </c>
      <c r="L611" t="s">
        <v>1347</v>
      </c>
      <c r="U611" s="1" t="s">
        <v>1385</v>
      </c>
      <c r="V611">
        <f>IFERROR(VLOOKUP(U611,D:G,2,FALSE),0)</f>
        <v>0</v>
      </c>
      <c r="W611">
        <f>IFERROR(VLOOKUP(U611,D:G,4,FALSE),0)</f>
        <v>0</v>
      </c>
      <c r="X611">
        <f>IFERROR(VLOOKUP(U611,N:Q,2,FALSE),0)</f>
        <v>1</v>
      </c>
      <c r="Y611">
        <f>IFERROR(VLOOKUP(U611,N:Q,4,FALSE),0)</f>
        <v>1.2529186014750069</v>
      </c>
      <c r="Z611">
        <f>W611+Y611</f>
        <v>1.2529186014750069</v>
      </c>
    </row>
    <row r="612" spans="1:26" x14ac:dyDescent="0.2">
      <c r="A612" s="1" t="s">
        <v>621</v>
      </c>
      <c r="B612" s="2">
        <v>0.44321227451190698</v>
      </c>
      <c r="D612" t="s">
        <v>245</v>
      </c>
      <c r="E612">
        <v>99.704746448623496</v>
      </c>
      <c r="F612">
        <f>Table1[[#This Row],[Balance]]/$I$1</f>
        <v>2.5452108341714702E-5</v>
      </c>
      <c r="G612">
        <f>Table1[[#This Row],[% total]]*$I$2</f>
        <v>0.11674716657640313</v>
      </c>
      <c r="K612">
        <v>1022</v>
      </c>
      <c r="L612" t="s">
        <v>1351</v>
      </c>
      <c r="U612" s="1" t="s">
        <v>1386</v>
      </c>
      <c r="V612">
        <f>IFERROR(VLOOKUP(U612,D:G,2,FALSE),0)</f>
        <v>0</v>
      </c>
      <c r="W612">
        <f>IFERROR(VLOOKUP(U612,D:G,4,FALSE),0)</f>
        <v>0</v>
      </c>
      <c r="X612">
        <f>IFERROR(VLOOKUP(U612,N:Q,2,FALSE),0)</f>
        <v>1</v>
      </c>
      <c r="Y612">
        <f>IFERROR(VLOOKUP(U612,N:Q,4,FALSE),0)</f>
        <v>1.2529186014750069</v>
      </c>
      <c r="Z612">
        <f>W612+Y612</f>
        <v>1.2529186014750069</v>
      </c>
    </row>
    <row r="613" spans="1:26" x14ac:dyDescent="0.2">
      <c r="A613" s="1" t="s">
        <v>622</v>
      </c>
      <c r="B613" s="2">
        <v>0.42693571119837098</v>
      </c>
      <c r="D613" t="s">
        <v>662</v>
      </c>
      <c r="E613">
        <v>99.685554438695021</v>
      </c>
      <c r="F613">
        <f>Table1[[#This Row],[Balance]]/$I$1</f>
        <v>2.5447209105385502E-5</v>
      </c>
      <c r="G613">
        <f>Table1[[#This Row],[% total]]*$I$2</f>
        <v>0.11672469409781146</v>
      </c>
      <c r="K613">
        <v>5818</v>
      </c>
      <c r="L613" t="s">
        <v>6</v>
      </c>
      <c r="U613" s="1" t="s">
        <v>1389</v>
      </c>
      <c r="V613">
        <f>IFERROR(VLOOKUP(U613,D:G,2,FALSE),0)</f>
        <v>0</v>
      </c>
      <c r="W613">
        <f>IFERROR(VLOOKUP(U613,D:G,4,FALSE),0)</f>
        <v>0</v>
      </c>
      <c r="X613">
        <f>IFERROR(VLOOKUP(U613,N:Q,2,FALSE),0)</f>
        <v>1</v>
      </c>
      <c r="Y613">
        <f>IFERROR(VLOOKUP(U613,N:Q,4,FALSE),0)</f>
        <v>1.2529186014750069</v>
      </c>
      <c r="Z613">
        <f>W613+Y613</f>
        <v>1.2529186014750069</v>
      </c>
    </row>
    <row r="614" spans="1:26" x14ac:dyDescent="0.2">
      <c r="A614" s="1" t="s">
        <v>623</v>
      </c>
      <c r="B614" s="2">
        <v>0.41721633188905199</v>
      </c>
      <c r="D614" t="s">
        <v>246</v>
      </c>
      <c r="E614">
        <v>99.546903537849005</v>
      </c>
      <c r="F614">
        <f>Table1[[#This Row],[Balance]]/$I$1</f>
        <v>2.541181502560789E-5</v>
      </c>
      <c r="G614">
        <f>Table1[[#This Row],[% total]]*$I$2</f>
        <v>0.11656234375448674</v>
      </c>
      <c r="K614">
        <v>23977</v>
      </c>
      <c r="L614" t="s">
        <v>1024</v>
      </c>
      <c r="U614" s="1" t="s">
        <v>1390</v>
      </c>
      <c r="V614">
        <f>IFERROR(VLOOKUP(U614,D:G,2,FALSE),0)</f>
        <v>0</v>
      </c>
      <c r="W614">
        <f>IFERROR(VLOOKUP(U614,D:G,4,FALSE),0)</f>
        <v>0</v>
      </c>
      <c r="X614">
        <f>IFERROR(VLOOKUP(U614,N:Q,2,FALSE),0)</f>
        <v>1</v>
      </c>
      <c r="Y614">
        <f>IFERROR(VLOOKUP(U614,N:Q,4,FALSE),0)</f>
        <v>1.2529186014750069</v>
      </c>
      <c r="Z614">
        <f>W614+Y614</f>
        <v>1.2529186014750069</v>
      </c>
    </row>
    <row r="615" spans="1:26" x14ac:dyDescent="0.2">
      <c r="A615" s="1" t="s">
        <v>625</v>
      </c>
      <c r="B615" s="2">
        <v>0.37212228448280399</v>
      </c>
      <c r="D615" t="s">
        <v>1044</v>
      </c>
      <c r="E615">
        <v>98.892963214290205</v>
      </c>
      <c r="F615">
        <f>Table1[[#This Row],[Balance]]/$I$1</f>
        <v>2.5244880545985991E-5</v>
      </c>
      <c r="G615">
        <f>Table1[[#This Row],[% total]]*$I$2</f>
        <v>0.11579662614720226</v>
      </c>
      <c r="K615">
        <v>7672</v>
      </c>
      <c r="L615" t="s">
        <v>14</v>
      </c>
      <c r="U615" s="1" t="s">
        <v>1395</v>
      </c>
      <c r="V615">
        <f>IFERROR(VLOOKUP(U615,D:G,2,FALSE),0)</f>
        <v>0</v>
      </c>
      <c r="W615">
        <f>IFERROR(VLOOKUP(U615,D:G,4,FALSE),0)</f>
        <v>0</v>
      </c>
      <c r="X615">
        <f>IFERROR(VLOOKUP(U615,N:Q,2,FALSE),0)</f>
        <v>1</v>
      </c>
      <c r="Y615">
        <f>IFERROR(VLOOKUP(U615,N:Q,4,FALSE),0)</f>
        <v>1.2529186014750069</v>
      </c>
      <c r="Z615">
        <f>W615+Y615</f>
        <v>1.2529186014750069</v>
      </c>
    </row>
    <row r="616" spans="1:26" x14ac:dyDescent="0.2">
      <c r="A616" s="1" t="s">
        <v>626</v>
      </c>
      <c r="B616" s="2">
        <v>0.36856419622907</v>
      </c>
      <c r="D616" t="s">
        <v>247</v>
      </c>
      <c r="E616">
        <v>98.725555027705397</v>
      </c>
      <c r="F616">
        <f>Table1[[#This Row],[Balance]]/$I$1</f>
        <v>2.5202145456092931E-5</v>
      </c>
      <c r="G616">
        <f>Table1[[#This Row],[% total]]*$I$2</f>
        <v>0.11560060306764364</v>
      </c>
      <c r="K616">
        <v>5856</v>
      </c>
      <c r="L616" t="s">
        <v>14</v>
      </c>
      <c r="U616" s="1" t="s">
        <v>1397</v>
      </c>
      <c r="V616">
        <f>IFERROR(VLOOKUP(U616,D:G,2,FALSE),0)</f>
        <v>0</v>
      </c>
      <c r="W616">
        <f>IFERROR(VLOOKUP(U616,D:G,4,FALSE),0)</f>
        <v>0</v>
      </c>
      <c r="X616">
        <f>IFERROR(VLOOKUP(U616,N:Q,2,FALSE),0)</f>
        <v>1</v>
      </c>
      <c r="Y616">
        <f>IFERROR(VLOOKUP(U616,N:Q,4,FALSE),0)</f>
        <v>1.2529186014750069</v>
      </c>
      <c r="Z616">
        <f>W616+Y616</f>
        <v>1.2529186014750069</v>
      </c>
    </row>
    <row r="617" spans="1:26" x14ac:dyDescent="0.2">
      <c r="A617" s="1" t="s">
        <v>628</v>
      </c>
      <c r="B617" s="2">
        <v>0.317835963730769</v>
      </c>
      <c r="D617" t="s">
        <v>1045</v>
      </c>
      <c r="E617">
        <v>98.605603656313093</v>
      </c>
      <c r="F617">
        <f>Table1[[#This Row],[Balance]]/$I$1</f>
        <v>2.5171524894794103E-5</v>
      </c>
      <c r="G617">
        <f>Table1[[#This Row],[% total]]*$I$2</f>
        <v>0.1154601485433024</v>
      </c>
      <c r="K617">
        <v>14182</v>
      </c>
      <c r="L617" t="s">
        <v>1352</v>
      </c>
      <c r="U617" s="1" t="s">
        <v>1398</v>
      </c>
      <c r="V617">
        <f>IFERROR(VLOOKUP(U617,D:G,2,FALSE),0)</f>
        <v>0</v>
      </c>
      <c r="W617">
        <f>IFERROR(VLOOKUP(U617,D:G,4,FALSE),0)</f>
        <v>0</v>
      </c>
      <c r="X617">
        <f>IFERROR(VLOOKUP(U617,N:Q,2,FALSE),0)</f>
        <v>1</v>
      </c>
      <c r="Y617">
        <f>IFERROR(VLOOKUP(U617,N:Q,4,FALSE),0)</f>
        <v>1.2529186014750069</v>
      </c>
      <c r="Z617">
        <f>W617+Y617</f>
        <v>1.2529186014750069</v>
      </c>
    </row>
    <row r="618" spans="1:26" x14ac:dyDescent="0.2">
      <c r="A618" s="1" t="s">
        <v>629</v>
      </c>
      <c r="B618" s="2">
        <v>0.265543048823839</v>
      </c>
      <c r="D618" t="s">
        <v>248</v>
      </c>
      <c r="E618">
        <v>98.591524852168803</v>
      </c>
      <c r="F618">
        <f>Table1[[#This Row],[Balance]]/$I$1</f>
        <v>2.5167930931004357E-5</v>
      </c>
      <c r="G618">
        <f>Table1[[#This Row],[% total]]*$I$2</f>
        <v>0.11544366326500648</v>
      </c>
      <c r="K618">
        <v>17540</v>
      </c>
      <c r="L618" t="s">
        <v>1234</v>
      </c>
      <c r="U618" s="1" t="s">
        <v>1400</v>
      </c>
      <c r="V618">
        <f>IFERROR(VLOOKUP(U618,D:G,2,FALSE),0)</f>
        <v>0</v>
      </c>
      <c r="W618">
        <f>IFERROR(VLOOKUP(U618,D:G,4,FALSE),0)</f>
        <v>0</v>
      </c>
      <c r="X618">
        <f>IFERROR(VLOOKUP(U618,N:Q,2,FALSE),0)</f>
        <v>1</v>
      </c>
      <c r="Y618">
        <f>IFERROR(VLOOKUP(U618,N:Q,4,FALSE),0)</f>
        <v>1.2529186014750069</v>
      </c>
      <c r="Z618">
        <f>W618+Y618</f>
        <v>1.2529186014750069</v>
      </c>
    </row>
    <row r="619" spans="1:26" x14ac:dyDescent="0.2">
      <c r="A619" s="1" t="s">
        <v>630</v>
      </c>
      <c r="B619" s="2">
        <v>0.25</v>
      </c>
      <c r="D619" t="s">
        <v>249</v>
      </c>
      <c r="E619">
        <v>98.584851980196305</v>
      </c>
      <c r="F619">
        <f>Table1[[#This Row],[Balance]]/$I$1</f>
        <v>2.5166227515004177E-5</v>
      </c>
      <c r="G619">
        <f>Table1[[#This Row],[% total]]*$I$2</f>
        <v>0.11543584980653569</v>
      </c>
      <c r="K619">
        <v>8464</v>
      </c>
      <c r="L619" t="s">
        <v>1332</v>
      </c>
      <c r="U619" s="1" t="s">
        <v>1405</v>
      </c>
      <c r="V619">
        <f>IFERROR(VLOOKUP(U619,D:G,2,FALSE),0)</f>
        <v>0</v>
      </c>
      <c r="W619">
        <f>IFERROR(VLOOKUP(U619,D:G,4,FALSE),0)</f>
        <v>0</v>
      </c>
      <c r="X619">
        <f>IFERROR(VLOOKUP(U619,N:Q,2,FALSE),0)</f>
        <v>1</v>
      </c>
      <c r="Y619">
        <f>IFERROR(VLOOKUP(U619,N:Q,4,FALSE),0)</f>
        <v>1.2529186014750069</v>
      </c>
      <c r="Z619">
        <f>W619+Y619</f>
        <v>1.2529186014750069</v>
      </c>
    </row>
    <row r="620" spans="1:26" x14ac:dyDescent="0.2">
      <c r="A620" s="1" t="s">
        <v>575</v>
      </c>
      <c r="B620" s="2">
        <v>0.24922167374535301</v>
      </c>
      <c r="D620" t="s">
        <v>250</v>
      </c>
      <c r="E620">
        <v>98.521527555563694</v>
      </c>
      <c r="F620">
        <f>Table1[[#This Row],[Balance]]/$I$1</f>
        <v>2.5150062385721624E-5</v>
      </c>
      <c r="G620">
        <f>Table1[[#This Row],[% total]]*$I$2</f>
        <v>0.11536170140925003</v>
      </c>
      <c r="K620">
        <v>6929</v>
      </c>
      <c r="L620" t="s">
        <v>225</v>
      </c>
      <c r="U620" s="1" t="s">
        <v>1409</v>
      </c>
      <c r="V620">
        <f>IFERROR(VLOOKUP(U620,D:G,2,FALSE),0)</f>
        <v>0</v>
      </c>
      <c r="W620">
        <f>IFERROR(VLOOKUP(U620,D:G,4,FALSE),0)</f>
        <v>0</v>
      </c>
      <c r="X620">
        <f>IFERROR(VLOOKUP(U620,N:Q,2,FALSE),0)</f>
        <v>1</v>
      </c>
      <c r="Y620">
        <f>IFERROR(VLOOKUP(U620,N:Q,4,FALSE),0)</f>
        <v>1.2529186014750069</v>
      </c>
      <c r="Z620">
        <f>W620+Y620</f>
        <v>1.2529186014750069</v>
      </c>
    </row>
    <row r="621" spans="1:26" x14ac:dyDescent="0.2">
      <c r="A621" s="1" t="s">
        <v>631</v>
      </c>
      <c r="B621" s="2">
        <v>0.236626403252685</v>
      </c>
      <c r="D621" t="s">
        <v>1046</v>
      </c>
      <c r="E621">
        <v>98.5201858073588</v>
      </c>
      <c r="F621">
        <f>Table1[[#This Row],[Balance]]/$I$1</f>
        <v>2.5149719871228639E-5</v>
      </c>
      <c r="G621">
        <f>Table1[[#This Row],[% total]]*$I$2</f>
        <v>0.11536013031753414</v>
      </c>
      <c r="K621">
        <v>21287</v>
      </c>
      <c r="L621" t="s">
        <v>1315</v>
      </c>
      <c r="U621" s="1" t="s">
        <v>1411</v>
      </c>
      <c r="V621">
        <f>IFERROR(VLOOKUP(U621,D:G,2,FALSE),0)</f>
        <v>0</v>
      </c>
      <c r="W621">
        <f>IFERROR(VLOOKUP(U621,D:G,4,FALSE),0)</f>
        <v>0</v>
      </c>
      <c r="X621">
        <f>IFERROR(VLOOKUP(U621,N:Q,2,FALSE),0)</f>
        <v>1</v>
      </c>
      <c r="Y621">
        <f>IFERROR(VLOOKUP(U621,N:Q,4,FALSE),0)</f>
        <v>1.2529186014750069</v>
      </c>
      <c r="Z621">
        <f>W621+Y621</f>
        <v>1.2529186014750069</v>
      </c>
    </row>
    <row r="622" spans="1:26" x14ac:dyDescent="0.2">
      <c r="A622" s="1" t="s">
        <v>632</v>
      </c>
      <c r="B622" s="2">
        <v>0.207199934122865</v>
      </c>
      <c r="D622" t="s">
        <v>1047</v>
      </c>
      <c r="E622">
        <v>98.520174309907304</v>
      </c>
      <c r="F622">
        <f>Table1[[#This Row],[Balance]]/$I$1</f>
        <v>2.5149716936219107E-5</v>
      </c>
      <c r="G622">
        <f>Table1[[#This Row],[% total]]*$I$2</f>
        <v>0.1153601168548362</v>
      </c>
      <c r="K622">
        <v>14051</v>
      </c>
      <c r="L622" t="s">
        <v>1318</v>
      </c>
      <c r="U622" s="1" t="s">
        <v>1412</v>
      </c>
      <c r="V622">
        <f>IFERROR(VLOOKUP(U622,D:G,2,FALSE),0)</f>
        <v>0</v>
      </c>
      <c r="W622">
        <f>IFERROR(VLOOKUP(U622,D:G,4,FALSE),0)</f>
        <v>0</v>
      </c>
      <c r="X622">
        <f>IFERROR(VLOOKUP(U622,N:Q,2,FALSE),0)</f>
        <v>1</v>
      </c>
      <c r="Y622">
        <f>IFERROR(VLOOKUP(U622,N:Q,4,FALSE),0)</f>
        <v>1.2529186014750069</v>
      </c>
      <c r="Z622">
        <f>W622+Y622</f>
        <v>1.2529186014750069</v>
      </c>
    </row>
    <row r="623" spans="1:26" x14ac:dyDescent="0.2">
      <c r="A623" s="1" t="s">
        <v>217</v>
      </c>
      <c r="B623" s="2">
        <v>0.194737358729583</v>
      </c>
      <c r="D623" t="s">
        <v>251</v>
      </c>
      <c r="E623">
        <v>98.246951835957702</v>
      </c>
      <c r="F623">
        <f>Table1[[#This Row],[Balance]]/$I$1</f>
        <v>2.5079970126201995E-5</v>
      </c>
      <c r="G623">
        <f>Table1[[#This Row],[% total]]*$I$2</f>
        <v>0.11504019277083036</v>
      </c>
      <c r="K623">
        <v>2441</v>
      </c>
      <c r="L623" t="s">
        <v>6</v>
      </c>
      <c r="U623" s="1" t="s">
        <v>1418</v>
      </c>
      <c r="V623">
        <f>IFERROR(VLOOKUP(U623,D:G,2,FALSE),0)</f>
        <v>0</v>
      </c>
      <c r="W623">
        <f>IFERROR(VLOOKUP(U623,D:G,4,FALSE),0)</f>
        <v>0</v>
      </c>
      <c r="X623">
        <f>IFERROR(VLOOKUP(U623,N:Q,2,FALSE),0)</f>
        <v>1</v>
      </c>
      <c r="Y623">
        <f>IFERROR(VLOOKUP(U623,N:Q,4,FALSE),0)</f>
        <v>1.2529186014750069</v>
      </c>
      <c r="Z623">
        <f>W623+Y623</f>
        <v>1.2529186014750069</v>
      </c>
    </row>
    <row r="624" spans="1:26" x14ac:dyDescent="0.2">
      <c r="A624" s="1" t="s">
        <v>633</v>
      </c>
      <c r="B624" s="2">
        <v>0.181180877959849</v>
      </c>
      <c r="D624" t="s">
        <v>252</v>
      </c>
      <c r="E624">
        <v>97.933727855389193</v>
      </c>
      <c r="F624">
        <f>Table1[[#This Row],[Balance]]/$I$1</f>
        <v>2.5000011939930884E-5</v>
      </c>
      <c r="G624">
        <f>Table1[[#This Row],[% total]]*$I$2</f>
        <v>0.11467342976768688</v>
      </c>
      <c r="K624">
        <v>12118</v>
      </c>
      <c r="L624" t="s">
        <v>846</v>
      </c>
      <c r="U624" s="1" t="s">
        <v>1419</v>
      </c>
      <c r="V624">
        <f>IFERROR(VLOOKUP(U624,D:G,2,FALSE),0)</f>
        <v>0</v>
      </c>
      <c r="W624">
        <f>IFERROR(VLOOKUP(U624,D:G,4,FALSE),0)</f>
        <v>0</v>
      </c>
      <c r="X624">
        <f>IFERROR(VLOOKUP(U624,N:Q,2,FALSE),0)</f>
        <v>1</v>
      </c>
      <c r="Y624">
        <f>IFERROR(VLOOKUP(U624,N:Q,4,FALSE),0)</f>
        <v>1.2529186014750069</v>
      </c>
      <c r="Z624">
        <f>W624+Y624</f>
        <v>1.2529186014750069</v>
      </c>
    </row>
    <row r="625" spans="1:26" x14ac:dyDescent="0.2">
      <c r="A625" s="1" t="s">
        <v>634</v>
      </c>
      <c r="B625" s="2">
        <v>0.167903278547018</v>
      </c>
      <c r="D625" t="s">
        <v>253</v>
      </c>
      <c r="E625">
        <v>97.902692490256598</v>
      </c>
      <c r="F625">
        <f>Table1[[#This Row],[Balance]]/$I$1</f>
        <v>2.4992089393573609E-5</v>
      </c>
      <c r="G625">
        <f>Table1[[#This Row],[% total]]*$I$2</f>
        <v>0.11463708956251158</v>
      </c>
      <c r="K625">
        <v>4710</v>
      </c>
      <c r="L625" t="s">
        <v>6</v>
      </c>
      <c r="U625" s="1" t="s">
        <v>1421</v>
      </c>
      <c r="V625">
        <f>IFERROR(VLOOKUP(U625,D:G,2,FALSE),0)</f>
        <v>0</v>
      </c>
      <c r="W625">
        <f>IFERROR(VLOOKUP(U625,D:G,4,FALSE),0)</f>
        <v>0</v>
      </c>
      <c r="X625">
        <f>IFERROR(VLOOKUP(U625,N:Q,2,FALSE),0)</f>
        <v>1</v>
      </c>
      <c r="Y625">
        <f>IFERROR(VLOOKUP(U625,N:Q,4,FALSE),0)</f>
        <v>1.2529186014750069</v>
      </c>
      <c r="Z625">
        <f>W625+Y625</f>
        <v>1.2529186014750069</v>
      </c>
    </row>
    <row r="626" spans="1:26" x14ac:dyDescent="0.2">
      <c r="A626" s="1" t="s">
        <v>635</v>
      </c>
      <c r="B626" s="2">
        <v>0.16130843069034001</v>
      </c>
      <c r="D626" t="s">
        <v>254</v>
      </c>
      <c r="E626">
        <v>96.977876823677306</v>
      </c>
      <c r="F626">
        <f>Table1[[#This Row],[Balance]]/$I$1</f>
        <v>2.4756007267292689E-5</v>
      </c>
      <c r="G626">
        <f>Table1[[#This Row],[% total]]*$I$2</f>
        <v>0.11355419619459919</v>
      </c>
      <c r="K626">
        <v>10827</v>
      </c>
      <c r="L626" t="s">
        <v>1347</v>
      </c>
      <c r="U626" s="1" t="s">
        <v>1423</v>
      </c>
      <c r="V626">
        <f>IFERROR(VLOOKUP(U626,D:G,2,FALSE),0)</f>
        <v>0</v>
      </c>
      <c r="W626">
        <f>IFERROR(VLOOKUP(U626,D:G,4,FALSE),0)</f>
        <v>0</v>
      </c>
      <c r="X626">
        <f>IFERROR(VLOOKUP(U626,N:Q,2,FALSE),0)</f>
        <v>1</v>
      </c>
      <c r="Y626">
        <f>IFERROR(VLOOKUP(U626,N:Q,4,FALSE),0)</f>
        <v>1.2529186014750069</v>
      </c>
      <c r="Z626">
        <f>W626+Y626</f>
        <v>1.2529186014750069</v>
      </c>
    </row>
    <row r="627" spans="1:26" x14ac:dyDescent="0.2">
      <c r="A627" s="1" t="s">
        <v>636</v>
      </c>
      <c r="B627" s="2">
        <v>0.14787478846517199</v>
      </c>
      <c r="D627" t="s">
        <v>255</v>
      </c>
      <c r="E627">
        <v>96.754981297592394</v>
      </c>
      <c r="F627">
        <f>Table1[[#This Row],[Balance]]/$I$1</f>
        <v>2.4699107658388713E-5</v>
      </c>
      <c r="G627">
        <f>Table1[[#This Row],[% total]]*$I$2</f>
        <v>0.11329320138703124</v>
      </c>
      <c r="K627">
        <v>11106</v>
      </c>
      <c r="L627" t="s">
        <v>809</v>
      </c>
      <c r="U627" s="1" t="s">
        <v>1424</v>
      </c>
      <c r="V627">
        <f>IFERROR(VLOOKUP(U627,D:G,2,FALSE),0)</f>
        <v>0</v>
      </c>
      <c r="W627">
        <f>IFERROR(VLOOKUP(U627,D:G,4,FALSE),0)</f>
        <v>0</v>
      </c>
      <c r="X627">
        <f>IFERROR(VLOOKUP(U627,N:Q,2,FALSE),0)</f>
        <v>1</v>
      </c>
      <c r="Y627">
        <f>IFERROR(VLOOKUP(U627,N:Q,4,FALSE),0)</f>
        <v>1.2529186014750069</v>
      </c>
      <c r="Z627">
        <f>W627+Y627</f>
        <v>1.2529186014750069</v>
      </c>
    </row>
    <row r="628" spans="1:26" x14ac:dyDescent="0.2">
      <c r="A628" s="1" t="s">
        <v>607</v>
      </c>
      <c r="B628" s="2">
        <v>0.11921222241716301</v>
      </c>
      <c r="D628" t="s">
        <v>256</v>
      </c>
      <c r="E628">
        <v>96.132338944417995</v>
      </c>
      <c r="F628">
        <f>Table1[[#This Row],[Balance]]/$I$1</f>
        <v>2.4540162761624937E-5</v>
      </c>
      <c r="G628">
        <f>Table1[[#This Row],[% total]]*$I$2</f>
        <v>0.11256413147699409</v>
      </c>
      <c r="K628">
        <v>2849</v>
      </c>
      <c r="L628" t="s">
        <v>1338</v>
      </c>
      <c r="U628" s="1" t="s">
        <v>1425</v>
      </c>
      <c r="V628">
        <f>IFERROR(VLOOKUP(U628,D:G,2,FALSE),0)</f>
        <v>0</v>
      </c>
      <c r="W628">
        <f>IFERROR(VLOOKUP(U628,D:G,4,FALSE),0)</f>
        <v>0</v>
      </c>
      <c r="X628">
        <f>IFERROR(VLOOKUP(U628,N:Q,2,FALSE),0)</f>
        <v>1</v>
      </c>
      <c r="Y628">
        <f>IFERROR(VLOOKUP(U628,N:Q,4,FALSE),0)</f>
        <v>1.2529186014750069</v>
      </c>
      <c r="Z628">
        <f>W628+Y628</f>
        <v>1.2529186014750069</v>
      </c>
    </row>
    <row r="629" spans="1:26" x14ac:dyDescent="0.2">
      <c r="A629" s="1" t="s">
        <v>637</v>
      </c>
      <c r="B629" s="2">
        <v>0.11012649789220399</v>
      </c>
      <c r="D629" t="s">
        <v>257</v>
      </c>
      <c r="E629">
        <v>95.782036515892699</v>
      </c>
      <c r="F629">
        <f>Table1[[#This Row],[Balance]]/$I$1</f>
        <v>2.4450739382289774E-5</v>
      </c>
      <c r="G629">
        <f>Table1[[#This Row],[% total]]*$I$2</f>
        <v>0.11215395224850336</v>
      </c>
      <c r="K629">
        <v>21502</v>
      </c>
      <c r="L629" t="s">
        <v>1333</v>
      </c>
      <c r="U629" s="1" t="s">
        <v>1427</v>
      </c>
      <c r="V629">
        <f>IFERROR(VLOOKUP(U629,D:G,2,FALSE),0)</f>
        <v>0</v>
      </c>
      <c r="W629">
        <f>IFERROR(VLOOKUP(U629,D:G,4,FALSE),0)</f>
        <v>0</v>
      </c>
      <c r="X629">
        <f>IFERROR(VLOOKUP(U629,N:Q,2,FALSE),0)</f>
        <v>1</v>
      </c>
      <c r="Y629">
        <f>IFERROR(VLOOKUP(U629,N:Q,4,FALSE),0)</f>
        <v>1.2529186014750069</v>
      </c>
      <c r="Z629">
        <f>W629+Y629</f>
        <v>1.2529186014750069</v>
      </c>
    </row>
    <row r="630" spans="1:26" x14ac:dyDescent="0.2">
      <c r="A630" s="1" t="s">
        <v>1289</v>
      </c>
      <c r="B630" s="2">
        <v>0.10313961989992899</v>
      </c>
      <c r="D630" t="s">
        <v>258</v>
      </c>
      <c r="E630">
        <v>95.701825563554294</v>
      </c>
      <c r="F630">
        <f>Table1[[#This Row],[Balance]]/$I$1</f>
        <v>2.4430263548171271E-5</v>
      </c>
      <c r="G630">
        <f>Table1[[#This Row],[% total]]*$I$2</f>
        <v>0.112060030928331</v>
      </c>
      <c r="K630">
        <v>12767</v>
      </c>
      <c r="L630" t="s">
        <v>1353</v>
      </c>
      <c r="U630" s="1" t="s">
        <v>1430</v>
      </c>
      <c r="V630">
        <f>IFERROR(VLOOKUP(U630,D:G,2,FALSE),0)</f>
        <v>0</v>
      </c>
      <c r="W630">
        <f>IFERROR(VLOOKUP(U630,D:G,4,FALSE),0)</f>
        <v>0</v>
      </c>
      <c r="X630">
        <f>IFERROR(VLOOKUP(U630,N:Q,2,FALSE),0)</f>
        <v>1</v>
      </c>
      <c r="Y630">
        <f>IFERROR(VLOOKUP(U630,N:Q,4,FALSE),0)</f>
        <v>1.2529186014750069</v>
      </c>
      <c r="Z630">
        <f>W630+Y630</f>
        <v>1.2529186014750069</v>
      </c>
    </row>
    <row r="631" spans="1:26" x14ac:dyDescent="0.2">
      <c r="A631" s="1" t="s">
        <v>216</v>
      </c>
      <c r="B631" s="2">
        <v>0.10252415397407801</v>
      </c>
      <c r="D631" t="s">
        <v>1050</v>
      </c>
      <c r="E631">
        <v>95.619144254252305</v>
      </c>
      <c r="F631">
        <f>Table1[[#This Row],[Balance]]/$I$1</f>
        <v>2.4409157094194444E-5</v>
      </c>
      <c r="G631">
        <f>Table1[[#This Row],[% total]]*$I$2</f>
        <v>0.1119632169958588</v>
      </c>
      <c r="K631">
        <v>10730</v>
      </c>
      <c r="L631" t="s">
        <v>1229</v>
      </c>
      <c r="U631" s="1" t="s">
        <v>1431</v>
      </c>
      <c r="V631">
        <f>IFERROR(VLOOKUP(U631,D:G,2,FALSE),0)</f>
        <v>0</v>
      </c>
      <c r="W631">
        <f>IFERROR(VLOOKUP(U631,D:G,4,FALSE),0)</f>
        <v>0</v>
      </c>
      <c r="X631">
        <f>IFERROR(VLOOKUP(U631,N:Q,2,FALSE),0)</f>
        <v>1</v>
      </c>
      <c r="Y631">
        <f>IFERROR(VLOOKUP(U631,N:Q,4,FALSE),0)</f>
        <v>1.2529186014750069</v>
      </c>
      <c r="Z631">
        <f>W631+Y631</f>
        <v>1.2529186014750069</v>
      </c>
    </row>
    <row r="632" spans="1:26" x14ac:dyDescent="0.2">
      <c r="A632" s="1" t="s">
        <v>639</v>
      </c>
      <c r="B632" s="2">
        <v>0.100681511135385</v>
      </c>
      <c r="D632" t="s">
        <v>259</v>
      </c>
      <c r="E632">
        <v>94.765393943920202</v>
      </c>
      <c r="F632">
        <f>Table1[[#This Row],[Balance]]/$I$1</f>
        <v>2.4191216161898486E-5</v>
      </c>
      <c r="G632">
        <f>Table1[[#This Row],[% total]]*$I$2</f>
        <v>0.11096353610557784</v>
      </c>
      <c r="K632">
        <v>12439</v>
      </c>
      <c r="L632" t="s">
        <v>1346</v>
      </c>
      <c r="U632" s="1" t="s">
        <v>1435</v>
      </c>
      <c r="V632">
        <f>IFERROR(VLOOKUP(U632,D:G,2,FALSE),0)</f>
        <v>0</v>
      </c>
      <c r="W632">
        <f>IFERROR(VLOOKUP(U632,D:G,4,FALSE),0)</f>
        <v>0</v>
      </c>
      <c r="X632">
        <f>IFERROR(VLOOKUP(U632,N:Q,2,FALSE),0)</f>
        <v>1</v>
      </c>
      <c r="Y632">
        <f>IFERROR(VLOOKUP(U632,N:Q,4,FALSE),0)</f>
        <v>1.2529186014750069</v>
      </c>
      <c r="Z632">
        <f>W632+Y632</f>
        <v>1.2529186014750069</v>
      </c>
    </row>
    <row r="633" spans="1:26" x14ac:dyDescent="0.2">
      <c r="A633" s="1" t="s">
        <v>641</v>
      </c>
      <c r="B633" s="2">
        <v>0.10054902686290999</v>
      </c>
      <c r="D633" t="s">
        <v>260</v>
      </c>
      <c r="E633">
        <v>94.277317788395294</v>
      </c>
      <c r="F633">
        <f>Table1[[#This Row],[Balance]]/$I$1</f>
        <v>2.4066622623156289E-5</v>
      </c>
      <c r="G633">
        <f>Table1[[#This Row],[% total]]*$I$2</f>
        <v>0.1103920336419474</v>
      </c>
      <c r="K633">
        <v>23616</v>
      </c>
      <c r="L633" t="s">
        <v>57</v>
      </c>
      <c r="U633" s="1" t="s">
        <v>1438</v>
      </c>
      <c r="V633">
        <f>IFERROR(VLOOKUP(U633,D:G,2,FALSE),0)</f>
        <v>0</v>
      </c>
      <c r="W633">
        <f>IFERROR(VLOOKUP(U633,D:G,4,FALSE),0)</f>
        <v>0</v>
      </c>
      <c r="X633">
        <f>IFERROR(VLOOKUP(U633,N:Q,2,FALSE),0)</f>
        <v>1</v>
      </c>
      <c r="Y633">
        <f>IFERROR(VLOOKUP(U633,N:Q,4,FALSE),0)</f>
        <v>1.2529186014750069</v>
      </c>
      <c r="Z633">
        <f>W633+Y633</f>
        <v>1.2529186014750069</v>
      </c>
    </row>
    <row r="634" spans="1:26" x14ac:dyDescent="0.2">
      <c r="A634" s="1" t="s">
        <v>640</v>
      </c>
      <c r="B634" s="2">
        <v>9.8718426345676902E-2</v>
      </c>
      <c r="D634" t="s">
        <v>1210</v>
      </c>
      <c r="E634">
        <v>93.912241587237801</v>
      </c>
      <c r="F634">
        <f>Table1[[#This Row],[Balance]]/$I$1</f>
        <v>2.3973427872095663E-5</v>
      </c>
      <c r="G634">
        <f>Table1[[#This Row],[% total]]*$I$2</f>
        <v>0.10996455537649114</v>
      </c>
      <c r="K634">
        <v>22748</v>
      </c>
      <c r="L634" t="s">
        <v>6</v>
      </c>
      <c r="U634" s="1" t="s">
        <v>1439</v>
      </c>
      <c r="V634">
        <f>IFERROR(VLOOKUP(U634,D:G,2,FALSE),0)</f>
        <v>0</v>
      </c>
      <c r="W634">
        <f>IFERROR(VLOOKUP(U634,D:G,4,FALSE),0)</f>
        <v>0</v>
      </c>
      <c r="X634">
        <f>IFERROR(VLOOKUP(U634,N:Q,2,FALSE),0)</f>
        <v>1</v>
      </c>
      <c r="Y634">
        <f>IFERROR(VLOOKUP(U634,N:Q,4,FALSE),0)</f>
        <v>1.2529186014750069</v>
      </c>
      <c r="Z634">
        <f>W634+Y634</f>
        <v>1.2529186014750069</v>
      </c>
    </row>
    <row r="635" spans="1:26" x14ac:dyDescent="0.2">
      <c r="A635" s="1" t="s">
        <v>643</v>
      </c>
      <c r="B635" s="2">
        <v>7.0871303523615495E-2</v>
      </c>
      <c r="D635" t="s">
        <v>261</v>
      </c>
      <c r="E635">
        <v>93.585072734275599</v>
      </c>
      <c r="F635">
        <f>Table1[[#This Row],[Balance]]/$I$1</f>
        <v>2.388990991143449E-5</v>
      </c>
      <c r="G635">
        <f>Table1[[#This Row],[% total]]*$I$2</f>
        <v>0.10958146391960577</v>
      </c>
      <c r="K635">
        <v>15466</v>
      </c>
      <c r="L635" t="s">
        <v>81</v>
      </c>
      <c r="U635" s="1" t="s">
        <v>1448</v>
      </c>
      <c r="V635">
        <f>IFERROR(VLOOKUP(U635,D:G,2,FALSE),0)</f>
        <v>0</v>
      </c>
      <c r="W635">
        <f>IFERROR(VLOOKUP(U635,D:G,4,FALSE),0)</f>
        <v>0</v>
      </c>
      <c r="X635">
        <f>IFERROR(VLOOKUP(U635,N:Q,2,FALSE),0)</f>
        <v>1</v>
      </c>
      <c r="Y635">
        <f>IFERROR(VLOOKUP(U635,N:Q,4,FALSE),0)</f>
        <v>1.2529186014750069</v>
      </c>
      <c r="Z635">
        <f>W635+Y635</f>
        <v>1.2529186014750069</v>
      </c>
    </row>
    <row r="636" spans="1:26" x14ac:dyDescent="0.2">
      <c r="A636" s="1" t="s">
        <v>644</v>
      </c>
      <c r="B636" s="2">
        <v>6.8972281658462198E-2</v>
      </c>
      <c r="D636" t="s">
        <v>1051</v>
      </c>
      <c r="E636">
        <v>93.247634120201596</v>
      </c>
      <c r="F636">
        <f>Table1[[#This Row],[Balance]]/$I$1</f>
        <v>2.3803770339648755E-5</v>
      </c>
      <c r="G636">
        <f>Table1[[#This Row],[% total]]*$I$2</f>
        <v>0.10918634730289677</v>
      </c>
      <c r="K636">
        <v>5094</v>
      </c>
      <c r="L636" t="s">
        <v>1117</v>
      </c>
      <c r="U636" s="1" t="s">
        <v>1449</v>
      </c>
      <c r="V636">
        <f>IFERROR(VLOOKUP(U636,D:G,2,FALSE),0)</f>
        <v>0</v>
      </c>
      <c r="W636">
        <f>IFERROR(VLOOKUP(U636,D:G,4,FALSE),0)</f>
        <v>0</v>
      </c>
      <c r="X636">
        <f>IFERROR(VLOOKUP(U636,N:Q,2,FALSE),0)</f>
        <v>1</v>
      </c>
      <c r="Y636">
        <f>IFERROR(VLOOKUP(U636,N:Q,4,FALSE),0)</f>
        <v>1.2529186014750069</v>
      </c>
      <c r="Z636">
        <f>W636+Y636</f>
        <v>1.2529186014750069</v>
      </c>
    </row>
    <row r="637" spans="1:26" x14ac:dyDescent="0.2">
      <c r="A637" s="1" t="s">
        <v>645</v>
      </c>
      <c r="B637" s="2">
        <v>6.6345965207432606E-2</v>
      </c>
      <c r="D637" t="s">
        <v>1211</v>
      </c>
      <c r="E637">
        <v>92.945102674159301</v>
      </c>
      <c r="F637">
        <f>Table1[[#This Row],[Balance]]/$I$1</f>
        <v>2.372654168789734E-5</v>
      </c>
      <c r="G637">
        <f>Table1[[#This Row],[% total]]*$I$2</f>
        <v>0.1088321044971754</v>
      </c>
      <c r="K637">
        <v>23972</v>
      </c>
      <c r="L637" t="s">
        <v>1354</v>
      </c>
      <c r="U637" s="1" t="s">
        <v>1450</v>
      </c>
      <c r="V637">
        <f>IFERROR(VLOOKUP(U637,D:G,2,FALSE),0)</f>
        <v>0</v>
      </c>
      <c r="W637">
        <f>IFERROR(VLOOKUP(U637,D:G,4,FALSE),0)</f>
        <v>0</v>
      </c>
      <c r="X637">
        <f>IFERROR(VLOOKUP(U637,N:Q,2,FALSE),0)</f>
        <v>1</v>
      </c>
      <c r="Y637">
        <f>IFERROR(VLOOKUP(U637,N:Q,4,FALSE),0)</f>
        <v>1.2529186014750069</v>
      </c>
      <c r="Z637">
        <f>W637+Y637</f>
        <v>1.2529186014750069</v>
      </c>
    </row>
    <row r="638" spans="1:26" x14ac:dyDescent="0.2">
      <c r="A638" s="1" t="s">
        <v>647</v>
      </c>
      <c r="B638" s="2">
        <v>9.9861193483597507E-3</v>
      </c>
      <c r="D638" t="s">
        <v>1053</v>
      </c>
      <c r="E638">
        <v>91.866842030306699</v>
      </c>
      <c r="F638">
        <f>Table1[[#This Row],[Balance]]/$I$1</f>
        <v>2.3451288927066289E-5</v>
      </c>
      <c r="G638">
        <f>Table1[[#This Row],[% total]]*$I$2</f>
        <v>0.10756953797467282</v>
      </c>
      <c r="K638">
        <v>1853</v>
      </c>
      <c r="L638" t="s">
        <v>6</v>
      </c>
      <c r="U638" s="1" t="s">
        <v>1453</v>
      </c>
      <c r="V638">
        <f>IFERROR(VLOOKUP(U638,D:G,2,FALSE),0)</f>
        <v>0</v>
      </c>
      <c r="W638">
        <f>IFERROR(VLOOKUP(U638,D:G,4,FALSE),0)</f>
        <v>0</v>
      </c>
      <c r="X638">
        <f>IFERROR(VLOOKUP(U638,N:Q,2,FALSE),0)</f>
        <v>1</v>
      </c>
      <c r="Y638">
        <f>IFERROR(VLOOKUP(U638,N:Q,4,FALSE),0)</f>
        <v>1.2529186014750069</v>
      </c>
      <c r="Z638">
        <f>W638+Y638</f>
        <v>1.2529186014750069</v>
      </c>
    </row>
    <row r="639" spans="1:26" x14ac:dyDescent="0.2">
      <c r="A639" s="1" t="s">
        <v>1258</v>
      </c>
      <c r="B639" s="2">
        <v>9.8880140253036104E-3</v>
      </c>
      <c r="D639" t="s">
        <v>324</v>
      </c>
      <c r="E639">
        <v>91.820690670364399</v>
      </c>
      <c r="F639">
        <f>Table1[[#This Row],[Balance]]/$I$1</f>
        <v>2.343950764828861E-5</v>
      </c>
      <c r="G639">
        <f>Table1[[#This Row],[% total]]*$I$2</f>
        <v>0.10751549801470273</v>
      </c>
      <c r="K639">
        <v>6720</v>
      </c>
      <c r="L639" t="s">
        <v>6</v>
      </c>
      <c r="U639" s="1" t="s">
        <v>1455</v>
      </c>
      <c r="V639">
        <f>IFERROR(VLOOKUP(U639,D:G,2,FALSE),0)</f>
        <v>0</v>
      </c>
      <c r="W639">
        <f>IFERROR(VLOOKUP(U639,D:G,4,FALSE),0)</f>
        <v>0</v>
      </c>
      <c r="X639">
        <f>IFERROR(VLOOKUP(U639,N:Q,2,FALSE),0)</f>
        <v>1</v>
      </c>
      <c r="Y639">
        <f>IFERROR(VLOOKUP(U639,N:Q,4,FALSE),0)</f>
        <v>1.2529186014750069</v>
      </c>
      <c r="Z639">
        <f>W639+Y639</f>
        <v>1.2529186014750069</v>
      </c>
    </row>
    <row r="640" spans="1:26" x14ac:dyDescent="0.2">
      <c r="A640" s="1" t="s">
        <v>649</v>
      </c>
      <c r="B640" s="2">
        <v>9.6330444210886608E-3</v>
      </c>
      <c r="D640" t="s">
        <v>1212</v>
      </c>
      <c r="E640">
        <v>91.733345321534898</v>
      </c>
      <c r="F640">
        <f>Table1[[#This Row],[Balance]]/$I$1</f>
        <v>2.3417210582594764E-5</v>
      </c>
      <c r="G640">
        <f>Table1[[#This Row],[% total]]*$I$2</f>
        <v>0.10741322282367433</v>
      </c>
      <c r="K640">
        <v>19209</v>
      </c>
      <c r="L640" t="s">
        <v>6</v>
      </c>
      <c r="U640" s="1" t="s">
        <v>1456</v>
      </c>
      <c r="V640">
        <f>IFERROR(VLOOKUP(U640,D:G,2,FALSE),0)</f>
        <v>0</v>
      </c>
      <c r="W640">
        <f>IFERROR(VLOOKUP(U640,D:G,4,FALSE),0)</f>
        <v>0</v>
      </c>
      <c r="X640">
        <f>IFERROR(VLOOKUP(U640,N:Q,2,FALSE),0)</f>
        <v>1</v>
      </c>
      <c r="Y640">
        <f>IFERROR(VLOOKUP(U640,N:Q,4,FALSE),0)</f>
        <v>1.2529186014750069</v>
      </c>
      <c r="Z640">
        <f>W640+Y640</f>
        <v>1.2529186014750069</v>
      </c>
    </row>
    <row r="641" spans="1:26" x14ac:dyDescent="0.2">
      <c r="A641" s="1" t="s">
        <v>650</v>
      </c>
      <c r="B641" s="2">
        <v>9.6016200366082598E-3</v>
      </c>
      <c r="D641" t="s">
        <v>1213</v>
      </c>
      <c r="E641">
        <v>91.093190318216401</v>
      </c>
      <c r="F641">
        <f>Table1[[#This Row],[Balance]]/$I$1</f>
        <v>2.3253795147720266E-5</v>
      </c>
      <c r="G641">
        <f>Table1[[#This Row],[% total]]*$I$2</f>
        <v>0.10666364684590827</v>
      </c>
      <c r="K641">
        <v>17329</v>
      </c>
      <c r="L641" t="s">
        <v>1347</v>
      </c>
      <c r="U641" s="1" t="s">
        <v>1457</v>
      </c>
      <c r="V641">
        <f>IFERROR(VLOOKUP(U641,D:G,2,FALSE),0)</f>
        <v>0</v>
      </c>
      <c r="W641">
        <f>IFERROR(VLOOKUP(U641,D:G,4,FALSE),0)</f>
        <v>0</v>
      </c>
      <c r="X641">
        <f>IFERROR(VLOOKUP(U641,N:Q,2,FALSE),0)</f>
        <v>1</v>
      </c>
      <c r="Y641">
        <f>IFERROR(VLOOKUP(U641,N:Q,4,FALSE),0)</f>
        <v>1.2529186014750069</v>
      </c>
      <c r="Z641">
        <f>W641+Y641</f>
        <v>1.2529186014750069</v>
      </c>
    </row>
    <row r="642" spans="1:26" x14ac:dyDescent="0.2">
      <c r="A642" s="1" t="s">
        <v>651</v>
      </c>
      <c r="B642" s="2">
        <v>8.9714240116061904E-3</v>
      </c>
      <c r="D642" t="s">
        <v>262</v>
      </c>
      <c r="E642">
        <v>90.642835904625301</v>
      </c>
      <c r="F642">
        <f>Table1[[#This Row],[Balance]]/$I$1</f>
        <v>2.3138831018777854E-5</v>
      </c>
      <c r="G642">
        <f>Table1[[#This Row],[% total]]*$I$2</f>
        <v>0.1061363138591178</v>
      </c>
      <c r="K642">
        <v>21930</v>
      </c>
      <c r="L642" t="s">
        <v>1127</v>
      </c>
      <c r="U642" s="1" t="s">
        <v>1458</v>
      </c>
      <c r="V642">
        <f>IFERROR(VLOOKUP(U642,D:G,2,FALSE),0)</f>
        <v>0</v>
      </c>
      <c r="W642">
        <f>IFERROR(VLOOKUP(U642,D:G,4,FALSE),0)</f>
        <v>0</v>
      </c>
      <c r="X642">
        <f>IFERROR(VLOOKUP(U642,N:Q,2,FALSE),0)</f>
        <v>1</v>
      </c>
      <c r="Y642">
        <f>IFERROR(VLOOKUP(U642,N:Q,4,FALSE),0)</f>
        <v>1.2529186014750069</v>
      </c>
      <c r="Z642">
        <f>W642+Y642</f>
        <v>1.2529186014750069</v>
      </c>
    </row>
    <row r="643" spans="1:26" x14ac:dyDescent="0.2">
      <c r="A643" s="1" t="s">
        <v>652</v>
      </c>
      <c r="B643" s="2">
        <v>8.8971519592524109E-3</v>
      </c>
      <c r="D643" t="s">
        <v>263</v>
      </c>
      <c r="E643">
        <v>90.334358057002106</v>
      </c>
      <c r="F643">
        <f>Table1[[#This Row],[Balance]]/$I$1</f>
        <v>2.3060084400603862E-5</v>
      </c>
      <c r="G643">
        <f>Table1[[#This Row],[% total]]*$I$2</f>
        <v>0.10577510824008389</v>
      </c>
      <c r="K643">
        <v>10775</v>
      </c>
      <c r="L643" t="s">
        <v>1353</v>
      </c>
      <c r="U643" s="1" t="s">
        <v>1459</v>
      </c>
      <c r="V643">
        <f>IFERROR(VLOOKUP(U643,D:G,2,FALSE),0)</f>
        <v>0</v>
      </c>
      <c r="W643">
        <f>IFERROR(VLOOKUP(U643,D:G,4,FALSE),0)</f>
        <v>0</v>
      </c>
      <c r="X643">
        <f>IFERROR(VLOOKUP(U643,N:Q,2,FALSE),0)</f>
        <v>1</v>
      </c>
      <c r="Y643">
        <f>IFERROR(VLOOKUP(U643,N:Q,4,FALSE),0)</f>
        <v>1.2529186014750069</v>
      </c>
      <c r="Z643">
        <f>W643+Y643</f>
        <v>1.2529186014750069</v>
      </c>
    </row>
    <row r="644" spans="1:26" x14ac:dyDescent="0.2">
      <c r="A644" s="1" t="s">
        <v>654</v>
      </c>
      <c r="B644" s="2">
        <v>8.7522194122185391E-3</v>
      </c>
      <c r="D644" t="s">
        <v>264</v>
      </c>
      <c r="E644">
        <v>90.089472636143796</v>
      </c>
      <c r="F644">
        <f>Table1[[#This Row],[Balance]]/$I$1</f>
        <v>2.2997571325900808E-5</v>
      </c>
      <c r="G644">
        <f>Table1[[#This Row],[% total]]*$I$2</f>
        <v>0.10548836482977084</v>
      </c>
      <c r="K644">
        <v>12353</v>
      </c>
      <c r="L644" t="s">
        <v>1353</v>
      </c>
      <c r="U644" s="1" t="s">
        <v>1461</v>
      </c>
      <c r="V644">
        <f>IFERROR(VLOOKUP(U644,D:G,2,FALSE),0)</f>
        <v>0</v>
      </c>
      <c r="W644">
        <f>IFERROR(VLOOKUP(U644,D:G,4,FALSE),0)</f>
        <v>0</v>
      </c>
      <c r="X644">
        <f>IFERROR(VLOOKUP(U644,N:Q,2,FALSE),0)</f>
        <v>1</v>
      </c>
      <c r="Y644">
        <f>IFERROR(VLOOKUP(U644,N:Q,4,FALSE),0)</f>
        <v>1.2529186014750069</v>
      </c>
      <c r="Z644">
        <f>W644+Y644</f>
        <v>1.2529186014750069</v>
      </c>
    </row>
    <row r="645" spans="1:26" x14ac:dyDescent="0.2">
      <c r="A645" s="1" t="s">
        <v>584</v>
      </c>
      <c r="B645" s="2">
        <v>8.5672544741490601E-3</v>
      </c>
      <c r="D645" t="s">
        <v>265</v>
      </c>
      <c r="E645">
        <v>89.818821342566395</v>
      </c>
      <c r="F645">
        <f>Table1[[#This Row],[Balance]]/$I$1</f>
        <v>2.2928480873416612E-5</v>
      </c>
      <c r="G645">
        <f>Table1[[#This Row],[% total]]*$I$2</f>
        <v>0.10517145141510524</v>
      </c>
      <c r="K645">
        <v>22778</v>
      </c>
      <c r="L645" t="s">
        <v>1353</v>
      </c>
      <c r="U645" s="1" t="s">
        <v>1462</v>
      </c>
      <c r="V645">
        <f>IFERROR(VLOOKUP(U645,D:G,2,FALSE),0)</f>
        <v>0</v>
      </c>
      <c r="W645">
        <f>IFERROR(VLOOKUP(U645,D:G,4,FALSE),0)</f>
        <v>0</v>
      </c>
      <c r="X645">
        <f>IFERROR(VLOOKUP(U645,N:Q,2,FALSE),0)</f>
        <v>1</v>
      </c>
      <c r="Y645">
        <f>IFERROR(VLOOKUP(U645,N:Q,4,FALSE),0)</f>
        <v>1.2529186014750069</v>
      </c>
      <c r="Z645">
        <f>W645+Y645</f>
        <v>1.2529186014750069</v>
      </c>
    </row>
    <row r="646" spans="1:26" x14ac:dyDescent="0.2">
      <c r="A646" s="1" t="s">
        <v>202</v>
      </c>
      <c r="B646" s="2">
        <v>7.9857401709017006E-3</v>
      </c>
      <c r="D646" t="s">
        <v>267</v>
      </c>
      <c r="E646">
        <v>89.019030923593505</v>
      </c>
      <c r="F646">
        <f>Table1[[#This Row],[Balance]]/$I$1</f>
        <v>2.2724314541126175E-5</v>
      </c>
      <c r="G646">
        <f>Table1[[#This Row],[% total]]*$I$2</f>
        <v>0.1042349537197006</v>
      </c>
      <c r="K646">
        <v>15213</v>
      </c>
      <c r="L646" t="s">
        <v>1330</v>
      </c>
      <c r="U646" s="1" t="s">
        <v>1463</v>
      </c>
      <c r="V646">
        <f>IFERROR(VLOOKUP(U646,D:G,2,FALSE),0)</f>
        <v>0</v>
      </c>
      <c r="W646">
        <f>IFERROR(VLOOKUP(U646,D:G,4,FALSE),0)</f>
        <v>0</v>
      </c>
      <c r="X646">
        <f>IFERROR(VLOOKUP(U646,N:Q,2,FALSE),0)</f>
        <v>1</v>
      </c>
      <c r="Y646">
        <f>IFERROR(VLOOKUP(U646,N:Q,4,FALSE),0)</f>
        <v>1.2529186014750069</v>
      </c>
      <c r="Z646">
        <f>W646+Y646</f>
        <v>1.2529186014750069</v>
      </c>
    </row>
    <row r="647" spans="1:26" x14ac:dyDescent="0.2">
      <c r="A647" s="1" t="s">
        <v>656</v>
      </c>
      <c r="B647" s="2">
        <v>7.9854430127909298E-3</v>
      </c>
      <c r="D647" t="s">
        <v>268</v>
      </c>
      <c r="E647">
        <v>88.708170217452604</v>
      </c>
      <c r="F647">
        <f>Table1[[#This Row],[Balance]]/$I$1</f>
        <v>2.2644959639241368E-5</v>
      </c>
      <c r="G647">
        <f>Table1[[#This Row],[% total]]*$I$2</f>
        <v>0.10387095794282361</v>
      </c>
      <c r="K647">
        <v>8296</v>
      </c>
      <c r="L647" t="s">
        <v>1302</v>
      </c>
      <c r="U647" s="1" t="s">
        <v>1464</v>
      </c>
      <c r="V647">
        <f>IFERROR(VLOOKUP(U647,D:G,2,FALSE),0)</f>
        <v>0</v>
      </c>
      <c r="W647">
        <f>IFERROR(VLOOKUP(U647,D:G,4,FALSE),0)</f>
        <v>0</v>
      </c>
      <c r="X647">
        <f>IFERROR(VLOOKUP(U647,N:Q,2,FALSE),0)</f>
        <v>1</v>
      </c>
      <c r="Y647">
        <f>IFERROR(VLOOKUP(U647,N:Q,4,FALSE),0)</f>
        <v>1.2529186014750069</v>
      </c>
      <c r="Z647">
        <f>W647+Y647</f>
        <v>1.2529186014750069</v>
      </c>
    </row>
    <row r="648" spans="1:26" x14ac:dyDescent="0.2">
      <c r="A648" s="1" t="s">
        <v>657</v>
      </c>
      <c r="B648" s="2">
        <v>7.6738550499328003E-3</v>
      </c>
      <c r="D648" t="s">
        <v>219</v>
      </c>
      <c r="E648">
        <v>88.645567548595807</v>
      </c>
      <c r="F648">
        <f>Table1[[#This Row],[Balance]]/$I$1</f>
        <v>2.2628978756013859E-5</v>
      </c>
      <c r="G648">
        <f>Table1[[#This Row],[% total]]*$I$2</f>
        <v>0.10379765467021644</v>
      </c>
      <c r="K648">
        <v>5125</v>
      </c>
      <c r="L648" t="s">
        <v>845</v>
      </c>
      <c r="U648" s="1" t="s">
        <v>1465</v>
      </c>
      <c r="V648">
        <f>IFERROR(VLOOKUP(U648,D:G,2,FALSE),0)</f>
        <v>0</v>
      </c>
      <c r="W648">
        <f>IFERROR(VLOOKUP(U648,D:G,4,FALSE),0)</f>
        <v>0</v>
      </c>
      <c r="X648">
        <f>IFERROR(VLOOKUP(U648,N:Q,2,FALSE),0)</f>
        <v>1</v>
      </c>
      <c r="Y648">
        <f>IFERROR(VLOOKUP(U648,N:Q,4,FALSE),0)</f>
        <v>1.2529186014750069</v>
      </c>
      <c r="Z648">
        <f>W648+Y648</f>
        <v>1.2529186014750069</v>
      </c>
    </row>
    <row r="649" spans="1:26" x14ac:dyDescent="0.2">
      <c r="A649" s="1" t="s">
        <v>658</v>
      </c>
      <c r="B649" s="2">
        <v>7.2441986477299204E-3</v>
      </c>
      <c r="D649" t="s">
        <v>1030</v>
      </c>
      <c r="E649">
        <v>88.587206790860506</v>
      </c>
      <c r="F649">
        <f>Table1[[#This Row],[Balance]]/$I$1</f>
        <v>2.2614080725762623E-5</v>
      </c>
      <c r="G649">
        <f>Table1[[#This Row],[% total]]*$I$2</f>
        <v>0.10372931837382598</v>
      </c>
      <c r="K649">
        <v>4713</v>
      </c>
      <c r="L649" t="s">
        <v>6</v>
      </c>
      <c r="U649" s="1" t="s">
        <v>1467</v>
      </c>
      <c r="V649">
        <f>IFERROR(VLOOKUP(U649,D:G,2,FALSE),0)</f>
        <v>0</v>
      </c>
      <c r="W649">
        <f>IFERROR(VLOOKUP(U649,D:G,4,FALSE),0)</f>
        <v>0</v>
      </c>
      <c r="X649">
        <f>IFERROR(VLOOKUP(U649,N:Q,2,FALSE),0)</f>
        <v>1</v>
      </c>
      <c r="Y649">
        <f>IFERROR(VLOOKUP(U649,N:Q,4,FALSE),0)</f>
        <v>1.2529186014750069</v>
      </c>
      <c r="Z649">
        <f>W649+Y649</f>
        <v>1.2529186014750069</v>
      </c>
    </row>
    <row r="650" spans="1:26" x14ac:dyDescent="0.2">
      <c r="A650" s="1" t="s">
        <v>659</v>
      </c>
      <c r="B650" s="2">
        <v>6.7718517097630796E-3</v>
      </c>
      <c r="D650" t="s">
        <v>1214</v>
      </c>
      <c r="E650">
        <v>87.295111750893298</v>
      </c>
      <c r="F650">
        <f>Table1[[#This Row],[Balance]]/$I$1</f>
        <v>2.228424143408975E-5</v>
      </c>
      <c r="G650">
        <f>Table1[[#This Row],[% total]]*$I$2</f>
        <v>0.10221636698247648</v>
      </c>
      <c r="K650">
        <v>19433</v>
      </c>
      <c r="L650" t="s">
        <v>130</v>
      </c>
      <c r="U650" s="1" t="s">
        <v>1468</v>
      </c>
      <c r="V650">
        <f>IFERROR(VLOOKUP(U650,D:G,2,FALSE),0)</f>
        <v>0</v>
      </c>
      <c r="W650">
        <f>IFERROR(VLOOKUP(U650,D:G,4,FALSE),0)</f>
        <v>0</v>
      </c>
      <c r="X650">
        <f>IFERROR(VLOOKUP(U650,N:Q,2,FALSE),0)</f>
        <v>1</v>
      </c>
      <c r="Y650">
        <f>IFERROR(VLOOKUP(U650,N:Q,4,FALSE),0)</f>
        <v>1.2529186014750069</v>
      </c>
      <c r="Z650">
        <f>W650+Y650</f>
        <v>1.2529186014750069</v>
      </c>
    </row>
    <row r="651" spans="1:26" x14ac:dyDescent="0.2">
      <c r="A651" s="1" t="s">
        <v>662</v>
      </c>
      <c r="B651" s="2">
        <v>5.9033102423227801E-3</v>
      </c>
      <c r="D651" t="s">
        <v>271</v>
      </c>
      <c r="E651">
        <v>85.964587818294305</v>
      </c>
      <c r="F651">
        <f>Table1[[#This Row],[Balance]]/$I$1</f>
        <v>2.1944592214870241E-5</v>
      </c>
      <c r="G651">
        <f>Table1[[#This Row],[% total]]*$I$2</f>
        <v>0.10065841809111584</v>
      </c>
      <c r="K651">
        <v>11594</v>
      </c>
      <c r="L651" t="s">
        <v>1355</v>
      </c>
      <c r="U651" s="1" t="s">
        <v>1469</v>
      </c>
      <c r="V651">
        <f>IFERROR(VLOOKUP(U651,D:G,2,FALSE),0)</f>
        <v>0</v>
      </c>
      <c r="W651">
        <f>IFERROR(VLOOKUP(U651,D:G,4,FALSE),0)</f>
        <v>0</v>
      </c>
      <c r="X651">
        <f>IFERROR(VLOOKUP(U651,N:Q,2,FALSE),0)</f>
        <v>1</v>
      </c>
      <c r="Y651">
        <f>IFERROR(VLOOKUP(U651,N:Q,4,FALSE),0)</f>
        <v>1.2529186014750069</v>
      </c>
      <c r="Z651">
        <f>W651+Y651</f>
        <v>1.2529186014750069</v>
      </c>
    </row>
    <row r="652" spans="1:26" x14ac:dyDescent="0.2">
      <c r="A652" s="1" t="s">
        <v>664</v>
      </c>
      <c r="B652" s="2">
        <v>5.5474794537233802E-3</v>
      </c>
      <c r="D652" t="s">
        <v>272</v>
      </c>
      <c r="E652">
        <v>85.826802508774804</v>
      </c>
      <c r="F652">
        <f>Table1[[#This Row],[Balance]]/$I$1</f>
        <v>2.1909419098737861E-5</v>
      </c>
      <c r="G652">
        <f>Table1[[#This Row],[% total]]*$I$2</f>
        <v>0.10049708129366916</v>
      </c>
      <c r="K652">
        <v>21594</v>
      </c>
      <c r="L652" t="s">
        <v>1210</v>
      </c>
      <c r="U652" s="1" t="s">
        <v>1470</v>
      </c>
      <c r="V652">
        <f>IFERROR(VLOOKUP(U652,D:G,2,FALSE),0)</f>
        <v>0</v>
      </c>
      <c r="W652">
        <f>IFERROR(VLOOKUP(U652,D:G,4,FALSE),0)</f>
        <v>0</v>
      </c>
      <c r="X652">
        <f>IFERROR(VLOOKUP(U652,N:Q,2,FALSE),0)</f>
        <v>1</v>
      </c>
      <c r="Y652">
        <f>IFERROR(VLOOKUP(U652,N:Q,4,FALSE),0)</f>
        <v>1.2529186014750069</v>
      </c>
      <c r="Z652">
        <f>W652+Y652</f>
        <v>1.2529186014750069</v>
      </c>
    </row>
    <row r="653" spans="1:26" x14ac:dyDescent="0.2">
      <c r="A653" s="1" t="s">
        <v>688</v>
      </c>
      <c r="B653" s="2">
        <v>5.1284634527345397E-3</v>
      </c>
      <c r="D653" t="s">
        <v>273</v>
      </c>
      <c r="E653">
        <v>85.471607018621199</v>
      </c>
      <c r="F653">
        <f>Table1[[#This Row],[Balance]]/$I$1</f>
        <v>2.1818746644116692E-5</v>
      </c>
      <c r="G653">
        <f>Table1[[#This Row],[% total]]*$I$2</f>
        <v>0.1000811726380314</v>
      </c>
      <c r="K653">
        <v>2390</v>
      </c>
      <c r="L653" t="s">
        <v>8</v>
      </c>
      <c r="U653" s="1" t="s">
        <v>1471</v>
      </c>
      <c r="V653">
        <f>IFERROR(VLOOKUP(U653,D:G,2,FALSE),0)</f>
        <v>0</v>
      </c>
      <c r="W653">
        <f>IFERROR(VLOOKUP(U653,D:G,4,FALSE),0)</f>
        <v>0</v>
      </c>
      <c r="X653">
        <f>IFERROR(VLOOKUP(U653,N:Q,2,FALSE),0)</f>
        <v>1</v>
      </c>
      <c r="Y653">
        <f>IFERROR(VLOOKUP(U653,N:Q,4,FALSE),0)</f>
        <v>1.2529186014750069</v>
      </c>
      <c r="Z653">
        <f>W653+Y653</f>
        <v>1.2529186014750069</v>
      </c>
    </row>
    <row r="654" spans="1:26" x14ac:dyDescent="0.2">
      <c r="A654" s="1" t="s">
        <v>665</v>
      </c>
      <c r="B654" s="2">
        <v>5.0620427797439596E-3</v>
      </c>
      <c r="D654" t="s">
        <v>274</v>
      </c>
      <c r="E654">
        <v>85.211858816707405</v>
      </c>
      <c r="F654">
        <f>Table1[[#This Row],[Balance]]/$I$1</f>
        <v>2.1752439476081497E-5</v>
      </c>
      <c r="G654">
        <f>Table1[[#This Row],[% total]]*$I$2</f>
        <v>9.9777025968219885E-2</v>
      </c>
      <c r="K654">
        <v>15965</v>
      </c>
      <c r="L654" t="s">
        <v>6</v>
      </c>
      <c r="U654" s="1" t="s">
        <v>1472</v>
      </c>
      <c r="V654">
        <f>IFERROR(VLOOKUP(U654,D:G,2,FALSE),0)</f>
        <v>0</v>
      </c>
      <c r="W654">
        <f>IFERROR(VLOOKUP(U654,D:G,4,FALSE),0)</f>
        <v>0</v>
      </c>
      <c r="X654">
        <f>IFERROR(VLOOKUP(U654,N:Q,2,FALSE),0)</f>
        <v>1</v>
      </c>
      <c r="Y654">
        <f>IFERROR(VLOOKUP(U654,N:Q,4,FALSE),0)</f>
        <v>1.2529186014750069</v>
      </c>
      <c r="Z654">
        <f>W654+Y654</f>
        <v>1.2529186014750069</v>
      </c>
    </row>
    <row r="655" spans="1:26" x14ac:dyDescent="0.2">
      <c r="A655" s="1" t="s">
        <v>666</v>
      </c>
      <c r="B655" s="2">
        <v>5.0211917144080704E-3</v>
      </c>
      <c r="D655" t="s">
        <v>275</v>
      </c>
      <c r="E655">
        <v>84.895053982267299</v>
      </c>
      <c r="F655">
        <f>Table1[[#This Row],[Balance]]/$I$1</f>
        <v>2.1671567188085622E-5</v>
      </c>
      <c r="G655">
        <f>Table1[[#This Row],[% total]]*$I$2</f>
        <v>9.9406070039881528E-2</v>
      </c>
      <c r="K655">
        <v>21615</v>
      </c>
      <c r="L655" t="s">
        <v>1356</v>
      </c>
      <c r="U655" s="1" t="s">
        <v>1473</v>
      </c>
      <c r="V655">
        <f>IFERROR(VLOOKUP(U655,D:G,2,FALSE),0)</f>
        <v>0</v>
      </c>
      <c r="W655">
        <f>IFERROR(VLOOKUP(U655,D:G,4,FALSE),0)</f>
        <v>0</v>
      </c>
      <c r="X655">
        <f>IFERROR(VLOOKUP(U655,N:Q,2,FALSE),0)</f>
        <v>1</v>
      </c>
      <c r="Y655">
        <f>IFERROR(VLOOKUP(U655,N:Q,4,FALSE),0)</f>
        <v>1.2529186014750069</v>
      </c>
      <c r="Z655">
        <f>W655+Y655</f>
        <v>1.2529186014750069</v>
      </c>
    </row>
    <row r="656" spans="1:26" x14ac:dyDescent="0.2">
      <c r="A656" s="1" t="s">
        <v>667</v>
      </c>
      <c r="B656" s="2">
        <v>4.95446881260783E-3</v>
      </c>
      <c r="D656" t="s">
        <v>276</v>
      </c>
      <c r="E656">
        <v>84.699703904070702</v>
      </c>
      <c r="F656">
        <f>Table1[[#This Row],[Balance]]/$I$1</f>
        <v>2.1621699237642721E-5</v>
      </c>
      <c r="G656">
        <f>Table1[[#This Row],[% total]]*$I$2</f>
        <v>9.917732899261672E-2</v>
      </c>
      <c r="K656">
        <v>4724</v>
      </c>
      <c r="L656" t="s">
        <v>6</v>
      </c>
      <c r="U656" s="1" t="s">
        <v>1474</v>
      </c>
      <c r="V656">
        <f>IFERROR(VLOOKUP(U656,D:G,2,FALSE),0)</f>
        <v>0</v>
      </c>
      <c r="W656">
        <f>IFERROR(VLOOKUP(U656,D:G,4,FALSE),0)</f>
        <v>0</v>
      </c>
      <c r="X656">
        <f>IFERROR(VLOOKUP(U656,N:Q,2,FALSE),0)</f>
        <v>1</v>
      </c>
      <c r="Y656">
        <f>IFERROR(VLOOKUP(U656,N:Q,4,FALSE),0)</f>
        <v>1.2529186014750069</v>
      </c>
      <c r="Z656">
        <f>W656+Y656</f>
        <v>1.2529186014750069</v>
      </c>
    </row>
    <row r="657" spans="1:26" x14ac:dyDescent="0.2">
      <c r="A657" s="1" t="s">
        <v>668</v>
      </c>
      <c r="B657" s="2">
        <v>4.5508800166646204E-3</v>
      </c>
      <c r="D657" t="s">
        <v>277</v>
      </c>
      <c r="E657">
        <v>84.459685377776694</v>
      </c>
      <c r="F657">
        <f>Table1[[#This Row],[Balance]]/$I$1</f>
        <v>2.1560428558433865E-5</v>
      </c>
      <c r="G657">
        <f>Table1[[#This Row],[% total]]*$I$2</f>
        <v>9.8896284369679843E-2</v>
      </c>
      <c r="K657">
        <v>10753</v>
      </c>
      <c r="L657" t="s">
        <v>1347</v>
      </c>
      <c r="U657" s="1" t="s">
        <v>1475</v>
      </c>
      <c r="V657">
        <f>IFERROR(VLOOKUP(U657,D:G,2,FALSE),0)</f>
        <v>0</v>
      </c>
      <c r="W657">
        <f>IFERROR(VLOOKUP(U657,D:G,4,FALSE),0)</f>
        <v>0</v>
      </c>
      <c r="X657">
        <f>IFERROR(VLOOKUP(U657,N:Q,2,FALSE),0)</f>
        <v>1</v>
      </c>
      <c r="Y657">
        <f>IFERROR(VLOOKUP(U657,N:Q,4,FALSE),0)</f>
        <v>1.2529186014750069</v>
      </c>
      <c r="Z657">
        <f>W657+Y657</f>
        <v>1.2529186014750069</v>
      </c>
    </row>
    <row r="658" spans="1:26" x14ac:dyDescent="0.2">
      <c r="A658" s="1" t="s">
        <v>669</v>
      </c>
      <c r="B658" s="2">
        <v>4.3763464004716399E-3</v>
      </c>
      <c r="D658" t="s">
        <v>278</v>
      </c>
      <c r="E658">
        <v>84.428642638443904</v>
      </c>
      <c r="F658">
        <f>Table1[[#This Row],[Balance]]/$I$1</f>
        <v>2.1552504129629175E-5</v>
      </c>
      <c r="G658">
        <f>Table1[[#This Row],[% total]]*$I$2</f>
        <v>9.8859935529840612E-2</v>
      </c>
      <c r="K658">
        <v>3980</v>
      </c>
      <c r="L658" t="s">
        <v>6</v>
      </c>
      <c r="U658" s="1" t="s">
        <v>1476</v>
      </c>
      <c r="V658">
        <f>IFERROR(VLOOKUP(U658,D:G,2,FALSE),0)</f>
        <v>0</v>
      </c>
      <c r="W658">
        <f>IFERROR(VLOOKUP(U658,D:G,4,FALSE),0)</f>
        <v>0</v>
      </c>
      <c r="X658">
        <f>IFERROR(VLOOKUP(U658,N:Q,2,FALSE),0)</f>
        <v>1</v>
      </c>
      <c r="Y658">
        <f>IFERROR(VLOOKUP(U658,N:Q,4,FALSE),0)</f>
        <v>1.2529186014750069</v>
      </c>
      <c r="Z658">
        <f>W658+Y658</f>
        <v>1.2529186014750069</v>
      </c>
    </row>
    <row r="659" spans="1:26" x14ac:dyDescent="0.2">
      <c r="A659" s="1" t="s">
        <v>670</v>
      </c>
      <c r="B659" s="2">
        <v>3.8175123525594802E-3</v>
      </c>
      <c r="D659" t="s">
        <v>279</v>
      </c>
      <c r="E659">
        <v>84.090030900249999</v>
      </c>
      <c r="F659">
        <f>Table1[[#This Row],[Balance]]/$I$1</f>
        <v>2.1466065088828561E-5</v>
      </c>
      <c r="G659">
        <f>Table1[[#This Row],[% total]]*$I$2</f>
        <v>9.8463445268225841E-2</v>
      </c>
      <c r="K659">
        <v>8778</v>
      </c>
      <c r="L659" t="s">
        <v>6</v>
      </c>
      <c r="U659" s="1" t="s">
        <v>1478</v>
      </c>
      <c r="V659">
        <f>IFERROR(VLOOKUP(U659,D:G,2,FALSE),0)</f>
        <v>0</v>
      </c>
      <c r="W659">
        <f>IFERROR(VLOOKUP(U659,D:G,4,FALSE),0)</f>
        <v>0</v>
      </c>
      <c r="X659">
        <f>IFERROR(VLOOKUP(U659,N:Q,2,FALSE),0)</f>
        <v>1</v>
      </c>
      <c r="Y659">
        <f>IFERROR(VLOOKUP(U659,N:Q,4,FALSE),0)</f>
        <v>1.2529186014750069</v>
      </c>
      <c r="Z659">
        <f>W659+Y659</f>
        <v>1.2529186014750069</v>
      </c>
    </row>
    <row r="660" spans="1:26" x14ac:dyDescent="0.2">
      <c r="A660" s="1" t="s">
        <v>6</v>
      </c>
      <c r="B660" s="2">
        <v>3.8147808273792001E-3</v>
      </c>
      <c r="D660" t="s">
        <v>280</v>
      </c>
      <c r="E660">
        <v>83.246588136429295</v>
      </c>
      <c r="F660">
        <f>Table1[[#This Row],[Balance]]/$I$1</f>
        <v>2.1250755413317157E-5</v>
      </c>
      <c r="G660">
        <f>Table1[[#This Row],[% total]]*$I$2</f>
        <v>9.7475833781783941E-2</v>
      </c>
      <c r="K660">
        <v>12607</v>
      </c>
      <c r="L660" t="s">
        <v>1301</v>
      </c>
      <c r="U660" s="1" t="s">
        <v>1479</v>
      </c>
      <c r="V660">
        <f>IFERROR(VLOOKUP(U660,D:G,2,FALSE),0)</f>
        <v>0</v>
      </c>
      <c r="W660">
        <f>IFERROR(VLOOKUP(U660,D:G,4,FALSE),0)</f>
        <v>0</v>
      </c>
      <c r="X660">
        <f>IFERROR(VLOOKUP(U660,N:Q,2,FALSE),0)</f>
        <v>1</v>
      </c>
      <c r="Y660">
        <f>IFERROR(VLOOKUP(U660,N:Q,4,FALSE),0)</f>
        <v>1.2529186014750069</v>
      </c>
      <c r="Z660">
        <f>W660+Y660</f>
        <v>1.2529186014750069</v>
      </c>
    </row>
    <row r="661" spans="1:26" x14ac:dyDescent="0.2">
      <c r="A661" s="1" t="s">
        <v>671</v>
      </c>
      <c r="B661" s="2">
        <v>3.7255739906931801E-3</v>
      </c>
      <c r="D661" t="s">
        <v>1262</v>
      </c>
      <c r="E661">
        <v>83.242290456495894</v>
      </c>
      <c r="F661">
        <f>Table1[[#This Row],[Balance]]/$I$1</f>
        <v>2.1249658323969065E-5</v>
      </c>
      <c r="G661">
        <f>Table1[[#This Row],[% total]]*$I$2</f>
        <v>9.747080150425505E-2</v>
      </c>
      <c r="K661">
        <v>4707</v>
      </c>
      <c r="L661" t="s">
        <v>6</v>
      </c>
      <c r="U661" s="1" t="s">
        <v>1480</v>
      </c>
      <c r="V661">
        <f>IFERROR(VLOOKUP(U661,D:G,2,FALSE),0)</f>
        <v>0</v>
      </c>
      <c r="W661">
        <f>IFERROR(VLOOKUP(U661,D:G,4,FALSE),0)</f>
        <v>0</v>
      </c>
      <c r="X661">
        <f>IFERROR(VLOOKUP(U661,N:Q,2,FALSE),0)</f>
        <v>1</v>
      </c>
      <c r="Y661">
        <f>IFERROR(VLOOKUP(U661,N:Q,4,FALSE),0)</f>
        <v>1.2529186014750069</v>
      </c>
      <c r="Z661">
        <f>W661+Y661</f>
        <v>1.2529186014750069</v>
      </c>
    </row>
    <row r="662" spans="1:26" x14ac:dyDescent="0.2">
      <c r="A662" s="1" t="s">
        <v>672</v>
      </c>
      <c r="B662" s="2">
        <v>3.69475907238075E-3</v>
      </c>
      <c r="D662" t="s">
        <v>281</v>
      </c>
      <c r="E662">
        <v>83.105284505674405</v>
      </c>
      <c r="F662">
        <f>Table1[[#This Row],[Balance]]/$I$1</f>
        <v>2.121468415846567E-5</v>
      </c>
      <c r="G662">
        <f>Table1[[#This Row],[% total]]*$I$2</f>
        <v>9.7310377280411739E-2</v>
      </c>
      <c r="K662">
        <v>15849</v>
      </c>
      <c r="L662" t="s">
        <v>728</v>
      </c>
      <c r="U662" s="1" t="s">
        <v>1481</v>
      </c>
      <c r="V662">
        <f>IFERROR(VLOOKUP(U662,D:G,2,FALSE),0)</f>
        <v>0</v>
      </c>
      <c r="W662">
        <f>IFERROR(VLOOKUP(U662,D:G,4,FALSE),0)</f>
        <v>0</v>
      </c>
      <c r="X662">
        <f>IFERROR(VLOOKUP(U662,N:Q,2,FALSE),0)</f>
        <v>1</v>
      </c>
      <c r="Y662">
        <f>IFERROR(VLOOKUP(U662,N:Q,4,FALSE),0)</f>
        <v>1.2529186014750069</v>
      </c>
      <c r="Z662">
        <f>W662+Y662</f>
        <v>1.2529186014750069</v>
      </c>
    </row>
    <row r="663" spans="1:26" x14ac:dyDescent="0.2">
      <c r="A663" s="1" t="s">
        <v>648</v>
      </c>
      <c r="B663" s="2">
        <v>3.6619405274051198E-3</v>
      </c>
      <c r="D663" t="s">
        <v>282</v>
      </c>
      <c r="E663">
        <v>82.764651677555705</v>
      </c>
      <c r="F663">
        <f>Table1[[#This Row],[Balance]]/$I$1</f>
        <v>2.1127729184356294E-5</v>
      </c>
      <c r="G663">
        <f>Table1[[#This Row],[% total]]*$I$2</f>
        <v>9.6911520466245349E-2</v>
      </c>
      <c r="K663">
        <v>18233</v>
      </c>
      <c r="L663" t="s">
        <v>1347</v>
      </c>
      <c r="U663" s="1" t="s">
        <v>1482</v>
      </c>
      <c r="V663">
        <f>IFERROR(VLOOKUP(U663,D:G,2,FALSE),0)</f>
        <v>0</v>
      </c>
      <c r="W663">
        <f>IFERROR(VLOOKUP(U663,D:G,4,FALSE),0)</f>
        <v>0</v>
      </c>
      <c r="X663">
        <f>IFERROR(VLOOKUP(U663,N:Q,2,FALSE),0)</f>
        <v>1</v>
      </c>
      <c r="Y663">
        <f>IFERROR(VLOOKUP(U663,N:Q,4,FALSE),0)</f>
        <v>1.2529186014750069</v>
      </c>
      <c r="Z663">
        <f>W663+Y663</f>
        <v>1.2529186014750069</v>
      </c>
    </row>
    <row r="664" spans="1:26" x14ac:dyDescent="0.2">
      <c r="A664" s="1" t="s">
        <v>411</v>
      </c>
      <c r="B664" s="2">
        <v>3.58974998557219E-3</v>
      </c>
      <c r="D664" t="s">
        <v>283</v>
      </c>
      <c r="E664">
        <v>82.406043847901401</v>
      </c>
      <c r="F664">
        <f>Table1[[#This Row],[Balance]]/$I$1</f>
        <v>2.1036185645481226E-5</v>
      </c>
      <c r="G664">
        <f>Table1[[#This Row],[% total]]*$I$2</f>
        <v>9.6491616203755431E-2</v>
      </c>
      <c r="K664">
        <v>287</v>
      </c>
      <c r="L664" t="s">
        <v>1357</v>
      </c>
      <c r="U664" s="1" t="s">
        <v>1483</v>
      </c>
      <c r="V664">
        <f>IFERROR(VLOOKUP(U664,D:G,2,FALSE),0)</f>
        <v>0</v>
      </c>
      <c r="W664">
        <f>IFERROR(VLOOKUP(U664,D:G,4,FALSE),0)</f>
        <v>0</v>
      </c>
      <c r="X664">
        <f>IFERROR(VLOOKUP(U664,N:Q,2,FALSE),0)</f>
        <v>1</v>
      </c>
      <c r="Y664">
        <f>IFERROR(VLOOKUP(U664,N:Q,4,FALSE),0)</f>
        <v>1.2529186014750069</v>
      </c>
      <c r="Z664">
        <f>W664+Y664</f>
        <v>1.2529186014750069</v>
      </c>
    </row>
    <row r="665" spans="1:26" x14ac:dyDescent="0.2">
      <c r="A665" s="1" t="s">
        <v>674</v>
      </c>
      <c r="B665" s="2">
        <v>3.5401201733241102E-3</v>
      </c>
      <c r="D665" t="s">
        <v>284</v>
      </c>
      <c r="E665">
        <v>81.801389563484506</v>
      </c>
      <c r="F665">
        <f>Table1[[#This Row],[Balance]]/$I$1</f>
        <v>2.0881832649215488E-5</v>
      </c>
      <c r="G665">
        <f>Table1[[#This Row],[% total]]*$I$2</f>
        <v>9.578360904282926E-2</v>
      </c>
      <c r="K665">
        <v>706</v>
      </c>
      <c r="L665" t="s">
        <v>6</v>
      </c>
      <c r="U665" s="1" t="s">
        <v>1484</v>
      </c>
      <c r="V665">
        <f>IFERROR(VLOOKUP(U665,D:G,2,FALSE),0)</f>
        <v>0</v>
      </c>
      <c r="W665">
        <f>IFERROR(VLOOKUP(U665,D:G,4,FALSE),0)</f>
        <v>0</v>
      </c>
      <c r="X665">
        <f>IFERROR(VLOOKUP(U665,N:Q,2,FALSE),0)</f>
        <v>1</v>
      </c>
      <c r="Y665">
        <f>IFERROR(VLOOKUP(U665,N:Q,4,FALSE),0)</f>
        <v>1.2529186014750069</v>
      </c>
      <c r="Z665">
        <f>W665+Y665</f>
        <v>1.2529186014750069</v>
      </c>
    </row>
    <row r="666" spans="1:26" x14ac:dyDescent="0.2">
      <c r="A666" s="1" t="s">
        <v>44</v>
      </c>
      <c r="B666" s="2">
        <v>3.3968955157216399E-3</v>
      </c>
      <c r="D666" t="s">
        <v>285</v>
      </c>
      <c r="E666">
        <v>81.755965891626502</v>
      </c>
      <c r="F666">
        <f>Table1[[#This Row],[Balance]]/$I$1</f>
        <v>2.0870237130861664E-5</v>
      </c>
      <c r="G666">
        <f>Table1[[#This Row],[% total]]*$I$2</f>
        <v>9.5730421153848957E-2</v>
      </c>
      <c r="K666">
        <v>21893</v>
      </c>
      <c r="L666" t="s">
        <v>616</v>
      </c>
      <c r="U666" s="1" t="s">
        <v>1487</v>
      </c>
      <c r="V666">
        <f>IFERROR(VLOOKUP(U666,D:G,2,FALSE),0)</f>
        <v>0</v>
      </c>
      <c r="W666">
        <f>IFERROR(VLOOKUP(U666,D:G,4,FALSE),0)</f>
        <v>0</v>
      </c>
      <c r="X666">
        <f>IFERROR(VLOOKUP(U666,N:Q,2,FALSE),0)</f>
        <v>1</v>
      </c>
      <c r="Y666">
        <f>IFERROR(VLOOKUP(U666,N:Q,4,FALSE),0)</f>
        <v>1.2529186014750069</v>
      </c>
      <c r="Z666">
        <f>W666+Y666</f>
        <v>1.2529186014750069</v>
      </c>
    </row>
    <row r="667" spans="1:26" x14ac:dyDescent="0.2">
      <c r="A667" s="1" t="s">
        <v>676</v>
      </c>
      <c r="B667" s="2">
        <v>3.18057356604632E-3</v>
      </c>
      <c r="D667" t="s">
        <v>286</v>
      </c>
      <c r="E667">
        <v>81.530782527298499</v>
      </c>
      <c r="F667">
        <f>Table1[[#This Row],[Balance]]/$I$1</f>
        <v>2.0812753494527643E-5</v>
      </c>
      <c r="G667">
        <f>Table1[[#This Row],[% total]]*$I$2</f>
        <v>9.5466747450421163E-2</v>
      </c>
      <c r="K667">
        <v>1138</v>
      </c>
      <c r="L667" t="s">
        <v>6</v>
      </c>
      <c r="U667" s="1" t="s">
        <v>1488</v>
      </c>
      <c r="V667">
        <f>IFERROR(VLOOKUP(U667,D:G,2,FALSE),0)</f>
        <v>0</v>
      </c>
      <c r="W667">
        <f>IFERROR(VLOOKUP(U667,D:G,4,FALSE),0)</f>
        <v>0</v>
      </c>
      <c r="X667">
        <f>IFERROR(VLOOKUP(U667,N:Q,2,FALSE),0)</f>
        <v>1</v>
      </c>
      <c r="Y667">
        <f>IFERROR(VLOOKUP(U667,N:Q,4,FALSE),0)</f>
        <v>1.2529186014750069</v>
      </c>
      <c r="Z667">
        <f>W667+Y667</f>
        <v>1.2529186014750069</v>
      </c>
    </row>
    <row r="668" spans="1:26" x14ac:dyDescent="0.2">
      <c r="A668" s="1" t="s">
        <v>677</v>
      </c>
      <c r="B668" s="2">
        <v>3.09659440024317E-3</v>
      </c>
      <c r="D668" t="s">
        <v>287</v>
      </c>
      <c r="E668">
        <v>81.151862042689402</v>
      </c>
      <c r="F668">
        <f>Table1[[#This Row],[Balance]]/$I$1</f>
        <v>2.0716024646898156E-5</v>
      </c>
      <c r="G668">
        <f>Table1[[#This Row],[% total]]*$I$2</f>
        <v>9.5023058513719796E-2</v>
      </c>
      <c r="K668">
        <v>13511</v>
      </c>
      <c r="L668" t="s">
        <v>1358</v>
      </c>
      <c r="U668" s="1" t="s">
        <v>1489</v>
      </c>
      <c r="V668">
        <f>IFERROR(VLOOKUP(U668,D:G,2,FALSE),0)</f>
        <v>0</v>
      </c>
      <c r="W668">
        <f>IFERROR(VLOOKUP(U668,D:G,4,FALSE),0)</f>
        <v>0</v>
      </c>
      <c r="X668">
        <f>IFERROR(VLOOKUP(U668,N:Q,2,FALSE),0)</f>
        <v>1</v>
      </c>
      <c r="Y668">
        <f>IFERROR(VLOOKUP(U668,N:Q,4,FALSE),0)</f>
        <v>1.2529186014750069</v>
      </c>
      <c r="Z668">
        <f>W668+Y668</f>
        <v>1.2529186014750069</v>
      </c>
    </row>
    <row r="669" spans="1:26" x14ac:dyDescent="0.2">
      <c r="A669" s="1" t="s">
        <v>843</v>
      </c>
      <c r="B669" s="2">
        <v>2.96644660146413E-3</v>
      </c>
      <c r="D669" t="s">
        <v>288</v>
      </c>
      <c r="E669">
        <v>80.263996819672499</v>
      </c>
      <c r="F669">
        <f>Table1[[#This Row],[Balance]]/$I$1</f>
        <v>2.0489375037386221E-5</v>
      </c>
      <c r="G669">
        <f>Table1[[#This Row],[% total]]*$I$2</f>
        <v>9.3983431487113175E-2</v>
      </c>
      <c r="K669">
        <v>15473</v>
      </c>
      <c r="L669" t="s">
        <v>809</v>
      </c>
      <c r="U669" s="1" t="s">
        <v>1490</v>
      </c>
      <c r="V669">
        <f>IFERROR(VLOOKUP(U669,D:G,2,FALSE),0)</f>
        <v>0</v>
      </c>
      <c r="W669">
        <f>IFERROR(VLOOKUP(U669,D:G,4,FALSE),0)</f>
        <v>0</v>
      </c>
      <c r="X669">
        <f>IFERROR(VLOOKUP(U669,N:Q,2,FALSE),0)</f>
        <v>1</v>
      </c>
      <c r="Y669">
        <f>IFERROR(VLOOKUP(U669,N:Q,4,FALSE),0)</f>
        <v>1.2529186014750069</v>
      </c>
      <c r="Z669">
        <f>W669+Y669</f>
        <v>1.2529186014750069</v>
      </c>
    </row>
    <row r="670" spans="1:26" x14ac:dyDescent="0.2">
      <c r="A670" s="1" t="s">
        <v>679</v>
      </c>
      <c r="B670" s="2">
        <v>2.9156247795001501E-3</v>
      </c>
      <c r="D670" t="s">
        <v>289</v>
      </c>
      <c r="E670">
        <v>80.063416184862405</v>
      </c>
      <c r="F670">
        <f>Table1[[#This Row],[Balance]]/$I$1</f>
        <v>2.0438171857695402E-5</v>
      </c>
      <c r="G670">
        <f>Table1[[#This Row],[% total]]*$I$2</f>
        <v>9.3748565830078068E-2</v>
      </c>
      <c r="K670">
        <v>5126</v>
      </c>
      <c r="L670" t="s">
        <v>845</v>
      </c>
      <c r="U670" s="1" t="s">
        <v>1491</v>
      </c>
      <c r="V670">
        <f>IFERROR(VLOOKUP(U670,D:G,2,FALSE),0)</f>
        <v>0</v>
      </c>
      <c r="W670">
        <f>IFERROR(VLOOKUP(U670,D:G,4,FALSE),0)</f>
        <v>0</v>
      </c>
      <c r="X670">
        <f>IFERROR(VLOOKUP(U670,N:Q,2,FALSE),0)</f>
        <v>1</v>
      </c>
      <c r="Y670">
        <f>IFERROR(VLOOKUP(U670,N:Q,4,FALSE),0)</f>
        <v>1.2529186014750069</v>
      </c>
      <c r="Z670">
        <f>W670+Y670</f>
        <v>1.2529186014750069</v>
      </c>
    </row>
    <row r="671" spans="1:26" x14ac:dyDescent="0.2">
      <c r="A671" s="1" t="s">
        <v>680</v>
      </c>
      <c r="B671" s="2">
        <v>2.3529796915628901E-3</v>
      </c>
      <c r="D671" t="s">
        <v>290</v>
      </c>
      <c r="E671">
        <v>80.041238462276695</v>
      </c>
      <c r="F671">
        <f>Table1[[#This Row],[Balance]]/$I$1</f>
        <v>2.043251044419073E-5</v>
      </c>
      <c r="G671">
        <f>Table1[[#This Row],[% total]]*$I$2</f>
        <v>9.3722597294324014E-2</v>
      </c>
      <c r="K671">
        <v>12647</v>
      </c>
      <c r="L671" t="s">
        <v>1336</v>
      </c>
      <c r="U671" s="1" t="s">
        <v>1492</v>
      </c>
      <c r="V671">
        <f>IFERROR(VLOOKUP(U671,D:G,2,FALSE),0)</f>
        <v>0</v>
      </c>
      <c r="W671">
        <f>IFERROR(VLOOKUP(U671,D:G,4,FALSE),0)</f>
        <v>0</v>
      </c>
      <c r="X671">
        <f>IFERROR(VLOOKUP(U671,N:Q,2,FALSE),0)</f>
        <v>1</v>
      </c>
      <c r="Y671">
        <f>IFERROR(VLOOKUP(U671,N:Q,4,FALSE),0)</f>
        <v>1.2529186014750069</v>
      </c>
      <c r="Z671">
        <f>W671+Y671</f>
        <v>1.2529186014750069</v>
      </c>
    </row>
    <row r="672" spans="1:26" x14ac:dyDescent="0.2">
      <c r="A672" s="1" t="s">
        <v>682</v>
      </c>
      <c r="B672" s="2">
        <v>2.16226609159267E-3</v>
      </c>
      <c r="D672" t="s">
        <v>291</v>
      </c>
      <c r="E672">
        <v>79.750892255987296</v>
      </c>
      <c r="F672">
        <f>Table1[[#This Row],[Balance]]/$I$1</f>
        <v>2.0358392376974229E-5</v>
      </c>
      <c r="G672">
        <f>Table1[[#This Row],[% total]]*$I$2</f>
        <v>9.3382622537676291E-2</v>
      </c>
      <c r="K672">
        <v>16739</v>
      </c>
      <c r="L672" t="s">
        <v>1024</v>
      </c>
      <c r="U672" s="1" t="s">
        <v>1493</v>
      </c>
      <c r="V672">
        <f>IFERROR(VLOOKUP(U672,D:G,2,FALSE),0)</f>
        <v>0</v>
      </c>
      <c r="W672">
        <f>IFERROR(VLOOKUP(U672,D:G,4,FALSE),0)</f>
        <v>0</v>
      </c>
      <c r="X672">
        <f>IFERROR(VLOOKUP(U672,N:Q,2,FALSE),0)</f>
        <v>1</v>
      </c>
      <c r="Y672">
        <f>IFERROR(VLOOKUP(U672,N:Q,4,FALSE),0)</f>
        <v>1.2529186014750069</v>
      </c>
      <c r="Z672">
        <f>W672+Y672</f>
        <v>1.2529186014750069</v>
      </c>
    </row>
    <row r="673" spans="1:26" x14ac:dyDescent="0.2">
      <c r="A673" s="1" t="s">
        <v>683</v>
      </c>
      <c r="B673" s="2">
        <v>2.0991874208756501E-3</v>
      </c>
      <c r="D673" t="s">
        <v>292</v>
      </c>
      <c r="E673">
        <v>79.727285020318703</v>
      </c>
      <c r="F673">
        <f>Table1[[#This Row],[Balance]]/$I$1</f>
        <v>2.0352366044815658E-5</v>
      </c>
      <c r="G673">
        <f>Table1[[#This Row],[% total]]*$I$2</f>
        <v>9.3354980143776523E-2</v>
      </c>
      <c r="K673">
        <v>2457</v>
      </c>
      <c r="L673" t="s">
        <v>6</v>
      </c>
      <c r="U673" s="1" t="s">
        <v>1495</v>
      </c>
      <c r="V673">
        <f>IFERROR(VLOOKUP(U673,D:G,2,FALSE),0)</f>
        <v>0</v>
      </c>
      <c r="W673">
        <f>IFERROR(VLOOKUP(U673,D:G,4,FALSE),0)</f>
        <v>0</v>
      </c>
      <c r="X673">
        <f>IFERROR(VLOOKUP(U673,N:Q,2,FALSE),0)</f>
        <v>1</v>
      </c>
      <c r="Y673">
        <f>IFERROR(VLOOKUP(U673,N:Q,4,FALSE),0)</f>
        <v>1.2529186014750069</v>
      </c>
      <c r="Z673">
        <f>W673+Y673</f>
        <v>1.2529186014750069</v>
      </c>
    </row>
    <row r="674" spans="1:26" x14ac:dyDescent="0.2">
      <c r="A674" s="1" t="s">
        <v>262</v>
      </c>
      <c r="B674" s="2">
        <v>2.06938510680079E-3</v>
      </c>
      <c r="D674" t="s">
        <v>293</v>
      </c>
      <c r="E674">
        <v>79.230076023968195</v>
      </c>
      <c r="F674">
        <f>Table1[[#This Row],[Balance]]/$I$1</f>
        <v>2.0225441122037688E-5</v>
      </c>
      <c r="G674">
        <f>Table1[[#This Row],[% total]]*$I$2</f>
        <v>9.2772783773113945E-2</v>
      </c>
      <c r="K674">
        <v>6178</v>
      </c>
      <c r="L674" t="s">
        <v>1332</v>
      </c>
      <c r="U674" s="1" t="s">
        <v>1496</v>
      </c>
      <c r="V674">
        <f>IFERROR(VLOOKUP(U674,D:G,2,FALSE),0)</f>
        <v>0</v>
      </c>
      <c r="W674">
        <f>IFERROR(VLOOKUP(U674,D:G,4,FALSE),0)</f>
        <v>0</v>
      </c>
      <c r="X674">
        <f>IFERROR(VLOOKUP(U674,N:Q,2,FALSE),0)</f>
        <v>1</v>
      </c>
      <c r="Y674">
        <f>IFERROR(VLOOKUP(U674,N:Q,4,FALSE),0)</f>
        <v>1.2529186014750069</v>
      </c>
      <c r="Z674">
        <f>W674+Y674</f>
        <v>1.2529186014750069</v>
      </c>
    </row>
    <row r="675" spans="1:26" x14ac:dyDescent="0.2">
      <c r="A675" s="1" t="s">
        <v>684</v>
      </c>
      <c r="B675" s="2">
        <v>1.71546209753504E-3</v>
      </c>
      <c r="D675" t="s">
        <v>668</v>
      </c>
      <c r="E675">
        <v>79.214277612259366</v>
      </c>
      <c r="F675">
        <f>Table1[[#This Row],[Balance]]/$I$1</f>
        <v>2.0221408185785778E-5</v>
      </c>
      <c r="G675">
        <f>Table1[[#This Row],[% total]]*$I$2</f>
        <v>9.2754284956667293E-2</v>
      </c>
      <c r="K675">
        <v>8797</v>
      </c>
      <c r="L675" t="s">
        <v>1338</v>
      </c>
      <c r="U675" s="1" t="s">
        <v>1497</v>
      </c>
      <c r="V675">
        <f>IFERROR(VLOOKUP(U675,D:G,2,FALSE),0)</f>
        <v>0</v>
      </c>
      <c r="W675">
        <f>IFERROR(VLOOKUP(U675,D:G,4,FALSE),0)</f>
        <v>0</v>
      </c>
      <c r="X675">
        <f>IFERROR(VLOOKUP(U675,N:Q,2,FALSE),0)</f>
        <v>1</v>
      </c>
      <c r="Y675">
        <f>IFERROR(VLOOKUP(U675,N:Q,4,FALSE),0)</f>
        <v>1.2529186014750069</v>
      </c>
      <c r="Z675">
        <f>W675+Y675</f>
        <v>1.2529186014750069</v>
      </c>
    </row>
    <row r="676" spans="1:26" x14ac:dyDescent="0.2">
      <c r="A676" s="1" t="s">
        <v>7</v>
      </c>
      <c r="B676" s="2">
        <v>1.6914517524795399E-3</v>
      </c>
      <c r="D676" t="s">
        <v>294</v>
      </c>
      <c r="E676">
        <v>79.195297665201096</v>
      </c>
      <c r="F676">
        <f>Table1[[#This Row],[Balance]]/$I$1</f>
        <v>2.0216563083761514E-5</v>
      </c>
      <c r="G676">
        <f>Table1[[#This Row],[% total]]*$I$2</f>
        <v>9.2732060788613624E-2</v>
      </c>
      <c r="K676">
        <v>21277</v>
      </c>
      <c r="L676" t="s">
        <v>968</v>
      </c>
      <c r="U676" s="1" t="s">
        <v>1500</v>
      </c>
      <c r="V676">
        <f>IFERROR(VLOOKUP(U676,D:G,2,FALSE),0)</f>
        <v>0</v>
      </c>
      <c r="W676">
        <f>IFERROR(VLOOKUP(U676,D:G,4,FALSE),0)</f>
        <v>0</v>
      </c>
      <c r="X676">
        <f>IFERROR(VLOOKUP(U676,N:Q,2,FALSE),0)</f>
        <v>1</v>
      </c>
      <c r="Y676">
        <f>IFERROR(VLOOKUP(U676,N:Q,4,FALSE),0)</f>
        <v>1.2529186014750069</v>
      </c>
      <c r="Z676">
        <f>W676+Y676</f>
        <v>1.2529186014750069</v>
      </c>
    </row>
    <row r="677" spans="1:26" x14ac:dyDescent="0.2">
      <c r="A677" s="1" t="s">
        <v>686</v>
      </c>
      <c r="B677" s="2">
        <v>1.5343979833978101E-3</v>
      </c>
      <c r="D677" t="s">
        <v>1055</v>
      </c>
      <c r="E677">
        <v>78.960963608702002</v>
      </c>
      <c r="F677">
        <f>Table1[[#This Row],[Balance]]/$I$1</f>
        <v>2.0156743506393231E-5</v>
      </c>
      <c r="G677">
        <f>Table1[[#This Row],[% total]]*$I$2</f>
        <v>9.2457672275497838E-2</v>
      </c>
      <c r="K677">
        <v>8773</v>
      </c>
      <c r="L677" t="s">
        <v>6</v>
      </c>
      <c r="U677" s="1" t="s">
        <v>1501</v>
      </c>
      <c r="V677">
        <f>IFERROR(VLOOKUP(U677,D:G,2,FALSE),0)</f>
        <v>0</v>
      </c>
      <c r="W677">
        <f>IFERROR(VLOOKUP(U677,D:G,4,FALSE),0)</f>
        <v>0</v>
      </c>
      <c r="X677">
        <f>IFERROR(VLOOKUP(U677,N:Q,2,FALSE),0)</f>
        <v>1</v>
      </c>
      <c r="Y677">
        <f>IFERROR(VLOOKUP(U677,N:Q,4,FALSE),0)</f>
        <v>1.2529186014750069</v>
      </c>
      <c r="Z677">
        <f>W677+Y677</f>
        <v>1.2529186014750069</v>
      </c>
    </row>
    <row r="678" spans="1:26" x14ac:dyDescent="0.2">
      <c r="A678" s="1" t="s">
        <v>687</v>
      </c>
      <c r="B678" s="2">
        <v>1.4453062551189699E-3</v>
      </c>
      <c r="D678" t="s">
        <v>295</v>
      </c>
      <c r="E678">
        <v>78.897622966637599</v>
      </c>
      <c r="F678">
        <f>Table1[[#This Row],[Balance]]/$I$1</f>
        <v>2.0140574237209165E-5</v>
      </c>
      <c r="G678">
        <f>Table1[[#This Row],[% total]]*$I$2</f>
        <v>9.2383504888753035E-2</v>
      </c>
      <c r="K678">
        <v>16939</v>
      </c>
      <c r="L678" t="s">
        <v>8</v>
      </c>
      <c r="U678" s="1" t="s">
        <v>1502</v>
      </c>
      <c r="V678">
        <f>IFERROR(VLOOKUP(U678,D:G,2,FALSE),0)</f>
        <v>0</v>
      </c>
      <c r="W678">
        <f>IFERROR(VLOOKUP(U678,D:G,4,FALSE),0)</f>
        <v>0</v>
      </c>
      <c r="X678">
        <f>IFERROR(VLOOKUP(U678,N:Q,2,FALSE),0)</f>
        <v>1</v>
      </c>
      <c r="Y678">
        <f>IFERROR(VLOOKUP(U678,N:Q,4,FALSE),0)</f>
        <v>1.2529186014750069</v>
      </c>
      <c r="Z678">
        <f>W678+Y678</f>
        <v>1.2529186014750069</v>
      </c>
    </row>
    <row r="679" spans="1:26" x14ac:dyDescent="0.2">
      <c r="A679" s="1" t="s">
        <v>689</v>
      </c>
      <c r="B679" s="2">
        <v>1.4292753481474399E-3</v>
      </c>
      <c r="D679" t="s">
        <v>296</v>
      </c>
      <c r="E679">
        <v>78.854440377917498</v>
      </c>
      <c r="F679">
        <f>Table1[[#This Row],[Balance]]/$I$1</f>
        <v>2.0129550810885665E-5</v>
      </c>
      <c r="G679">
        <f>Table1[[#This Row],[% total]]*$I$2</f>
        <v>9.233294114872985E-2</v>
      </c>
      <c r="K679">
        <v>1419</v>
      </c>
      <c r="L679" t="s">
        <v>77</v>
      </c>
      <c r="U679" s="1" t="s">
        <v>1504</v>
      </c>
      <c r="V679">
        <f>IFERROR(VLOOKUP(U679,D:G,2,FALSE),0)</f>
        <v>0</v>
      </c>
      <c r="W679">
        <f>IFERROR(VLOOKUP(U679,D:G,4,FALSE),0)</f>
        <v>0</v>
      </c>
      <c r="X679">
        <f>IFERROR(VLOOKUP(U679,N:Q,2,FALSE),0)</f>
        <v>1</v>
      </c>
      <c r="Y679">
        <f>IFERROR(VLOOKUP(U679,N:Q,4,FALSE),0)</f>
        <v>1.2529186014750069</v>
      </c>
      <c r="Z679">
        <f>W679+Y679</f>
        <v>1.2529186014750069</v>
      </c>
    </row>
    <row r="680" spans="1:26" x14ac:dyDescent="0.2">
      <c r="A680" s="1" t="s">
        <v>690</v>
      </c>
      <c r="B680" s="2">
        <v>1.3048228828938899E-3</v>
      </c>
      <c r="D680" t="s">
        <v>297</v>
      </c>
      <c r="E680">
        <v>78.787644862529305</v>
      </c>
      <c r="F680">
        <f>Table1[[#This Row],[Balance]]/$I$1</f>
        <v>2.0112499599634883E-5</v>
      </c>
      <c r="G680">
        <f>Table1[[#This Row],[% total]]*$I$2</f>
        <v>9.2254728351051238E-2</v>
      </c>
      <c r="K680">
        <v>14074</v>
      </c>
      <c r="L680" t="s">
        <v>1301</v>
      </c>
      <c r="U680" s="1" t="s">
        <v>1505</v>
      </c>
      <c r="V680">
        <f>IFERROR(VLOOKUP(U680,D:G,2,FALSE),0)</f>
        <v>0</v>
      </c>
      <c r="W680">
        <f>IFERROR(VLOOKUP(U680,D:G,4,FALSE),0)</f>
        <v>0</v>
      </c>
      <c r="X680">
        <f>IFERROR(VLOOKUP(U680,N:Q,2,FALSE),0)</f>
        <v>1</v>
      </c>
      <c r="Y680">
        <f>IFERROR(VLOOKUP(U680,N:Q,4,FALSE),0)</f>
        <v>1.2529186014750069</v>
      </c>
      <c r="Z680">
        <f>W680+Y680</f>
        <v>1.2529186014750069</v>
      </c>
    </row>
    <row r="681" spans="1:26" x14ac:dyDescent="0.2">
      <c r="A681" s="1" t="s">
        <v>691</v>
      </c>
      <c r="B681" s="2">
        <v>1.29249453163563E-3</v>
      </c>
      <c r="D681" t="s">
        <v>1226</v>
      </c>
      <c r="E681">
        <v>78.411613583015296</v>
      </c>
      <c r="F681">
        <f>Table1[[#This Row],[Balance]]/$I$1</f>
        <v>2.0016508293233078E-5</v>
      </c>
      <c r="G681">
        <f>Table1[[#This Row],[% total]]*$I$2</f>
        <v>9.1814422468021073E-2</v>
      </c>
      <c r="K681">
        <v>17907</v>
      </c>
      <c r="L681" t="s">
        <v>1113</v>
      </c>
      <c r="U681" s="1" t="s">
        <v>948</v>
      </c>
      <c r="V681">
        <f>IFERROR(VLOOKUP(U681,D:G,2,FALSE),0)</f>
        <v>1058.4468042952301</v>
      </c>
      <c r="W681">
        <f>IFERROR(VLOOKUP(U681,D:G,4,FALSE),0)</f>
        <v>1.2393659256431797</v>
      </c>
      <c r="X681">
        <f>IFERROR(VLOOKUP(U681,N:Q,2,FALSE),0)</f>
        <v>0</v>
      </c>
      <c r="Y681">
        <f>IFERROR(VLOOKUP(U681,N:Q,4,FALSE),0)</f>
        <v>0</v>
      </c>
      <c r="Z681">
        <f>W681+Y681</f>
        <v>1.2393659256431797</v>
      </c>
    </row>
    <row r="682" spans="1:26" x14ac:dyDescent="0.2">
      <c r="A682" s="1" t="s">
        <v>692</v>
      </c>
      <c r="B682" s="2">
        <v>1.1852116482877E-3</v>
      </c>
      <c r="D682" t="s">
        <v>298</v>
      </c>
      <c r="E682">
        <v>78.237097635878101</v>
      </c>
      <c r="F682">
        <f>Table1[[#This Row],[Balance]]/$I$1</f>
        <v>1.9971958771248367E-5</v>
      </c>
      <c r="G682">
        <f>Table1[[#This Row],[% total]]*$I$2</f>
        <v>9.1610076706396135E-2</v>
      </c>
      <c r="K682">
        <v>2839</v>
      </c>
      <c r="L682" t="s">
        <v>1338</v>
      </c>
      <c r="U682" s="1" t="s">
        <v>1152</v>
      </c>
      <c r="V682">
        <f>IFERROR(VLOOKUP(U682,D:G,2,FALSE),0)</f>
        <v>1054.37516398402</v>
      </c>
      <c r="W682">
        <f>IFERROR(VLOOKUP(U682,D:G,4,FALSE),0)</f>
        <v>1.2345983244347762</v>
      </c>
      <c r="X682">
        <f>IFERROR(VLOOKUP(U682,N:Q,2,FALSE),0)</f>
        <v>0</v>
      </c>
      <c r="Y682">
        <f>IFERROR(VLOOKUP(U682,N:Q,4,FALSE),0)</f>
        <v>0</v>
      </c>
      <c r="Z682">
        <f>W682+Y682</f>
        <v>1.2345983244347762</v>
      </c>
    </row>
    <row r="683" spans="1:26" x14ac:dyDescent="0.2">
      <c r="A683" s="1" t="s">
        <v>693</v>
      </c>
      <c r="B683" s="2">
        <v>1.09623758606877E-3</v>
      </c>
      <c r="D683" t="s">
        <v>299</v>
      </c>
      <c r="E683">
        <v>77.587354324216705</v>
      </c>
      <c r="F683">
        <f>Table1[[#This Row],[Balance]]/$I$1</f>
        <v>1.9806095682962679E-5</v>
      </c>
      <c r="G683">
        <f>Table1[[#This Row],[% total]]*$I$2</f>
        <v>9.0849273501530423E-2</v>
      </c>
      <c r="K683">
        <v>110</v>
      </c>
      <c r="L683" t="s">
        <v>1151</v>
      </c>
      <c r="U683" s="1" t="s">
        <v>670</v>
      </c>
      <c r="V683">
        <f>IFERROR(VLOOKUP(U683,D:G,2,FALSE),0)</f>
        <v>1024.7434520512024</v>
      </c>
      <c r="W683">
        <f>IFERROR(VLOOKUP(U683,D:G,4,FALSE),0)</f>
        <v>1.1999016973213694</v>
      </c>
      <c r="X683">
        <f>IFERROR(VLOOKUP(U683,N:Q,2,FALSE),0)</f>
        <v>0</v>
      </c>
      <c r="Y683">
        <f>IFERROR(VLOOKUP(U683,N:Q,4,FALSE),0)</f>
        <v>0</v>
      </c>
      <c r="Z683">
        <f>W683+Y683</f>
        <v>1.1999016973213694</v>
      </c>
    </row>
    <row r="684" spans="1:26" x14ac:dyDescent="0.2">
      <c r="A684" s="1" t="s">
        <v>694</v>
      </c>
      <c r="B684" s="2">
        <v>1.01936780597262E-3</v>
      </c>
      <c r="D684" t="s">
        <v>300</v>
      </c>
      <c r="E684">
        <v>77.304049141405201</v>
      </c>
      <c r="F684">
        <f>Table1[[#This Row],[Balance]]/$I$1</f>
        <v>1.9733775011545061E-5</v>
      </c>
      <c r="G684">
        <f>Table1[[#This Row],[% total]]*$I$2</f>
        <v>9.051754328258145E-2</v>
      </c>
      <c r="K684">
        <v>3092</v>
      </c>
      <c r="L684" t="s">
        <v>1024</v>
      </c>
      <c r="U684" s="1" t="s">
        <v>954</v>
      </c>
      <c r="V684">
        <f>IFERROR(VLOOKUP(U684,D:G,2,FALSE),0)</f>
        <v>1020.18643972077</v>
      </c>
      <c r="W684">
        <f>IFERROR(VLOOKUP(U684,D:G,4,FALSE),0)</f>
        <v>1.1945657600006134</v>
      </c>
      <c r="X684">
        <f>IFERROR(VLOOKUP(U684,N:Q,2,FALSE),0)</f>
        <v>0</v>
      </c>
      <c r="Y684">
        <f>IFERROR(VLOOKUP(U684,N:Q,4,FALSE),0)</f>
        <v>0</v>
      </c>
      <c r="Z684">
        <f>W684+Y684</f>
        <v>1.1945657600006134</v>
      </c>
    </row>
    <row r="685" spans="1:26" x14ac:dyDescent="0.2">
      <c r="A685" s="1" t="s">
        <v>526</v>
      </c>
      <c r="B685" s="2">
        <v>9.3122367875141999E-4</v>
      </c>
      <c r="D685" t="s">
        <v>301</v>
      </c>
      <c r="E685">
        <v>77.245520675534607</v>
      </c>
      <c r="F685">
        <f>Table1[[#This Row],[Balance]]/$I$1</f>
        <v>1.9718834169634588E-5</v>
      </c>
      <c r="G685">
        <f>Table1[[#This Row],[% total]]*$I$2</f>
        <v>9.0449010611892838E-2</v>
      </c>
      <c r="K685">
        <v>13771</v>
      </c>
      <c r="L685" t="s">
        <v>1210</v>
      </c>
      <c r="U685" s="1" t="s">
        <v>66</v>
      </c>
      <c r="V685">
        <f>IFERROR(VLOOKUP(U685,D:G,2,FALSE),0)</f>
        <v>1018.55999154686</v>
      </c>
      <c r="W685">
        <f>IFERROR(VLOOKUP(U685,D:G,4,FALSE),0)</f>
        <v>1.1926613048703336</v>
      </c>
      <c r="X685">
        <f>IFERROR(VLOOKUP(U685,N:Q,2,FALSE),0)</f>
        <v>0</v>
      </c>
      <c r="Y685">
        <f>IFERROR(VLOOKUP(U685,N:Q,4,FALSE),0)</f>
        <v>0</v>
      </c>
      <c r="Z685">
        <f>W685+Y685</f>
        <v>1.1926613048703336</v>
      </c>
    </row>
    <row r="686" spans="1:26" x14ac:dyDescent="0.2">
      <c r="A686" s="1" t="s">
        <v>695</v>
      </c>
      <c r="B686" s="2">
        <v>9.1021324928299702E-4</v>
      </c>
      <c r="D686" t="s">
        <v>302</v>
      </c>
      <c r="E686">
        <v>76.863390435976598</v>
      </c>
      <c r="F686">
        <f>Table1[[#This Row],[Balance]]/$I$1</f>
        <v>1.9621285952480377E-5</v>
      </c>
      <c r="G686">
        <f>Table1[[#This Row],[% total]]*$I$2</f>
        <v>9.0001563280440594E-2</v>
      </c>
      <c r="K686">
        <v>17250</v>
      </c>
      <c r="L686" t="s">
        <v>1024</v>
      </c>
      <c r="U686" s="1" t="s">
        <v>67</v>
      </c>
      <c r="V686">
        <f>IFERROR(VLOOKUP(U686,D:G,2,FALSE),0)</f>
        <v>1010.19225297713</v>
      </c>
      <c r="W686">
        <f>IFERROR(VLOOKUP(U686,D:G,4,FALSE),0)</f>
        <v>1.1828632781618311</v>
      </c>
      <c r="X686">
        <f>IFERROR(VLOOKUP(U686,N:Q,2,FALSE),0)</f>
        <v>0</v>
      </c>
      <c r="Y686">
        <f>IFERROR(VLOOKUP(U686,N:Q,4,FALSE),0)</f>
        <v>0</v>
      </c>
      <c r="Z686">
        <f>W686+Y686</f>
        <v>1.1828632781618311</v>
      </c>
    </row>
    <row r="687" spans="1:26" x14ac:dyDescent="0.2">
      <c r="A687" s="1" t="s">
        <v>696</v>
      </c>
      <c r="B687" s="2">
        <v>9.0277639385539805E-4</v>
      </c>
      <c r="D687" t="s">
        <v>1215</v>
      </c>
      <c r="E687">
        <v>76.684808068948499</v>
      </c>
      <c r="F687">
        <f>Table1[[#This Row],[Balance]]/$I$1</f>
        <v>1.9575698376006664E-5</v>
      </c>
      <c r="G687">
        <f>Table1[[#This Row],[% total]]*$I$2</f>
        <v>8.9792456030348133E-2</v>
      </c>
      <c r="K687">
        <v>12581</v>
      </c>
      <c r="L687" t="s">
        <v>809</v>
      </c>
      <c r="U687" s="1" t="s">
        <v>908</v>
      </c>
      <c r="V687">
        <f>IFERROR(VLOOKUP(U687,D:G,2,FALSE),0)</f>
        <v>1000.3339644677534</v>
      </c>
      <c r="W687">
        <f>IFERROR(VLOOKUP(U687,D:G,4,FALSE),0)</f>
        <v>1.171319923489589</v>
      </c>
      <c r="X687">
        <f>IFERROR(VLOOKUP(U687,N:Q,2,FALSE),0)</f>
        <v>0</v>
      </c>
      <c r="Y687">
        <f>IFERROR(VLOOKUP(U687,N:Q,4,FALSE),0)</f>
        <v>0</v>
      </c>
      <c r="Z687">
        <f>W687+Y687</f>
        <v>1.171319923489589</v>
      </c>
    </row>
    <row r="688" spans="1:26" x14ac:dyDescent="0.2">
      <c r="A688" s="1" t="s">
        <v>681</v>
      </c>
      <c r="B688" s="2">
        <v>8.5903508413993999E-4</v>
      </c>
      <c r="D688" t="s">
        <v>303</v>
      </c>
      <c r="E688">
        <v>76.372302872020697</v>
      </c>
      <c r="F688">
        <f>Table1[[#This Row],[Balance]]/$I$1</f>
        <v>1.9495923677079426E-5</v>
      </c>
      <c r="G688">
        <f>Table1[[#This Row],[% total]]*$I$2</f>
        <v>8.9426534671724317E-2</v>
      </c>
      <c r="K688">
        <v>21792</v>
      </c>
      <c r="L688" t="s">
        <v>1024</v>
      </c>
      <c r="U688" s="1" t="s">
        <v>68</v>
      </c>
      <c r="V688">
        <f>IFERROR(VLOOKUP(U688,D:G,2,FALSE),0)</f>
        <v>1000</v>
      </c>
      <c r="W688">
        <f>IFERROR(VLOOKUP(U688,D:G,4,FALSE),0)</f>
        <v>1.1709288748511222</v>
      </c>
      <c r="X688">
        <f>IFERROR(VLOOKUP(U688,N:Q,2,FALSE),0)</f>
        <v>0</v>
      </c>
      <c r="Y688">
        <f>IFERROR(VLOOKUP(U688,N:Q,4,FALSE),0)</f>
        <v>0</v>
      </c>
      <c r="Z688">
        <f>W688+Y688</f>
        <v>1.1709288748511222</v>
      </c>
    </row>
    <row r="689" spans="1:26" x14ac:dyDescent="0.2">
      <c r="A689" s="1" t="s">
        <v>697</v>
      </c>
      <c r="B689" s="2">
        <v>5.56904460208486E-4</v>
      </c>
      <c r="D689" t="s">
        <v>305</v>
      </c>
      <c r="E689">
        <v>75.529387210153999</v>
      </c>
      <c r="F689">
        <f>Table1[[#This Row],[Balance]]/$I$1</f>
        <v>1.9280748557409328E-5</v>
      </c>
      <c r="G689">
        <f>Table1[[#This Row],[% total]]*$I$2</f>
        <v>8.8439540384180365E-2</v>
      </c>
      <c r="K689">
        <v>15585</v>
      </c>
      <c r="L689" t="s">
        <v>1340</v>
      </c>
      <c r="U689" s="1" t="s">
        <v>69</v>
      </c>
      <c r="V689">
        <f>IFERROR(VLOOKUP(U689,D:G,2,FALSE),0)</f>
        <v>996.92759040161695</v>
      </c>
      <c r="W689">
        <f>IFERROR(VLOOKUP(U689,D:G,4,FALSE),0)</f>
        <v>1.1673313017370059</v>
      </c>
      <c r="X689">
        <f>IFERROR(VLOOKUP(U689,N:Q,2,FALSE),0)</f>
        <v>0</v>
      </c>
      <c r="Y689">
        <f>IFERROR(VLOOKUP(U689,N:Q,4,FALSE),0)</f>
        <v>0</v>
      </c>
      <c r="Z689">
        <f>W689+Y689</f>
        <v>1.1673313017370059</v>
      </c>
    </row>
    <row r="690" spans="1:26" x14ac:dyDescent="0.2">
      <c r="A690" s="1" t="s">
        <v>698</v>
      </c>
      <c r="B690" s="2">
        <v>5.2887521183148697E-4</v>
      </c>
      <c r="D690" t="s">
        <v>306</v>
      </c>
      <c r="E690">
        <v>74.946269684744394</v>
      </c>
      <c r="F690">
        <f>Table1[[#This Row],[Balance]]/$I$1</f>
        <v>1.9131893352804547E-5</v>
      </c>
      <c r="G690">
        <f>Table1[[#This Row],[% total]]*$I$2</f>
        <v>8.775675123624653E-2</v>
      </c>
      <c r="K690">
        <v>4504</v>
      </c>
      <c r="L690" t="s">
        <v>219</v>
      </c>
      <c r="U690" s="1" t="s">
        <v>960</v>
      </c>
      <c r="V690">
        <f>IFERROR(VLOOKUP(U690,D:G,2,FALSE),0)</f>
        <v>996.35562159373103</v>
      </c>
      <c r="W690">
        <f>IFERROR(VLOOKUP(U690,D:G,4,FALSE),0)</f>
        <v>1.1666615669443381</v>
      </c>
      <c r="X690">
        <f>IFERROR(VLOOKUP(U690,N:Q,2,FALSE),0)</f>
        <v>0</v>
      </c>
      <c r="Y690">
        <f>IFERROR(VLOOKUP(U690,N:Q,4,FALSE),0)</f>
        <v>0</v>
      </c>
      <c r="Z690">
        <f>W690+Y690</f>
        <v>1.1666615669443381</v>
      </c>
    </row>
    <row r="691" spans="1:26" x14ac:dyDescent="0.2">
      <c r="A691" s="1" t="s">
        <v>699</v>
      </c>
      <c r="B691" s="2">
        <v>5.2543418964192204E-4</v>
      </c>
      <c r="D691" t="s">
        <v>307</v>
      </c>
      <c r="E691">
        <v>74.156541206990298</v>
      </c>
      <c r="F691">
        <f>Table1[[#This Row],[Balance]]/$I$1</f>
        <v>1.8930295580458852E-5</v>
      </c>
      <c r="G691">
        <f>Table1[[#This Row],[% total]]*$I$2</f>
        <v>8.683203535835203E-2</v>
      </c>
      <c r="K691">
        <v>5157</v>
      </c>
      <c r="L691" t="s">
        <v>1315</v>
      </c>
      <c r="U691" s="1" t="s">
        <v>1267</v>
      </c>
      <c r="V691">
        <f>IFERROR(VLOOKUP(U691,D:G,2,FALSE),0)</f>
        <v>982.625184710864</v>
      </c>
      <c r="W691">
        <f>IFERROR(VLOOKUP(U691,D:G,4,FALSE),0)</f>
        <v>1.1505842019338681</v>
      </c>
      <c r="X691">
        <f>IFERROR(VLOOKUP(U691,N:Q,2,FALSE),0)</f>
        <v>0</v>
      </c>
      <c r="Y691">
        <f>IFERROR(VLOOKUP(U691,N:Q,4,FALSE),0)</f>
        <v>0</v>
      </c>
      <c r="Z691">
        <f>W691+Y691</f>
        <v>1.1505842019338681</v>
      </c>
    </row>
    <row r="692" spans="1:26" x14ac:dyDescent="0.2">
      <c r="A692" s="1" t="s">
        <v>700</v>
      </c>
      <c r="B692" s="2">
        <v>3.846960417711E-4</v>
      </c>
      <c r="D692" t="s">
        <v>308</v>
      </c>
      <c r="E692">
        <v>74.086814887163399</v>
      </c>
      <c r="F692">
        <f>Table1[[#This Row],[Balance]]/$I$1</f>
        <v>1.8912496208716628E-5</v>
      </c>
      <c r="G692">
        <f>Table1[[#This Row],[% total]]*$I$2</f>
        <v>8.6750390797129609E-2</v>
      </c>
      <c r="K692">
        <v>23255</v>
      </c>
      <c r="L692" t="s">
        <v>728</v>
      </c>
      <c r="U692" s="1" t="s">
        <v>71</v>
      </c>
      <c r="V692">
        <f>IFERROR(VLOOKUP(U692,D:G,2,FALSE),0)</f>
        <v>953.59115322817104</v>
      </c>
      <c r="W692">
        <f>IFERROR(VLOOKUP(U692,D:G,4,FALSE),0)</f>
        <v>1.1165874161174465</v>
      </c>
      <c r="X692">
        <f>IFERROR(VLOOKUP(U692,N:Q,2,FALSE),0)</f>
        <v>0</v>
      </c>
      <c r="Y692">
        <f>IFERROR(VLOOKUP(U692,N:Q,4,FALSE),0)</f>
        <v>0</v>
      </c>
      <c r="Z692">
        <f>W692+Y692</f>
        <v>1.1165874161174465</v>
      </c>
    </row>
    <row r="693" spans="1:26" x14ac:dyDescent="0.2">
      <c r="A693" s="1" t="s">
        <v>701</v>
      </c>
      <c r="B693" s="2">
        <v>3.15141015411773E-4</v>
      </c>
      <c r="D693" t="s">
        <v>309</v>
      </c>
      <c r="E693">
        <v>73.1395013879104</v>
      </c>
      <c r="F693">
        <f>Table1[[#This Row],[Balance]]/$I$1</f>
        <v>1.8670670952895127E-5</v>
      </c>
      <c r="G693">
        <f>Table1[[#This Row],[% total]]*$I$2</f>
        <v>8.5641154067318023E-2</v>
      </c>
      <c r="K693">
        <v>15845</v>
      </c>
      <c r="L693" t="s">
        <v>1347</v>
      </c>
      <c r="U693" s="1" t="s">
        <v>73</v>
      </c>
      <c r="V693">
        <f>IFERROR(VLOOKUP(U693,D:G,2,FALSE),0)</f>
        <v>935.87070046293502</v>
      </c>
      <c r="W693">
        <f>IFERROR(VLOOKUP(U693,D:G,4,FALSE),0)</f>
        <v>1.095838026299196</v>
      </c>
      <c r="X693">
        <f>IFERROR(VLOOKUP(U693,N:Q,2,FALSE),0)</f>
        <v>0</v>
      </c>
      <c r="Y693">
        <f>IFERROR(VLOOKUP(U693,N:Q,4,FALSE),0)</f>
        <v>0</v>
      </c>
      <c r="Z693">
        <f>W693+Y693</f>
        <v>1.095838026299196</v>
      </c>
    </row>
    <row r="694" spans="1:26" x14ac:dyDescent="0.2">
      <c r="A694" s="1" t="s">
        <v>983</v>
      </c>
      <c r="B694" s="2">
        <v>2.0344058657298801E-4</v>
      </c>
      <c r="D694" t="s">
        <v>310</v>
      </c>
      <c r="E694">
        <v>72.953584865228294</v>
      </c>
      <c r="F694">
        <f>Table1[[#This Row],[Balance]]/$I$1</f>
        <v>1.8623211151367442E-5</v>
      </c>
      <c r="G694">
        <f>Table1[[#This Row],[% total]]*$I$2</f>
        <v>8.5423459042597627E-2</v>
      </c>
      <c r="K694">
        <v>21743</v>
      </c>
      <c r="L694" t="s">
        <v>1347</v>
      </c>
      <c r="U694" s="1" t="s">
        <v>1153</v>
      </c>
      <c r="V694">
        <f>IFERROR(VLOOKUP(U694,D:G,2,FALSE),0)</f>
        <v>929.13980099996604</v>
      </c>
      <c r="W694">
        <f>IFERROR(VLOOKUP(U694,D:G,4,FALSE),0)</f>
        <v>1.0879566217642858</v>
      </c>
      <c r="X694">
        <f>IFERROR(VLOOKUP(U694,N:Q,2,FALSE),0)</f>
        <v>0</v>
      </c>
      <c r="Y694">
        <f>IFERROR(VLOOKUP(U694,N:Q,4,FALSE),0)</f>
        <v>0</v>
      </c>
      <c r="Z694">
        <f>W694+Y694</f>
        <v>1.0879566217642858</v>
      </c>
    </row>
    <row r="695" spans="1:26" x14ac:dyDescent="0.2">
      <c r="A695" s="1" t="s">
        <v>85</v>
      </c>
      <c r="B695" s="2">
        <v>1.0526317462173799E-4</v>
      </c>
      <c r="D695" t="s">
        <v>311</v>
      </c>
      <c r="E695">
        <v>72.890135424718906</v>
      </c>
      <c r="F695">
        <f>Table1[[#This Row],[Balance]]/$I$1</f>
        <v>1.860701410868304E-5</v>
      </c>
      <c r="G695">
        <f>Table1[[#This Row],[% total]]*$I$2</f>
        <v>8.5349164260612051E-2</v>
      </c>
      <c r="K695">
        <v>4441</v>
      </c>
      <c r="L695" t="s">
        <v>6</v>
      </c>
      <c r="U695" s="1" t="s">
        <v>955</v>
      </c>
      <c r="V695">
        <f>IFERROR(VLOOKUP(U695,D:G,2,FALSE),0)</f>
        <v>921.656416737418</v>
      </c>
      <c r="W695">
        <f>IFERROR(VLOOKUP(U695,D:G,4,FALSE),0)</f>
        <v>1.0791941110496619</v>
      </c>
      <c r="X695">
        <f>IFERROR(VLOOKUP(U695,N:Q,2,FALSE),0)</f>
        <v>0</v>
      </c>
      <c r="Y695">
        <f>IFERROR(VLOOKUP(U695,N:Q,4,FALSE),0)</f>
        <v>0</v>
      </c>
      <c r="Z695">
        <f>W695+Y695</f>
        <v>1.0791941110496619</v>
      </c>
    </row>
    <row r="696" spans="1:26" x14ac:dyDescent="0.2">
      <c r="A696" s="1" t="s">
        <v>1039</v>
      </c>
      <c r="B696" s="2">
        <v>9.8018231144641997E-5</v>
      </c>
      <c r="D696" t="s">
        <v>312</v>
      </c>
      <c r="E696">
        <v>72.222670344418702</v>
      </c>
      <c r="F696">
        <f>Table1[[#This Row],[Balance]]/$I$1</f>
        <v>1.8436627099606534E-5</v>
      </c>
      <c r="G696">
        <f>Table1[[#This Row],[% total]]*$I$2</f>
        <v>8.456761012513371E-2</v>
      </c>
      <c r="K696">
        <v>16220</v>
      </c>
      <c r="L696" t="s">
        <v>1359</v>
      </c>
      <c r="U696" s="1" t="s">
        <v>1155</v>
      </c>
      <c r="V696">
        <f>IFERROR(VLOOKUP(U696,D:G,2,FALSE),0)</f>
        <v>908.23093235783097</v>
      </c>
      <c r="W696">
        <f>IFERROR(VLOOKUP(U696,D:G,4,FALSE),0)</f>
        <v>1.0634738237307406</v>
      </c>
      <c r="X696">
        <f>IFERROR(VLOOKUP(U696,N:Q,2,FALSE),0)</f>
        <v>0</v>
      </c>
      <c r="Y696">
        <f>IFERROR(VLOOKUP(U696,N:Q,4,FALSE),0)</f>
        <v>0</v>
      </c>
      <c r="Z696">
        <f>W696+Y696</f>
        <v>1.0634738237307406</v>
      </c>
    </row>
    <row r="697" spans="1:26" x14ac:dyDescent="0.2">
      <c r="A697" s="1" t="s">
        <v>702</v>
      </c>
      <c r="B697" s="2">
        <v>9.8014999788904999E-5</v>
      </c>
      <c r="D697" t="s">
        <v>313</v>
      </c>
      <c r="E697">
        <v>72.096294154860601</v>
      </c>
      <c r="F697">
        <f>Table1[[#This Row],[Balance]]/$I$1</f>
        <v>1.8404366444191264E-5</v>
      </c>
      <c r="G697">
        <f>Table1[[#This Row],[% total]]*$I$2</f>
        <v>8.4419632595686467E-2</v>
      </c>
      <c r="K697">
        <v>19093</v>
      </c>
      <c r="L697" t="s">
        <v>1359</v>
      </c>
      <c r="U697" s="1" t="s">
        <v>976</v>
      </c>
      <c r="V697">
        <f>IFERROR(VLOOKUP(U697,D:G,2,FALSE),0)</f>
        <v>891.658062238355</v>
      </c>
      <c r="W697">
        <f>IFERROR(VLOOKUP(U697,D:G,4,FALSE),0)</f>
        <v>1.044068171568689</v>
      </c>
      <c r="X697">
        <f>IFERROR(VLOOKUP(U697,N:Q,2,FALSE),0)</f>
        <v>0</v>
      </c>
      <c r="Y697">
        <f>IFERROR(VLOOKUP(U697,N:Q,4,FALSE),0)</f>
        <v>0</v>
      </c>
      <c r="Z697">
        <f>W697+Y697</f>
        <v>1.044068171568689</v>
      </c>
    </row>
    <row r="698" spans="1:26" x14ac:dyDescent="0.2">
      <c r="A698" s="1" t="s">
        <v>1072</v>
      </c>
      <c r="B698" s="2">
        <v>9.7556027165949001E-5</v>
      </c>
      <c r="D698" t="s">
        <v>314</v>
      </c>
      <c r="E698">
        <v>71.999033975057799</v>
      </c>
      <c r="F698">
        <f>Table1[[#This Row],[Balance]]/$I$1</f>
        <v>1.8379538372089891E-5</v>
      </c>
      <c r="G698">
        <f>Table1[[#This Row],[% total]]*$I$2</f>
        <v>8.430574784278215E-2</v>
      </c>
      <c r="K698">
        <v>11705</v>
      </c>
      <c r="L698" t="s">
        <v>1359</v>
      </c>
      <c r="U698" s="1" t="s">
        <v>1154</v>
      </c>
      <c r="V698">
        <f>IFERROR(VLOOKUP(U698,D:G,2,FALSE),0)</f>
        <v>816.18504046415603</v>
      </c>
      <c r="W698">
        <f>IFERROR(VLOOKUP(U698,D:G,4,FALSE),0)</f>
        <v>0.95569463110101194</v>
      </c>
      <c r="X698">
        <f>IFERROR(VLOOKUP(U698,N:Q,2,FALSE),0)</f>
        <v>0</v>
      </c>
      <c r="Y698">
        <f>IFERROR(VLOOKUP(U698,N:Q,4,FALSE),0)</f>
        <v>0</v>
      </c>
      <c r="Z698">
        <f>W698+Y698</f>
        <v>0.95569463110101194</v>
      </c>
    </row>
    <row r="699" spans="1:26" x14ac:dyDescent="0.2">
      <c r="A699" s="1" t="s">
        <v>703</v>
      </c>
      <c r="B699" s="2">
        <v>9.7333123681173997E-5</v>
      </c>
      <c r="D699" t="s">
        <v>315</v>
      </c>
      <c r="E699">
        <v>71.5694847566227</v>
      </c>
      <c r="F699">
        <f>Table1[[#This Row],[Balance]]/$I$1</f>
        <v>1.8269885284998972E-5</v>
      </c>
      <c r="G699">
        <f>Table1[[#This Row],[% total]]*$I$2</f>
        <v>8.3802776259746761E-2</v>
      </c>
      <c r="K699">
        <v>20663</v>
      </c>
      <c r="L699" t="s">
        <v>1359</v>
      </c>
      <c r="U699" s="1" t="s">
        <v>78</v>
      </c>
      <c r="V699">
        <f>IFERROR(VLOOKUP(U699,D:G,2,FALSE),0)</f>
        <v>776.21521726255901</v>
      </c>
      <c r="W699">
        <f>IFERROR(VLOOKUP(U699,D:G,4,FALSE),0)</f>
        <v>0.9088928109915676</v>
      </c>
      <c r="X699">
        <f>IFERROR(VLOOKUP(U699,N:Q,2,FALSE),0)</f>
        <v>0</v>
      </c>
      <c r="Y699">
        <f>IFERROR(VLOOKUP(U699,N:Q,4,FALSE),0)</f>
        <v>0</v>
      </c>
      <c r="Z699">
        <f>W699+Y699</f>
        <v>0.9088928109915676</v>
      </c>
    </row>
    <row r="700" spans="1:26" x14ac:dyDescent="0.2">
      <c r="A700" s="1" t="s">
        <v>704</v>
      </c>
      <c r="B700" s="2">
        <v>9.6985218932518999E-5</v>
      </c>
      <c r="D700" t="s">
        <v>316</v>
      </c>
      <c r="E700">
        <v>71.412762380240807</v>
      </c>
      <c r="F700">
        <f>Table1[[#This Row],[Balance]]/$I$1</f>
        <v>1.8229878013075379E-5</v>
      </c>
      <c r="G700">
        <f>Table1[[#This Row],[% total]]*$I$2</f>
        <v>8.3619265503905929E-2</v>
      </c>
      <c r="K700">
        <v>17113</v>
      </c>
      <c r="L700" t="s">
        <v>1312</v>
      </c>
      <c r="U700" s="1" t="s">
        <v>1161</v>
      </c>
      <c r="V700">
        <f>IFERROR(VLOOKUP(U700,D:G,2,FALSE),0)</f>
        <v>774.73807346176102</v>
      </c>
      <c r="W700">
        <f>IFERROR(VLOOKUP(U700,D:G,4,FALSE),0)</f>
        <v>0.90716318066290602</v>
      </c>
      <c r="X700">
        <f>IFERROR(VLOOKUP(U700,N:Q,2,FALSE),0)</f>
        <v>0</v>
      </c>
      <c r="Y700">
        <f>IFERROR(VLOOKUP(U700,N:Q,4,FALSE),0)</f>
        <v>0</v>
      </c>
      <c r="Z700">
        <f>W700+Y700</f>
        <v>0.90716318066290602</v>
      </c>
    </row>
    <row r="701" spans="1:26" x14ac:dyDescent="0.2">
      <c r="A701" s="1" t="s">
        <v>705</v>
      </c>
      <c r="B701" s="2">
        <v>9.5911485483274997E-5</v>
      </c>
      <c r="D701" t="s">
        <v>317</v>
      </c>
      <c r="E701">
        <v>71.114214916944306</v>
      </c>
      <c r="F701">
        <f>Table1[[#This Row],[Balance]]/$I$1</f>
        <v>1.8153666371687953E-5</v>
      </c>
      <c r="G701">
        <f>Table1[[#This Row],[% total]]*$I$2</f>
        <v>8.3269687658618488E-2</v>
      </c>
      <c r="K701">
        <v>16826</v>
      </c>
      <c r="L701" t="s">
        <v>1353</v>
      </c>
      <c r="U701" s="1" t="s">
        <v>79</v>
      </c>
      <c r="V701">
        <f>IFERROR(VLOOKUP(U701,D:G,2,FALSE),0)</f>
        <v>764.33529883587505</v>
      </c>
      <c r="W701">
        <f>IFERROR(VLOOKUP(U701,D:G,4,FALSE),0)</f>
        <v>0.89498227147488751</v>
      </c>
      <c r="X701">
        <f>IFERROR(VLOOKUP(U701,N:Q,2,FALSE),0)</f>
        <v>0</v>
      </c>
      <c r="Y701">
        <f>IFERROR(VLOOKUP(U701,N:Q,4,FALSE),0)</f>
        <v>0</v>
      </c>
      <c r="Z701">
        <f>W701+Y701</f>
        <v>0.89498227147488751</v>
      </c>
    </row>
    <row r="702" spans="1:26" x14ac:dyDescent="0.2">
      <c r="A702" s="1" t="s">
        <v>706</v>
      </c>
      <c r="B702" s="2">
        <v>9.5598192512704998E-5</v>
      </c>
      <c r="D702" t="s">
        <v>318</v>
      </c>
      <c r="E702">
        <v>71.085847044059193</v>
      </c>
      <c r="F702">
        <f>Table1[[#This Row],[Balance]]/$I$1</f>
        <v>1.8146424768857463E-5</v>
      </c>
      <c r="G702">
        <f>Table1[[#This Row],[% total]]*$I$2</f>
        <v>8.3236470897139217E-2</v>
      </c>
      <c r="K702">
        <v>21553</v>
      </c>
      <c r="L702" t="s">
        <v>1113</v>
      </c>
      <c r="U702" s="1" t="s">
        <v>607</v>
      </c>
      <c r="V702">
        <f>IFERROR(VLOOKUP(U702,D:G,2,FALSE),0)</f>
        <v>763.79203361556222</v>
      </c>
      <c r="W702">
        <f>IFERROR(VLOOKUP(U702,D:G,4,FALSE),0)</f>
        <v>0.89434614654172073</v>
      </c>
      <c r="X702">
        <f>IFERROR(VLOOKUP(U702,N:Q,2,FALSE),0)</f>
        <v>0</v>
      </c>
      <c r="Y702">
        <f>IFERROR(VLOOKUP(U702,N:Q,4,FALSE),0)</f>
        <v>0</v>
      </c>
      <c r="Z702">
        <f>W702+Y702</f>
        <v>0.89434614654172073</v>
      </c>
    </row>
    <row r="703" spans="1:26" x14ac:dyDescent="0.2">
      <c r="A703" s="1" t="s">
        <v>707</v>
      </c>
      <c r="B703" s="2">
        <v>9.5073784398576002E-5</v>
      </c>
      <c r="D703" t="s">
        <v>319</v>
      </c>
      <c r="E703">
        <v>71.067734763853693</v>
      </c>
      <c r="F703">
        <f>Table1[[#This Row],[Balance]]/$I$1</f>
        <v>1.8141801160307957E-5</v>
      </c>
      <c r="G703">
        <f>Table1[[#This Row],[% total]]*$I$2</f>
        <v>8.3215262705257184E-2</v>
      </c>
      <c r="K703">
        <v>4721</v>
      </c>
      <c r="L703" t="s">
        <v>6</v>
      </c>
      <c r="U703" s="1" t="s">
        <v>964</v>
      </c>
      <c r="V703">
        <f>IFERROR(VLOOKUP(U703,D:G,2,FALSE),0)</f>
        <v>763.43864195663195</v>
      </c>
      <c r="W703">
        <f>IFERROR(VLOOKUP(U703,D:G,4,FALSE),0)</f>
        <v>0.89393235004414784</v>
      </c>
      <c r="X703">
        <f>IFERROR(VLOOKUP(U703,N:Q,2,FALSE),0)</f>
        <v>0</v>
      </c>
      <c r="Y703">
        <f>IFERROR(VLOOKUP(U703,N:Q,4,FALSE),0)</f>
        <v>0</v>
      </c>
      <c r="Z703">
        <f>W703+Y703</f>
        <v>0.89393235004414784</v>
      </c>
    </row>
    <row r="704" spans="1:26" x14ac:dyDescent="0.2">
      <c r="A704" s="1" t="s">
        <v>708</v>
      </c>
      <c r="B704" s="2">
        <v>9.4202502817462001E-5</v>
      </c>
      <c r="D704" t="s">
        <v>320</v>
      </c>
      <c r="E704">
        <v>71.014024456330503</v>
      </c>
      <c r="F704">
        <f>Table1[[#This Row],[Balance]]/$I$1</f>
        <v>1.812809027276409E-5</v>
      </c>
      <c r="G704">
        <f>Table1[[#This Row],[% total]]*$I$2</f>
        <v>8.3152371755301158E-2</v>
      </c>
      <c r="K704">
        <v>3963</v>
      </c>
      <c r="L704" t="s">
        <v>6</v>
      </c>
      <c r="U704" s="1" t="s">
        <v>82</v>
      </c>
      <c r="V704">
        <f>IFERROR(VLOOKUP(U704,D:G,2,FALSE),0)</f>
        <v>733.76488664212502</v>
      </c>
      <c r="W704">
        <f>IFERROR(VLOOKUP(U704,D:G,4,FALSE),0)</f>
        <v>0.85918649312112472</v>
      </c>
      <c r="X704">
        <f>IFERROR(VLOOKUP(U704,N:Q,2,FALSE),0)</f>
        <v>0</v>
      </c>
      <c r="Y704">
        <f>IFERROR(VLOOKUP(U704,N:Q,4,FALSE),0)</f>
        <v>0</v>
      </c>
      <c r="Z704">
        <f>W704+Y704</f>
        <v>0.85918649312112472</v>
      </c>
    </row>
    <row r="705" spans="1:26" x14ac:dyDescent="0.2">
      <c r="A705" s="1" t="s">
        <v>852</v>
      </c>
      <c r="B705" s="2">
        <v>9.2828848115055995E-5</v>
      </c>
      <c r="D705" t="s">
        <v>1029</v>
      </c>
      <c r="E705">
        <v>70.944747556446799</v>
      </c>
      <c r="F705">
        <f>Table1[[#This Row],[Balance]]/$I$1</f>
        <v>1.8110405626604074E-5</v>
      </c>
      <c r="G705">
        <f>Table1[[#This Row],[% total]]*$I$2</f>
        <v>8.3071253432867156E-2</v>
      </c>
      <c r="K705">
        <v>2462</v>
      </c>
      <c r="L705" t="s">
        <v>6</v>
      </c>
      <c r="U705" s="1" t="s">
        <v>965</v>
      </c>
      <c r="V705">
        <f>IFERROR(VLOOKUP(U705,D:G,2,FALSE),0)</f>
        <v>733.08089316666496</v>
      </c>
      <c r="W705">
        <f>IFERROR(VLOOKUP(U705,D:G,4,FALSE),0)</f>
        <v>0.85838558541049881</v>
      </c>
      <c r="X705">
        <f>IFERROR(VLOOKUP(U705,N:Q,2,FALSE),0)</f>
        <v>0</v>
      </c>
      <c r="Y705">
        <f>IFERROR(VLOOKUP(U705,N:Q,4,FALSE),0)</f>
        <v>0</v>
      </c>
      <c r="Z705">
        <f>W705+Y705</f>
        <v>0.85838558541049881</v>
      </c>
    </row>
    <row r="706" spans="1:26" x14ac:dyDescent="0.2">
      <c r="A706" s="1" t="s">
        <v>709</v>
      </c>
      <c r="B706" s="2">
        <v>9.2597784594595004E-5</v>
      </c>
      <c r="D706" t="s">
        <v>1216</v>
      </c>
      <c r="E706">
        <v>70.608997631159298</v>
      </c>
      <c r="F706">
        <f>Table1[[#This Row],[Balance]]/$I$1</f>
        <v>1.8024697134495892E-5</v>
      </c>
      <c r="G706">
        <f>Table1[[#This Row],[% total]]*$I$2</f>
        <v>8.2678114150618917E-2</v>
      </c>
      <c r="K706">
        <v>11087</v>
      </c>
      <c r="L706" t="s">
        <v>1136</v>
      </c>
      <c r="U706" s="1" t="s">
        <v>970</v>
      </c>
      <c r="V706">
        <f>IFERROR(VLOOKUP(U706,D:G,2,FALSE),0)</f>
        <v>727.74899295801504</v>
      </c>
      <c r="W706">
        <f>IFERROR(VLOOKUP(U706,D:G,4,FALSE),0)</f>
        <v>0.85214230949836578</v>
      </c>
      <c r="X706">
        <f>IFERROR(VLOOKUP(U706,N:Q,2,FALSE),0)</f>
        <v>0</v>
      </c>
      <c r="Y706">
        <f>IFERROR(VLOOKUP(U706,N:Q,4,FALSE),0)</f>
        <v>0</v>
      </c>
      <c r="Z706">
        <f>W706+Y706</f>
        <v>0.85214230949836578</v>
      </c>
    </row>
    <row r="707" spans="1:26" x14ac:dyDescent="0.2">
      <c r="A707" s="1" t="s">
        <v>710</v>
      </c>
      <c r="B707" s="2">
        <v>9.2254679106682999E-5</v>
      </c>
      <c r="D707" t="s">
        <v>1059</v>
      </c>
      <c r="E707">
        <v>70.453470864184396</v>
      </c>
      <c r="F707">
        <f>Table1[[#This Row],[Balance]]/$I$1</f>
        <v>1.7984995071514149E-5</v>
      </c>
      <c r="G707">
        <f>Table1[[#This Row],[% total]]*$I$2</f>
        <v>8.2496003368355761E-2</v>
      </c>
      <c r="K707">
        <v>1145</v>
      </c>
      <c r="L707" t="s">
        <v>1240</v>
      </c>
      <c r="U707" s="1" t="s">
        <v>83</v>
      </c>
      <c r="V707">
        <f>IFERROR(VLOOKUP(U707,D:G,2,FALSE),0)</f>
        <v>725.50005321531501</v>
      </c>
      <c r="W707">
        <f>IFERROR(VLOOKUP(U707,D:G,4,FALSE),0)</f>
        <v>0.84950896101583817</v>
      </c>
      <c r="X707">
        <f>IFERROR(VLOOKUP(U707,N:Q,2,FALSE),0)</f>
        <v>0</v>
      </c>
      <c r="Y707">
        <f>IFERROR(VLOOKUP(U707,N:Q,4,FALSE),0)</f>
        <v>0</v>
      </c>
      <c r="Z707">
        <f>W707+Y707</f>
        <v>0.84950896101583817</v>
      </c>
    </row>
    <row r="708" spans="1:26" x14ac:dyDescent="0.2">
      <c r="A708" s="1" t="s">
        <v>153</v>
      </c>
      <c r="B708" s="2">
        <v>9.2095913912590007E-5</v>
      </c>
      <c r="D708" t="s">
        <v>321</v>
      </c>
      <c r="E708">
        <v>70.057776766782496</v>
      </c>
      <c r="F708">
        <f>Table1[[#This Row],[Balance]]/$I$1</f>
        <v>1.7883984343379557E-5</v>
      </c>
      <c r="G708">
        <f>Table1[[#This Row],[% total]]*$I$2</f>
        <v>8.2032673724099711E-2</v>
      </c>
      <c r="K708">
        <v>6807</v>
      </c>
      <c r="L708" t="s">
        <v>1347</v>
      </c>
      <c r="U708" s="1" t="s">
        <v>84</v>
      </c>
      <c r="V708">
        <f>IFERROR(VLOOKUP(U708,D:G,2,FALSE),0)</f>
        <v>720.16656990251295</v>
      </c>
      <c r="W708">
        <f>IFERROR(VLOOKUP(U708,D:G,4,FALSE),0)</f>
        <v>0.84326383140134153</v>
      </c>
      <c r="X708">
        <f>IFERROR(VLOOKUP(U708,N:Q,2,FALSE),0)</f>
        <v>0</v>
      </c>
      <c r="Y708">
        <f>IFERROR(VLOOKUP(U708,N:Q,4,FALSE),0)</f>
        <v>0</v>
      </c>
      <c r="Z708">
        <f>W708+Y708</f>
        <v>0.84326383140134153</v>
      </c>
    </row>
    <row r="709" spans="1:26" x14ac:dyDescent="0.2">
      <c r="A709" s="1" t="s">
        <v>711</v>
      </c>
      <c r="B709" s="2">
        <v>9.1136231928883003E-5</v>
      </c>
      <c r="D709" t="s">
        <v>322</v>
      </c>
      <c r="E709">
        <v>70.045317945067794</v>
      </c>
      <c r="F709">
        <f>Table1[[#This Row],[Balance]]/$I$1</f>
        <v>1.7880803920266442E-5</v>
      </c>
      <c r="G709">
        <f>Table1[[#This Row],[% total]]*$I$2</f>
        <v>8.2018085330007359E-2</v>
      </c>
      <c r="K709">
        <v>16122</v>
      </c>
      <c r="L709" t="s">
        <v>130</v>
      </c>
      <c r="U709" s="1" t="s">
        <v>87</v>
      </c>
      <c r="V709">
        <f>IFERROR(VLOOKUP(U709,D:G,2,FALSE),0)</f>
        <v>701.683862072843</v>
      </c>
      <c r="W709">
        <f>IFERROR(VLOOKUP(U709,D:G,4,FALSE),0)</f>
        <v>0.8216218951181441</v>
      </c>
      <c r="X709">
        <f>IFERROR(VLOOKUP(U709,N:Q,2,FALSE),0)</f>
        <v>0</v>
      </c>
      <c r="Y709">
        <f>IFERROR(VLOOKUP(U709,N:Q,4,FALSE),0)</f>
        <v>0</v>
      </c>
      <c r="Z709">
        <f>W709+Y709</f>
        <v>0.8216218951181441</v>
      </c>
    </row>
    <row r="710" spans="1:26" x14ac:dyDescent="0.2">
      <c r="A710" s="1" t="s">
        <v>712</v>
      </c>
      <c r="B710" s="2">
        <v>9.0950958835366006E-5</v>
      </c>
      <c r="D710" t="s">
        <v>323</v>
      </c>
      <c r="E710">
        <v>68.922930814300102</v>
      </c>
      <c r="F710">
        <f>Table1[[#This Row],[Balance]]/$I$1</f>
        <v>1.7594286779697152E-5</v>
      </c>
      <c r="G710">
        <f>Table1[[#This Row],[% total]]*$I$2</f>
        <v>8.0703849829830157E-2</v>
      </c>
      <c r="K710">
        <v>20842</v>
      </c>
      <c r="L710" t="s">
        <v>130</v>
      </c>
      <c r="U710" s="1" t="s">
        <v>944</v>
      </c>
      <c r="V710">
        <f>IFERROR(VLOOKUP(U710,D:G,2,FALSE),0)</f>
        <v>692.96733596756906</v>
      </c>
      <c r="W710">
        <f>IFERROR(VLOOKUP(U710,D:G,4,FALSE),0)</f>
        <v>0.81141546301308531</v>
      </c>
      <c r="X710">
        <f>IFERROR(VLOOKUP(U710,N:Q,2,FALSE),0)</f>
        <v>0</v>
      </c>
      <c r="Y710">
        <f>IFERROR(VLOOKUP(U710,N:Q,4,FALSE),0)</f>
        <v>0</v>
      </c>
      <c r="Z710">
        <f>W710+Y710</f>
        <v>0.81141546301308531</v>
      </c>
    </row>
    <row r="711" spans="1:26" x14ac:dyDescent="0.2">
      <c r="A711" s="1" t="s">
        <v>713</v>
      </c>
      <c r="B711" s="2">
        <v>9.0873292575495998E-5</v>
      </c>
      <c r="D711" t="s">
        <v>1242</v>
      </c>
      <c r="E711">
        <v>68.850546871822303</v>
      </c>
      <c r="F711">
        <f>Table1[[#This Row],[Balance]]/$I$1</f>
        <v>1.7575808983887353E-5</v>
      </c>
      <c r="G711">
        <f>Table1[[#This Row],[% total]]*$I$2</f>
        <v>8.0619093381507342E-2</v>
      </c>
      <c r="K711">
        <v>10698</v>
      </c>
      <c r="L711" t="s">
        <v>6</v>
      </c>
      <c r="U711" s="1" t="s">
        <v>974</v>
      </c>
      <c r="V711">
        <f>IFERROR(VLOOKUP(U711,D:G,2,FALSE),0)</f>
        <v>688.589935620098</v>
      </c>
      <c r="W711">
        <f>IFERROR(VLOOKUP(U711,D:G,4,FALSE),0)</f>
        <v>0.80628983854944813</v>
      </c>
      <c r="X711">
        <f>IFERROR(VLOOKUP(U711,N:Q,2,FALSE),0)</f>
        <v>0</v>
      </c>
      <c r="Y711">
        <f>IFERROR(VLOOKUP(U711,N:Q,4,FALSE),0)</f>
        <v>0</v>
      </c>
      <c r="Z711">
        <f>W711+Y711</f>
        <v>0.80628983854944813</v>
      </c>
    </row>
    <row r="712" spans="1:26" x14ac:dyDescent="0.2">
      <c r="A712" s="1" t="s">
        <v>1281</v>
      </c>
      <c r="B712" s="2">
        <v>9.0240117138327999E-5</v>
      </c>
      <c r="D712" t="s">
        <v>325</v>
      </c>
      <c r="E712">
        <v>68.455253510703997</v>
      </c>
      <c r="F712">
        <f>Table1[[#This Row],[Balance]]/$I$1</f>
        <v>1.7474900553623927E-5</v>
      </c>
      <c r="G712">
        <f>Table1[[#This Row],[% total]]*$I$2</f>
        <v>8.0156232970936978E-2</v>
      </c>
      <c r="K712">
        <v>24016</v>
      </c>
      <c r="L712" t="s">
        <v>57</v>
      </c>
      <c r="U712" s="1" t="s">
        <v>969</v>
      </c>
      <c r="V712">
        <f>IFERROR(VLOOKUP(U712,D:G,2,FALSE),0)</f>
        <v>688.51595446893498</v>
      </c>
      <c r="W712">
        <f>IFERROR(VLOOKUP(U712,D:G,4,FALSE),0)</f>
        <v>0.80620321188335664</v>
      </c>
      <c r="X712">
        <f>IFERROR(VLOOKUP(U712,N:Q,2,FALSE),0)</f>
        <v>0</v>
      </c>
      <c r="Y712">
        <f>IFERROR(VLOOKUP(U712,N:Q,4,FALSE),0)</f>
        <v>0</v>
      </c>
      <c r="Z712">
        <f>W712+Y712</f>
        <v>0.80620321188335664</v>
      </c>
    </row>
    <row r="713" spans="1:26" x14ac:dyDescent="0.2">
      <c r="A713" s="1" t="s">
        <v>714</v>
      </c>
      <c r="B713" s="2">
        <v>8.9975103424720006E-5</v>
      </c>
      <c r="D713" t="s">
        <v>1217</v>
      </c>
      <c r="E713">
        <v>68.320895095365799</v>
      </c>
      <c r="F713">
        <f>Table1[[#This Row],[Balance]]/$I$1</f>
        <v>1.7440602237188499E-5</v>
      </c>
      <c r="G713">
        <f>Table1[[#This Row],[% total]]*$I$2</f>
        <v>7.9998908822838236E-2</v>
      </c>
      <c r="K713">
        <v>20782</v>
      </c>
      <c r="L713" t="s">
        <v>1312</v>
      </c>
      <c r="U713" s="1" t="s">
        <v>962</v>
      </c>
      <c r="V713">
        <f>IFERROR(VLOOKUP(U713,D:G,2,FALSE),0)</f>
        <v>681.52051303394205</v>
      </c>
      <c r="W713">
        <f>IFERROR(VLOOKUP(U713,D:G,4,FALSE),0)</f>
        <v>0.79801204751479338</v>
      </c>
      <c r="X713">
        <f>IFERROR(VLOOKUP(U713,N:Q,2,FALSE),0)</f>
        <v>0</v>
      </c>
      <c r="Y713">
        <f>IFERROR(VLOOKUP(U713,N:Q,4,FALSE),0)</f>
        <v>0</v>
      </c>
      <c r="Z713">
        <f>W713+Y713</f>
        <v>0.79801204751479338</v>
      </c>
    </row>
    <row r="714" spans="1:26" x14ac:dyDescent="0.2">
      <c r="A714" s="1" t="s">
        <v>715</v>
      </c>
      <c r="B714" s="2">
        <v>8.9894687561923998E-5</v>
      </c>
      <c r="D714" t="s">
        <v>326</v>
      </c>
      <c r="E714">
        <v>68.168067574627102</v>
      </c>
      <c r="F714">
        <f>Table1[[#This Row],[Balance]]/$I$1</f>
        <v>1.7401589223726385E-5</v>
      </c>
      <c r="G714">
        <f>Table1[[#This Row],[% total]]*$I$2</f>
        <v>7.9819958665933388E-2</v>
      </c>
      <c r="K714">
        <v>5786</v>
      </c>
      <c r="L714" t="s">
        <v>1347</v>
      </c>
      <c r="U714" s="1" t="s">
        <v>90</v>
      </c>
      <c r="V714">
        <f>IFERROR(VLOOKUP(U714,D:G,2,FALSE),0)</f>
        <v>679.45115779975504</v>
      </c>
      <c r="W714">
        <f>IFERROR(VLOOKUP(U714,D:G,4,FALSE),0)</f>
        <v>0.79558897971875941</v>
      </c>
      <c r="X714">
        <f>IFERROR(VLOOKUP(U714,N:Q,2,FALSE),0)</f>
        <v>0</v>
      </c>
      <c r="Y714">
        <f>IFERROR(VLOOKUP(U714,N:Q,4,FALSE),0)</f>
        <v>0</v>
      </c>
      <c r="Z714">
        <f>W714+Y714</f>
        <v>0.79558897971875941</v>
      </c>
    </row>
    <row r="715" spans="1:26" x14ac:dyDescent="0.2">
      <c r="A715" s="1" t="s">
        <v>378</v>
      </c>
      <c r="B715" s="2">
        <v>8.9534495401739E-5</v>
      </c>
      <c r="D715" t="s">
        <v>327</v>
      </c>
      <c r="E715">
        <v>66.788207512961705</v>
      </c>
      <c r="F715">
        <f>Table1[[#This Row],[Balance]]/$I$1</f>
        <v>1.7049345734455692E-5</v>
      </c>
      <c r="G715">
        <f>Table1[[#This Row],[% total]]*$I$2</f>
        <v>7.8204240676475523E-2</v>
      </c>
      <c r="K715">
        <v>17751</v>
      </c>
      <c r="L715" t="s">
        <v>868</v>
      </c>
      <c r="U715" s="1" t="s">
        <v>176</v>
      </c>
      <c r="V715">
        <f>IFERROR(VLOOKUP(U715,D:G,2,FALSE),0)</f>
        <v>678.47194166876602</v>
      </c>
      <c r="W715">
        <f>IFERROR(VLOOKUP(U715,D:G,4,FALSE),0)</f>
        <v>0.79444238727626448</v>
      </c>
      <c r="X715">
        <f>IFERROR(VLOOKUP(U715,N:Q,2,FALSE),0)</f>
        <v>0</v>
      </c>
      <c r="Y715">
        <f>IFERROR(VLOOKUP(U715,N:Q,4,FALSE),0)</f>
        <v>0</v>
      </c>
      <c r="Z715">
        <f>W715+Y715</f>
        <v>0.79444238727626448</v>
      </c>
    </row>
    <row r="716" spans="1:26" x14ac:dyDescent="0.2">
      <c r="A716" s="1" t="s">
        <v>716</v>
      </c>
      <c r="B716" s="2">
        <v>8.9322982455232005E-5</v>
      </c>
      <c r="D716" t="s">
        <v>1218</v>
      </c>
      <c r="E716">
        <v>66.686663229814599</v>
      </c>
      <c r="F716">
        <f>Table1[[#This Row],[Balance]]/$I$1</f>
        <v>1.7023424038767176E-5</v>
      </c>
      <c r="G716">
        <f>Table1[[#This Row],[% total]]*$I$2</f>
        <v>7.8085339543262522E-2</v>
      </c>
      <c r="K716">
        <v>14015</v>
      </c>
      <c r="L716" t="s">
        <v>1174</v>
      </c>
      <c r="U716" s="1" t="s">
        <v>93</v>
      </c>
      <c r="V716">
        <f>IFERROR(VLOOKUP(U716,D:G,2,FALSE),0)</f>
        <v>662.63071842316901</v>
      </c>
      <c r="W716">
        <f>IFERROR(VLOOKUP(U716,D:G,4,FALSE),0)</f>
        <v>0.77589344156503215</v>
      </c>
      <c r="X716">
        <f>IFERROR(VLOOKUP(U716,N:Q,2,FALSE),0)</f>
        <v>0</v>
      </c>
      <c r="Y716">
        <f>IFERROR(VLOOKUP(U716,N:Q,4,FALSE),0)</f>
        <v>0</v>
      </c>
      <c r="Z716">
        <f>W716+Y716</f>
        <v>0.77589344156503215</v>
      </c>
    </row>
    <row r="717" spans="1:26" x14ac:dyDescent="0.2">
      <c r="A717" s="1" t="s">
        <v>717</v>
      </c>
      <c r="B717" s="2">
        <v>8.8268020818072E-5</v>
      </c>
      <c r="D717" t="s">
        <v>328</v>
      </c>
      <c r="E717">
        <v>66.264577570341203</v>
      </c>
      <c r="F717">
        <f>Table1[[#This Row],[Balance]]/$I$1</f>
        <v>1.691567621013259E-5</v>
      </c>
      <c r="G717">
        <f>Table1[[#This Row],[% total]]*$I$2</f>
        <v>7.7591107256924544E-2</v>
      </c>
      <c r="K717">
        <v>4524</v>
      </c>
      <c r="L717" t="s">
        <v>6</v>
      </c>
      <c r="U717" s="1" t="s">
        <v>94</v>
      </c>
      <c r="V717">
        <f>IFERROR(VLOOKUP(U717,D:G,2,FALSE),0)</f>
        <v>658.57544560195902</v>
      </c>
      <c r="W717">
        <f>IFERROR(VLOOKUP(U717,D:G,4,FALSE),0)</f>
        <v>0.77114500552327836</v>
      </c>
      <c r="X717">
        <f>IFERROR(VLOOKUP(U717,N:Q,2,FALSE),0)</f>
        <v>0</v>
      </c>
      <c r="Y717">
        <f>IFERROR(VLOOKUP(U717,N:Q,4,FALSE),0)</f>
        <v>0</v>
      </c>
      <c r="Z717">
        <f>W717+Y717</f>
        <v>0.77114500552327836</v>
      </c>
    </row>
    <row r="718" spans="1:26" x14ac:dyDescent="0.2">
      <c r="A718" s="1" t="s">
        <v>718</v>
      </c>
      <c r="B718" s="2">
        <v>8.8069737291362999E-5</v>
      </c>
      <c r="D718" t="s">
        <v>329</v>
      </c>
      <c r="E718">
        <v>66.181904153708601</v>
      </c>
      <c r="F718">
        <f>Table1[[#This Row],[Balance]]/$I$1</f>
        <v>1.6894571770955294E-5</v>
      </c>
      <c r="G718">
        <f>Table1[[#This Row],[% total]]*$I$2</f>
        <v>7.7494302566206832E-2</v>
      </c>
      <c r="K718">
        <v>18234</v>
      </c>
      <c r="L718" t="s">
        <v>728</v>
      </c>
      <c r="U718" s="1" t="s">
        <v>1162</v>
      </c>
      <c r="V718">
        <f>IFERROR(VLOOKUP(U718,D:G,2,FALSE),0)</f>
        <v>656.62231794939396</v>
      </c>
      <c r="W718">
        <f>IFERROR(VLOOKUP(U718,D:G,4,FALSE),0)</f>
        <v>0.76885803195861968</v>
      </c>
      <c r="X718">
        <f>IFERROR(VLOOKUP(U718,N:Q,2,FALSE),0)</f>
        <v>0</v>
      </c>
      <c r="Y718">
        <f>IFERROR(VLOOKUP(U718,N:Q,4,FALSE),0)</f>
        <v>0</v>
      </c>
      <c r="Z718">
        <f>W718+Y718</f>
        <v>0.76885803195861968</v>
      </c>
    </row>
    <row r="719" spans="1:26" x14ac:dyDescent="0.2">
      <c r="A719" s="1" t="s">
        <v>719</v>
      </c>
      <c r="B719" s="2">
        <v>8.7540971418480004E-5</v>
      </c>
      <c r="D719" t="s">
        <v>330</v>
      </c>
      <c r="E719">
        <v>65.380635795708997</v>
      </c>
      <c r="F719">
        <f>Table1[[#This Row],[Balance]]/$I$1</f>
        <v>1.6690028158088252E-5</v>
      </c>
      <c r="G719">
        <f>Table1[[#This Row],[% total]]*$I$2</f>
        <v>7.6556074309320543E-2</v>
      </c>
      <c r="K719">
        <v>12587</v>
      </c>
      <c r="L719" t="s">
        <v>728</v>
      </c>
      <c r="U719" s="1" t="s">
        <v>95</v>
      </c>
      <c r="V719">
        <f>IFERROR(VLOOKUP(U719,D:G,2,FALSE),0)</f>
        <v>656.07534045842397</v>
      </c>
      <c r="W719">
        <f>IFERROR(VLOOKUP(U719,D:G,4,FALSE),0)</f>
        <v>0.76821756022054932</v>
      </c>
      <c r="X719">
        <f>IFERROR(VLOOKUP(U719,N:Q,2,FALSE),0)</f>
        <v>0</v>
      </c>
      <c r="Y719">
        <f>IFERROR(VLOOKUP(U719,N:Q,4,FALSE),0)</f>
        <v>0</v>
      </c>
      <c r="Z719">
        <f>W719+Y719</f>
        <v>0.76821756022054932</v>
      </c>
    </row>
    <row r="720" spans="1:26" x14ac:dyDescent="0.2">
      <c r="A720" s="1" t="s">
        <v>721</v>
      </c>
      <c r="B720" s="2">
        <v>8.6978366772725994E-5</v>
      </c>
      <c r="D720" t="s">
        <v>1219</v>
      </c>
      <c r="E720">
        <v>65.192225199245399</v>
      </c>
      <c r="F720">
        <f>Table1[[#This Row],[Balance]]/$I$1</f>
        <v>1.6641931682396501E-5</v>
      </c>
      <c r="G720">
        <f>Table1[[#This Row],[% total]]*$I$2</f>
        <v>7.6335458901593406E-2</v>
      </c>
      <c r="K720">
        <v>13347</v>
      </c>
      <c r="L720" t="s">
        <v>728</v>
      </c>
      <c r="U720" s="1" t="s">
        <v>971</v>
      </c>
      <c r="V720">
        <f>IFERROR(VLOOKUP(U720,D:G,2,FALSE),0)</f>
        <v>640.95193685288302</v>
      </c>
      <c r="W720">
        <f>IFERROR(VLOOKUP(U720,D:G,4,FALSE),0)</f>
        <v>0.75050913025279387</v>
      </c>
      <c r="X720">
        <f>IFERROR(VLOOKUP(U720,N:Q,2,FALSE),0)</f>
        <v>0</v>
      </c>
      <c r="Y720">
        <f>IFERROR(VLOOKUP(U720,N:Q,4,FALSE),0)</f>
        <v>0</v>
      </c>
      <c r="Z720">
        <f>W720+Y720</f>
        <v>0.75050913025279387</v>
      </c>
    </row>
    <row r="721" spans="1:26" x14ac:dyDescent="0.2">
      <c r="A721" s="1" t="s">
        <v>723</v>
      </c>
      <c r="B721" s="2">
        <v>8.6833482161300998E-5</v>
      </c>
      <c r="D721" t="s">
        <v>720</v>
      </c>
      <c r="E721">
        <v>64.003875235090106</v>
      </c>
      <c r="F721">
        <f>Table1[[#This Row],[Balance]]/$I$1</f>
        <v>1.6338575893300355E-5</v>
      </c>
      <c r="G721">
        <f>Table1[[#This Row],[% total]]*$I$2</f>
        <v>7.4943985615135669E-2</v>
      </c>
      <c r="K721">
        <v>22699</v>
      </c>
      <c r="L721" t="s">
        <v>728</v>
      </c>
      <c r="U721" s="1" t="s">
        <v>1163</v>
      </c>
      <c r="V721">
        <f>IFERROR(VLOOKUP(U721,D:G,2,FALSE),0)</f>
        <v>636.14358087071901</v>
      </c>
      <c r="W721">
        <f>IFERROR(VLOOKUP(U721,D:G,4,FALSE),0)</f>
        <v>0.74487888739271502</v>
      </c>
      <c r="X721">
        <f>IFERROR(VLOOKUP(U721,N:Q,2,FALSE),0)</f>
        <v>0</v>
      </c>
      <c r="Y721">
        <f>IFERROR(VLOOKUP(U721,N:Q,4,FALSE),0)</f>
        <v>0</v>
      </c>
      <c r="Z721">
        <f>W721+Y721</f>
        <v>0.74487888739271502</v>
      </c>
    </row>
    <row r="722" spans="1:26" x14ac:dyDescent="0.2">
      <c r="A722" s="1" t="s">
        <v>724</v>
      </c>
      <c r="B722" s="2">
        <v>8.6751386147860998E-5</v>
      </c>
      <c r="D722" t="s">
        <v>1250</v>
      </c>
      <c r="E722">
        <v>63.930458770019897</v>
      </c>
      <c r="F722">
        <f>Table1[[#This Row],[Balance]]/$I$1</f>
        <v>1.631983452050126E-5</v>
      </c>
      <c r="G722">
        <f>Table1[[#This Row],[% total]]*$I$2</f>
        <v>7.485802015629546E-2</v>
      </c>
      <c r="K722">
        <v>20576</v>
      </c>
      <c r="L722" t="s">
        <v>728</v>
      </c>
      <c r="U722" s="1" t="s">
        <v>1164</v>
      </c>
      <c r="V722">
        <f>IFERROR(VLOOKUP(U722,D:G,2,FALSE),0)</f>
        <v>633.98866595935999</v>
      </c>
      <c r="W722">
        <f>IFERROR(VLOOKUP(U722,D:G,4,FALSE),0)</f>
        <v>0.74235563530015747</v>
      </c>
      <c r="X722">
        <f>IFERROR(VLOOKUP(U722,N:Q,2,FALSE),0)</f>
        <v>0</v>
      </c>
      <c r="Y722">
        <f>IFERROR(VLOOKUP(U722,N:Q,4,FALSE),0)</f>
        <v>0</v>
      </c>
      <c r="Z722">
        <f>W722+Y722</f>
        <v>0.74235563530015747</v>
      </c>
    </row>
    <row r="723" spans="1:26" x14ac:dyDescent="0.2">
      <c r="A723" s="1" t="s">
        <v>653</v>
      </c>
      <c r="B723" s="2">
        <v>8.6628969810578007E-5</v>
      </c>
      <c r="D723" t="s">
        <v>1060</v>
      </c>
      <c r="E723">
        <v>63.585022655323499</v>
      </c>
      <c r="F723">
        <f>Table1[[#This Row],[Balance]]/$I$1</f>
        <v>1.6231653388413189E-5</v>
      </c>
      <c r="G723">
        <f>Table1[[#This Row],[% total]]*$I$2</f>
        <v>7.4453539035181066E-2</v>
      </c>
      <c r="K723">
        <v>11585</v>
      </c>
      <c r="L723" t="s">
        <v>728</v>
      </c>
      <c r="U723" s="1" t="s">
        <v>973</v>
      </c>
      <c r="V723">
        <f>IFERROR(VLOOKUP(U723,D:G,2,FALSE),0)</f>
        <v>625.99480209636499</v>
      </c>
      <c r="W723">
        <f>IFERROR(VLOOKUP(U723,D:G,4,FALSE),0)</f>
        <v>0.73299538928134766</v>
      </c>
      <c r="X723">
        <f>IFERROR(VLOOKUP(U723,N:Q,2,FALSE),0)</f>
        <v>0</v>
      </c>
      <c r="Y723">
        <f>IFERROR(VLOOKUP(U723,N:Q,4,FALSE),0)</f>
        <v>0</v>
      </c>
      <c r="Z723">
        <f>W723+Y723</f>
        <v>0.73299538928134766</v>
      </c>
    </row>
    <row r="724" spans="1:26" x14ac:dyDescent="0.2">
      <c r="A724" s="1" t="s">
        <v>675</v>
      </c>
      <c r="B724" s="2">
        <v>8.6404214546838E-5</v>
      </c>
      <c r="D724" t="s">
        <v>664</v>
      </c>
      <c r="E724">
        <v>62.656220558210727</v>
      </c>
      <c r="F724">
        <f>Table1[[#This Row],[Balance]]/$I$1</f>
        <v>1.5994553626909785E-5</v>
      </c>
      <c r="G724">
        <f>Table1[[#This Row],[% total]]*$I$2</f>
        <v>7.3365977840649438E-2</v>
      </c>
      <c r="K724">
        <v>22810</v>
      </c>
      <c r="L724" t="s">
        <v>728</v>
      </c>
      <c r="U724" s="1" t="s">
        <v>1165</v>
      </c>
      <c r="V724">
        <f>IFERROR(VLOOKUP(U724,D:G,2,FALSE),0)</f>
        <v>621.99221635602601</v>
      </c>
      <c r="W724">
        <f>IFERROR(VLOOKUP(U724,D:G,4,FALSE),0)</f>
        <v>0.72830864606391732</v>
      </c>
      <c r="X724">
        <f>IFERROR(VLOOKUP(U724,N:Q,2,FALSE),0)</f>
        <v>0</v>
      </c>
      <c r="Y724">
        <f>IFERROR(VLOOKUP(U724,N:Q,4,FALSE),0)</f>
        <v>0</v>
      </c>
      <c r="Z724">
        <f>W724+Y724</f>
        <v>0.72830864606391732</v>
      </c>
    </row>
    <row r="725" spans="1:26" x14ac:dyDescent="0.2">
      <c r="A725" s="1" t="s">
        <v>725</v>
      </c>
      <c r="B725" s="2">
        <v>8.5549365217209994E-5</v>
      </c>
      <c r="D725" t="s">
        <v>1221</v>
      </c>
      <c r="E725">
        <v>62.376735164011997</v>
      </c>
      <c r="F725">
        <f>Table1[[#This Row],[Balance]]/$I$1</f>
        <v>1.5923208051233122E-5</v>
      </c>
      <c r="G725">
        <f>Table1[[#This Row],[% total]]*$I$2</f>
        <v>7.3038720322483014E-2</v>
      </c>
      <c r="K725">
        <v>20109</v>
      </c>
      <c r="L725" t="s">
        <v>728</v>
      </c>
      <c r="U725" s="1" t="s">
        <v>98</v>
      </c>
      <c r="V725">
        <f>IFERROR(VLOOKUP(U725,D:G,2,FALSE),0)</f>
        <v>614.10479257966495</v>
      </c>
      <c r="W725">
        <f>IFERROR(VLOOKUP(U725,D:G,4,FALSE),0)</f>
        <v>0.71907303381598897</v>
      </c>
      <c r="X725">
        <f>IFERROR(VLOOKUP(U725,N:Q,2,FALSE),0)</f>
        <v>0</v>
      </c>
      <c r="Y725">
        <f>IFERROR(VLOOKUP(U725,N:Q,4,FALSE),0)</f>
        <v>0</v>
      </c>
      <c r="Z725">
        <f>W725+Y725</f>
        <v>0.71907303381598897</v>
      </c>
    </row>
    <row r="726" spans="1:26" x14ac:dyDescent="0.2">
      <c r="A726" s="1" t="s">
        <v>726</v>
      </c>
      <c r="B726" s="2">
        <v>8.5066643507581005E-5</v>
      </c>
      <c r="D726" t="s">
        <v>1061</v>
      </c>
      <c r="E726">
        <v>61.222217650512697</v>
      </c>
      <c r="F726">
        <f>Table1[[#This Row],[Balance]]/$I$1</f>
        <v>1.5628488833917494E-5</v>
      </c>
      <c r="G726">
        <f>Table1[[#This Row],[% total]]*$I$2</f>
        <v>7.1686862429405349E-2</v>
      </c>
      <c r="K726">
        <v>23476</v>
      </c>
      <c r="L726" t="s">
        <v>728</v>
      </c>
      <c r="U726" s="1" t="s">
        <v>99</v>
      </c>
      <c r="V726">
        <f>IFERROR(VLOOKUP(U726,D:G,2,FALSE),0)</f>
        <v>613.59929000839304</v>
      </c>
      <c r="W726">
        <f>IFERROR(VLOOKUP(U726,D:G,4,FALSE),0)</f>
        <v>0.71848112625897509</v>
      </c>
      <c r="X726">
        <f>IFERROR(VLOOKUP(U726,N:Q,2,FALSE),0)</f>
        <v>0</v>
      </c>
      <c r="Y726">
        <f>IFERROR(VLOOKUP(U726,N:Q,4,FALSE),0)</f>
        <v>0</v>
      </c>
      <c r="Z726">
        <f>W726+Y726</f>
        <v>0.71848112625897509</v>
      </c>
    </row>
    <row r="727" spans="1:26" x14ac:dyDescent="0.2">
      <c r="A727" s="1" t="s">
        <v>727</v>
      </c>
      <c r="B727" s="2">
        <v>8.3730855779859994E-5</v>
      </c>
      <c r="D727" t="s">
        <v>585</v>
      </c>
      <c r="E727">
        <v>61.10394134380617</v>
      </c>
      <c r="F727">
        <f>Table1[[#This Row],[Balance]]/$I$1</f>
        <v>1.5598295874406751E-5</v>
      </c>
      <c r="G727">
        <f>Table1[[#This Row],[% total]]*$I$2</f>
        <v>7.1548369286671937E-2</v>
      </c>
      <c r="K727">
        <v>14854</v>
      </c>
      <c r="L727" t="s">
        <v>6</v>
      </c>
      <c r="U727" s="1" t="s">
        <v>977</v>
      </c>
      <c r="V727">
        <f>IFERROR(VLOOKUP(U727,D:G,2,FALSE),0)</f>
        <v>602.19420004256904</v>
      </c>
      <c r="W727">
        <f>IFERROR(VLOOKUP(U727,D:G,4,FALSE),0)</f>
        <v>0.70512657709771698</v>
      </c>
      <c r="X727">
        <f>IFERROR(VLOOKUP(U727,N:Q,2,FALSE),0)</f>
        <v>0</v>
      </c>
      <c r="Y727">
        <f>IFERROR(VLOOKUP(U727,N:Q,4,FALSE),0)</f>
        <v>0</v>
      </c>
      <c r="Z727">
        <f>W727+Y727</f>
        <v>0.70512657709771698</v>
      </c>
    </row>
    <row r="728" spans="1:26" x14ac:dyDescent="0.2">
      <c r="A728" s="1" t="s">
        <v>729</v>
      </c>
      <c r="B728" s="2">
        <v>8.2414296086406004E-5</v>
      </c>
      <c r="D728" t="s">
        <v>331</v>
      </c>
      <c r="E728">
        <v>60.812477809451302</v>
      </c>
      <c r="F728">
        <f>Table1[[#This Row],[Balance]]/$I$1</f>
        <v>1.5523892581501515E-5</v>
      </c>
      <c r="G728">
        <f>Table1[[#This Row],[% total]]*$I$2</f>
        <v>7.1207086218329663E-2</v>
      </c>
      <c r="K728">
        <v>17219</v>
      </c>
      <c r="L728" t="s">
        <v>65</v>
      </c>
      <c r="U728" s="1" t="s">
        <v>1004</v>
      </c>
      <c r="V728">
        <f>IFERROR(VLOOKUP(U728,D:G,2,FALSE),0)</f>
        <v>599.09761547781</v>
      </c>
      <c r="W728">
        <f>IFERROR(VLOOKUP(U728,D:G,4,FALSE),0)</f>
        <v>0.70150069681742244</v>
      </c>
      <c r="X728">
        <f>IFERROR(VLOOKUP(U728,N:Q,2,FALSE),0)</f>
        <v>0</v>
      </c>
      <c r="Y728">
        <f>IFERROR(VLOOKUP(U728,N:Q,4,FALSE),0)</f>
        <v>0</v>
      </c>
      <c r="Z728">
        <f>W728+Y728</f>
        <v>0.70150069681742244</v>
      </c>
    </row>
    <row r="729" spans="1:26" x14ac:dyDescent="0.2">
      <c r="A729" s="1" t="s">
        <v>730</v>
      </c>
      <c r="B729" s="2">
        <v>8.2199970643447999E-5</v>
      </c>
      <c r="D729" t="s">
        <v>332</v>
      </c>
      <c r="E729">
        <v>60.194511250626398</v>
      </c>
      <c r="F729">
        <f>Table1[[#This Row],[Balance]]/$I$1</f>
        <v>1.5366141297164485E-5</v>
      </c>
      <c r="G729">
        <f>Table1[[#This Row],[% total]]*$I$2</f>
        <v>7.0483491330909184E-2</v>
      </c>
      <c r="K729">
        <v>20570</v>
      </c>
      <c r="L729" t="s">
        <v>1268</v>
      </c>
      <c r="U729" s="1" t="s">
        <v>134</v>
      </c>
      <c r="V729">
        <f>IFERROR(VLOOKUP(U729,D:G,2,FALSE),0)</f>
        <v>593.60643522632904</v>
      </c>
      <c r="W729">
        <f>IFERROR(VLOOKUP(U729,D:G,4,FALSE),0)</f>
        <v>0.69507091530395104</v>
      </c>
      <c r="X729">
        <f>IFERROR(VLOOKUP(U729,N:Q,2,FALSE),0)</f>
        <v>0</v>
      </c>
      <c r="Y729">
        <f>IFERROR(VLOOKUP(U729,N:Q,4,FALSE),0)</f>
        <v>0</v>
      </c>
      <c r="Z729">
        <f>W729+Y729</f>
        <v>0.69507091530395104</v>
      </c>
    </row>
    <row r="730" spans="1:26" x14ac:dyDescent="0.2">
      <c r="A730" s="1" t="s">
        <v>731</v>
      </c>
      <c r="B730" s="2">
        <v>8.1883032252693993E-5</v>
      </c>
      <c r="D730" t="s">
        <v>333</v>
      </c>
      <c r="E730">
        <v>59.150564777544403</v>
      </c>
      <c r="F730">
        <f>Table1[[#This Row],[Balance]]/$I$1</f>
        <v>1.5099648079115681E-5</v>
      </c>
      <c r="G730">
        <f>Table1[[#This Row],[% total]]*$I$2</f>
        <v>6.9261104261778492E-2</v>
      </c>
      <c r="K730">
        <v>3225</v>
      </c>
      <c r="L730" t="s">
        <v>868</v>
      </c>
      <c r="U730" s="1" t="s">
        <v>101</v>
      </c>
      <c r="V730">
        <f>IFERROR(VLOOKUP(U730,D:G,2,FALSE),0)</f>
        <v>588.53976885055999</v>
      </c>
      <c r="W730">
        <f>IFERROR(VLOOKUP(U730,D:G,4,FALSE),0)</f>
        <v>0.68913820934532577</v>
      </c>
      <c r="X730">
        <f>IFERROR(VLOOKUP(U730,N:Q,2,FALSE),0)</f>
        <v>0</v>
      </c>
      <c r="Y730">
        <f>IFERROR(VLOOKUP(U730,N:Q,4,FALSE),0)</f>
        <v>0</v>
      </c>
      <c r="Z730">
        <f>W730+Y730</f>
        <v>0.68913820934532577</v>
      </c>
    </row>
    <row r="731" spans="1:26" x14ac:dyDescent="0.2">
      <c r="A731" s="1" t="s">
        <v>732</v>
      </c>
      <c r="B731" s="2">
        <v>8.1330911195318006E-5</v>
      </c>
      <c r="D731" t="s">
        <v>334</v>
      </c>
      <c r="E731">
        <v>59.127195214731699</v>
      </c>
      <c r="F731">
        <f>Table1[[#This Row],[Balance]]/$I$1</f>
        <v>1.5093682418845797E-5</v>
      </c>
      <c r="G731">
        <f>Table1[[#This Row],[% total]]*$I$2</f>
        <v>6.9233740165888444E-2</v>
      </c>
      <c r="K731">
        <v>2651</v>
      </c>
      <c r="L731" t="s">
        <v>858</v>
      </c>
      <c r="U731" s="1" t="s">
        <v>102</v>
      </c>
      <c r="V731">
        <f>IFERROR(VLOOKUP(U731,D:G,2,FALSE),0)</f>
        <v>577.01520427679498</v>
      </c>
      <c r="W731">
        <f>IFERROR(VLOOKUP(U731,D:G,4,FALSE),0)</f>
        <v>0.67564376391581804</v>
      </c>
      <c r="X731">
        <f>IFERROR(VLOOKUP(U731,N:Q,2,FALSE),0)</f>
        <v>0</v>
      </c>
      <c r="Y731">
        <f>IFERROR(VLOOKUP(U731,N:Q,4,FALSE),0)</f>
        <v>0</v>
      </c>
      <c r="Z731">
        <f>W731+Y731</f>
        <v>0.67564376391581804</v>
      </c>
    </row>
    <row r="732" spans="1:26" x14ac:dyDescent="0.2">
      <c r="A732" s="1" t="s">
        <v>118</v>
      </c>
      <c r="B732" s="2">
        <v>8.1231183593674994E-5</v>
      </c>
      <c r="D732" t="s">
        <v>335</v>
      </c>
      <c r="E732">
        <v>58.530451141910397</v>
      </c>
      <c r="F732">
        <f>Table1[[#This Row],[Balance]]/$I$1</f>
        <v>1.4941348700194295E-5</v>
      </c>
      <c r="G732">
        <f>Table1[[#This Row],[% total]]*$I$2</f>
        <v>6.8534995300125731E-2</v>
      </c>
      <c r="K732">
        <v>22657</v>
      </c>
      <c r="L732" t="s">
        <v>57</v>
      </c>
      <c r="U732" s="1" t="s">
        <v>103</v>
      </c>
      <c r="V732">
        <f>IFERROR(VLOOKUP(U732,D:G,2,FALSE),0)</f>
        <v>571.14976869470195</v>
      </c>
      <c r="W732">
        <f>IFERROR(VLOOKUP(U732,D:G,4,FALSE),0)</f>
        <v>0.66877575602916606</v>
      </c>
      <c r="X732">
        <f>IFERROR(VLOOKUP(U732,N:Q,2,FALSE),0)</f>
        <v>0</v>
      </c>
      <c r="Y732">
        <f>IFERROR(VLOOKUP(U732,N:Q,4,FALSE),0)</f>
        <v>0</v>
      </c>
      <c r="Z732">
        <f>W732+Y732</f>
        <v>0.66877575602916606</v>
      </c>
    </row>
    <row r="733" spans="1:26" x14ac:dyDescent="0.2">
      <c r="A733" s="1" t="s">
        <v>733</v>
      </c>
      <c r="B733" s="2">
        <v>8.1026073684101999E-5</v>
      </c>
      <c r="D733" t="s">
        <v>1251</v>
      </c>
      <c r="E733">
        <v>57.799506965373801</v>
      </c>
      <c r="F733">
        <f>Table1[[#This Row],[Balance]]/$I$1</f>
        <v>1.4754757078073865E-5</v>
      </c>
      <c r="G733">
        <f>Table1[[#This Row],[% total]]*$I$2</f>
        <v>6.7679111657914751E-2</v>
      </c>
      <c r="K733">
        <v>16234</v>
      </c>
      <c r="L733" t="s">
        <v>753</v>
      </c>
      <c r="U733" s="1" t="s">
        <v>657</v>
      </c>
      <c r="V733">
        <f>IFERROR(VLOOKUP(U733,D:G,2,FALSE),0)</f>
        <v>562.24077763841194</v>
      </c>
      <c r="W733">
        <f>IFERROR(VLOOKUP(U733,D:G,4,FALSE),0)</f>
        <v>0.6583439611555657</v>
      </c>
      <c r="X733">
        <f>IFERROR(VLOOKUP(U733,N:Q,2,FALSE),0)</f>
        <v>0</v>
      </c>
      <c r="Y733">
        <f>IFERROR(VLOOKUP(U733,N:Q,4,FALSE),0)</f>
        <v>0</v>
      </c>
      <c r="Z733">
        <f>W733+Y733</f>
        <v>0.6583439611555657</v>
      </c>
    </row>
    <row r="734" spans="1:26" x14ac:dyDescent="0.2">
      <c r="A734" s="1" t="s">
        <v>734</v>
      </c>
      <c r="B734" s="2">
        <v>8.0713267157543996E-5</v>
      </c>
      <c r="D734" t="s">
        <v>336</v>
      </c>
      <c r="E734">
        <v>57.790197299499901</v>
      </c>
      <c r="F734">
        <f>Table1[[#This Row],[Balance]]/$I$1</f>
        <v>1.4752380555060794E-5</v>
      </c>
      <c r="G734">
        <f>Table1[[#This Row],[% total]]*$I$2</f>
        <v>6.766821070132778E-2</v>
      </c>
      <c r="K734">
        <v>20361</v>
      </c>
      <c r="L734" t="s">
        <v>967</v>
      </c>
      <c r="U734" s="1" t="s">
        <v>1280</v>
      </c>
      <c r="V734">
        <f>IFERROR(VLOOKUP(U734,D:G,2,FALSE),0)</f>
        <v>561.43226043847403</v>
      </c>
      <c r="W734">
        <f>IFERROR(VLOOKUP(U734,D:G,4,FALSE),0)</f>
        <v>0.65739724502034469</v>
      </c>
      <c r="X734">
        <f>IFERROR(VLOOKUP(U734,N:Q,2,FALSE),0)</f>
        <v>0</v>
      </c>
      <c r="Y734">
        <f>IFERROR(VLOOKUP(U734,N:Q,4,FALSE),0)</f>
        <v>0</v>
      </c>
      <c r="Z734">
        <f>W734+Y734</f>
        <v>0.65739724502034469</v>
      </c>
    </row>
    <row r="735" spans="1:26" x14ac:dyDescent="0.2">
      <c r="A735" s="1" t="s">
        <v>735</v>
      </c>
      <c r="B735" s="2">
        <v>8.0241822184319995E-5</v>
      </c>
      <c r="D735" t="s">
        <v>337</v>
      </c>
      <c r="E735">
        <v>57.731783530406801</v>
      </c>
      <c r="F735">
        <f>Table1[[#This Row],[Balance]]/$I$1</f>
        <v>1.4737468992346257E-5</v>
      </c>
      <c r="G735">
        <f>Table1[[#This Row],[% total]]*$I$2</f>
        <v>6.7599812332407791E-2</v>
      </c>
      <c r="K735">
        <v>11857</v>
      </c>
      <c r="L735" t="s">
        <v>8</v>
      </c>
      <c r="U735" s="1" t="s">
        <v>996</v>
      </c>
      <c r="V735">
        <f>IFERROR(VLOOKUP(U735,D:G,2,FALSE),0)</f>
        <v>540.38582963664498</v>
      </c>
      <c r="W735">
        <f>IFERROR(VLOOKUP(U735,D:G,4,FALSE),0)</f>
        <v>0.63275337148192701</v>
      </c>
      <c r="X735">
        <f>IFERROR(VLOOKUP(U735,N:Q,2,FALSE),0)</f>
        <v>0</v>
      </c>
      <c r="Y735">
        <f>IFERROR(VLOOKUP(U735,N:Q,4,FALSE),0)</f>
        <v>0</v>
      </c>
      <c r="Z735">
        <f>W735+Y735</f>
        <v>0.63275337148192701</v>
      </c>
    </row>
    <row r="736" spans="1:26" x14ac:dyDescent="0.2">
      <c r="A736" s="1" t="s">
        <v>949</v>
      </c>
      <c r="B736" s="2">
        <v>7.9052206507277005E-5</v>
      </c>
      <c r="D736" t="s">
        <v>338</v>
      </c>
      <c r="E736">
        <v>57.488033506588401</v>
      </c>
      <c r="F736">
        <f>Table1[[#This Row],[Balance]]/$I$1</f>
        <v>1.4675245755885612E-5</v>
      </c>
      <c r="G736">
        <f>Table1[[#This Row],[% total]]*$I$2</f>
        <v>6.7314398391273178E-2</v>
      </c>
      <c r="K736">
        <v>16772</v>
      </c>
      <c r="L736" t="s">
        <v>6</v>
      </c>
      <c r="U736" s="1" t="s">
        <v>1170</v>
      </c>
      <c r="V736">
        <f>IFERROR(VLOOKUP(U736,D:G,2,FALSE),0)</f>
        <v>527.373591696007</v>
      </c>
      <c r="W736">
        <f>IFERROR(VLOOKUP(U736,D:G,4,FALSE),0)</f>
        <v>0.61751696635080067</v>
      </c>
      <c r="X736">
        <f>IFERROR(VLOOKUP(U736,N:Q,2,FALSE),0)</f>
        <v>0</v>
      </c>
      <c r="Y736">
        <f>IFERROR(VLOOKUP(U736,N:Q,4,FALSE),0)</f>
        <v>0</v>
      </c>
      <c r="Z736">
        <f>W736+Y736</f>
        <v>0.61751696635080067</v>
      </c>
    </row>
    <row r="737" spans="1:26" x14ac:dyDescent="0.2">
      <c r="A737" s="1" t="s">
        <v>736</v>
      </c>
      <c r="B737" s="2">
        <v>7.8895843345282995E-5</v>
      </c>
      <c r="D737" t="s">
        <v>1062</v>
      </c>
      <c r="E737">
        <v>57.334608217783497</v>
      </c>
      <c r="F737">
        <f>Table1[[#This Row],[Balance]]/$I$1</f>
        <v>1.4636080147305147E-5</v>
      </c>
      <c r="G737">
        <f>Table1[[#This Row],[% total]]*$I$2</f>
        <v>6.7134748290479149E-2</v>
      </c>
      <c r="K737">
        <v>13165</v>
      </c>
      <c r="L737" t="s">
        <v>6</v>
      </c>
      <c r="U737" s="1" t="s">
        <v>979</v>
      </c>
      <c r="V737">
        <f>IFERROR(VLOOKUP(U737,D:G,2,FALSE),0)</f>
        <v>526.62841115426602</v>
      </c>
      <c r="W737">
        <f>IFERROR(VLOOKUP(U737,D:G,4,FALSE),0)</f>
        <v>0.61664441293749894</v>
      </c>
      <c r="X737">
        <f>IFERROR(VLOOKUP(U737,N:Q,2,FALSE),0)</f>
        <v>0</v>
      </c>
      <c r="Y737">
        <f>IFERROR(VLOOKUP(U737,N:Q,4,FALSE),0)</f>
        <v>0</v>
      </c>
      <c r="Z737">
        <f>W737+Y737</f>
        <v>0.61664441293749894</v>
      </c>
    </row>
    <row r="738" spans="1:26" x14ac:dyDescent="0.2">
      <c r="A738" s="1" t="s">
        <v>737</v>
      </c>
      <c r="B738" s="2">
        <v>7.8748198581311997E-5</v>
      </c>
      <c r="D738" t="s">
        <v>1063</v>
      </c>
      <c r="E738">
        <v>57.316318859168597</v>
      </c>
      <c r="F738">
        <f>Table1[[#This Row],[Balance]]/$I$1</f>
        <v>1.463141133510164E-5</v>
      </c>
      <c r="G738">
        <f>Table1[[#This Row],[% total]]*$I$2</f>
        <v>6.7113332752374452E-2</v>
      </c>
      <c r="K738">
        <v>13108</v>
      </c>
      <c r="L738" t="s">
        <v>1346</v>
      </c>
      <c r="U738" s="1" t="s">
        <v>980</v>
      </c>
      <c r="V738">
        <f>IFERROR(VLOOKUP(U738,D:G,2,FALSE),0)</f>
        <v>526.28426851062204</v>
      </c>
      <c r="W738">
        <f>IFERROR(VLOOKUP(U738,D:G,4,FALSE),0)</f>
        <v>0.61624144637898859</v>
      </c>
      <c r="X738">
        <f>IFERROR(VLOOKUP(U738,N:Q,2,FALSE),0)</f>
        <v>0</v>
      </c>
      <c r="Y738">
        <f>IFERROR(VLOOKUP(U738,N:Q,4,FALSE),0)</f>
        <v>0</v>
      </c>
      <c r="Z738">
        <f>W738+Y738</f>
        <v>0.61624144637898859</v>
      </c>
    </row>
    <row r="739" spans="1:26" x14ac:dyDescent="0.2">
      <c r="A739" s="1" t="s">
        <v>738</v>
      </c>
      <c r="B739" s="2">
        <v>7.8479648138098996E-5</v>
      </c>
      <c r="D739" t="s">
        <v>339</v>
      </c>
      <c r="E739">
        <v>56.970872042200803</v>
      </c>
      <c r="F739">
        <f>Table1[[#This Row],[Balance]]/$I$1</f>
        <v>1.4543227470993472E-5</v>
      </c>
      <c r="G739">
        <f>Table1[[#This Row],[% total]]*$I$2</f>
        <v>6.6708839099661452E-2</v>
      </c>
      <c r="K739">
        <v>7316</v>
      </c>
      <c r="L739" t="s">
        <v>1332</v>
      </c>
      <c r="U739" s="1" t="s">
        <v>984</v>
      </c>
      <c r="V739">
        <f>IFERROR(VLOOKUP(U739,D:G,2,FALSE),0)</f>
        <v>516.45748888262597</v>
      </c>
      <c r="W739">
        <f>IFERROR(VLOOKUP(U739,D:G,4,FALSE),0)</f>
        <v>0.60473498636576928</v>
      </c>
      <c r="X739">
        <f>IFERROR(VLOOKUP(U739,N:Q,2,FALSE),0)</f>
        <v>0</v>
      </c>
      <c r="Y739">
        <f>IFERROR(VLOOKUP(U739,N:Q,4,FALSE),0)</f>
        <v>0</v>
      </c>
      <c r="Z739">
        <f>W739+Y739</f>
        <v>0.60473498636576928</v>
      </c>
    </row>
    <row r="740" spans="1:26" x14ac:dyDescent="0.2">
      <c r="A740" s="1" t="s">
        <v>739</v>
      </c>
      <c r="B740" s="2">
        <v>7.7889305044057003E-5</v>
      </c>
      <c r="D740" t="s">
        <v>340</v>
      </c>
      <c r="E740">
        <v>56.859611473065101</v>
      </c>
      <c r="F740">
        <f>Table1[[#This Row],[Balance]]/$I$1</f>
        <v>1.4514825452426964E-5</v>
      </c>
      <c r="G740">
        <f>Table1[[#This Row],[% total]]*$I$2</f>
        <v>6.6578560886628085E-2</v>
      </c>
      <c r="K740">
        <v>8943</v>
      </c>
      <c r="L740" t="s">
        <v>6</v>
      </c>
      <c r="U740" s="1" t="s">
        <v>1171</v>
      </c>
      <c r="V740">
        <f>IFERROR(VLOOKUP(U740,D:G,2,FALSE),0)</f>
        <v>499.42581276399</v>
      </c>
      <c r="W740">
        <f>IFERROR(VLOOKUP(U740,D:G,4,FALSE),0)</f>
        <v>0.58479210501134615</v>
      </c>
      <c r="X740">
        <f>IFERROR(VLOOKUP(U740,N:Q,2,FALSE),0)</f>
        <v>0</v>
      </c>
      <c r="Y740">
        <f>IFERROR(VLOOKUP(U740,N:Q,4,FALSE),0)</f>
        <v>0</v>
      </c>
      <c r="Z740">
        <f>W740+Y740</f>
        <v>0.58479210501134615</v>
      </c>
    </row>
    <row r="741" spans="1:26" x14ac:dyDescent="0.2">
      <c r="A741" s="1" t="s">
        <v>740</v>
      </c>
      <c r="B741" s="2">
        <v>7.6410284775010006E-5</v>
      </c>
      <c r="D741" t="s">
        <v>1222</v>
      </c>
      <c r="E741">
        <v>56.526295003601</v>
      </c>
      <c r="F741">
        <f>Table1[[#This Row],[Balance]]/$I$1</f>
        <v>1.4429738160246249E-5</v>
      </c>
      <c r="G741">
        <f>Table1[[#This Row],[% total]]*$I$2</f>
        <v>6.6188271008069136E-2</v>
      </c>
      <c r="K741">
        <v>5926</v>
      </c>
      <c r="L741" t="s">
        <v>6</v>
      </c>
      <c r="U741" s="1" t="s">
        <v>988</v>
      </c>
      <c r="V741">
        <f>IFERROR(VLOOKUP(U741,D:G,2,FALSE),0)</f>
        <v>493.04963863953901</v>
      </c>
      <c r="W741">
        <f>IFERROR(VLOOKUP(U741,D:G,4,FALSE),0)</f>
        <v>0.57732605861794783</v>
      </c>
      <c r="X741">
        <f>IFERROR(VLOOKUP(U741,N:Q,2,FALSE),0)</f>
        <v>0</v>
      </c>
      <c r="Y741">
        <f>IFERROR(VLOOKUP(U741,N:Q,4,FALSE),0)</f>
        <v>0</v>
      </c>
      <c r="Z741">
        <f>W741+Y741</f>
        <v>0.57732605861794783</v>
      </c>
    </row>
    <row r="742" spans="1:26" x14ac:dyDescent="0.2">
      <c r="A742" s="1" t="s">
        <v>741</v>
      </c>
      <c r="B742" s="2">
        <v>7.6319860038802001E-5</v>
      </c>
      <c r="D742" t="s">
        <v>341</v>
      </c>
      <c r="E742">
        <v>56.5242979784515</v>
      </c>
      <c r="F742">
        <f>Table1[[#This Row],[Balance]]/$I$1</f>
        <v>1.442922837006798E-5</v>
      </c>
      <c r="G742">
        <f>Table1[[#This Row],[% total]]*$I$2</f>
        <v>6.6185932633657782E-2</v>
      </c>
      <c r="K742">
        <v>18870</v>
      </c>
      <c r="L742" t="s">
        <v>1360</v>
      </c>
      <c r="U742" s="1" t="s">
        <v>107</v>
      </c>
      <c r="V742">
        <f>IFERROR(VLOOKUP(U742,D:G,2,FALSE),0)</f>
        <v>492.99670777738203</v>
      </c>
      <c r="W742">
        <f>IFERROR(VLOOKUP(U742,D:G,4,FALSE),0)</f>
        <v>0.57726408034307741</v>
      </c>
      <c r="X742">
        <f>IFERROR(VLOOKUP(U742,N:Q,2,FALSE),0)</f>
        <v>0</v>
      </c>
      <c r="Y742">
        <f>IFERROR(VLOOKUP(U742,N:Q,4,FALSE),0)</f>
        <v>0</v>
      </c>
      <c r="Z742">
        <f>W742+Y742</f>
        <v>0.57726408034307741</v>
      </c>
    </row>
    <row r="743" spans="1:26" x14ac:dyDescent="0.2">
      <c r="A743" s="1" t="s">
        <v>1058</v>
      </c>
      <c r="B743" s="2">
        <v>7.6268507247902003E-5</v>
      </c>
      <c r="D743" t="s">
        <v>679</v>
      </c>
      <c r="E743">
        <v>56.252721567067695</v>
      </c>
      <c r="F743">
        <f>Table1[[#This Row],[Balance]]/$I$1</f>
        <v>1.4359901758328825E-5</v>
      </c>
      <c r="G743">
        <f>Table1[[#This Row],[% total]]*$I$2</f>
        <v>6.5867935971840041E-2</v>
      </c>
      <c r="K743">
        <v>12898</v>
      </c>
      <c r="L743" t="s">
        <v>923</v>
      </c>
      <c r="U743" s="1" t="s">
        <v>1172</v>
      </c>
      <c r="V743">
        <f>IFERROR(VLOOKUP(U743,D:G,2,FALSE),0)</f>
        <v>492.60714635425302</v>
      </c>
      <c r="W743">
        <f>IFERROR(VLOOKUP(U743,D:G,4,FALSE),0)</f>
        <v>0.57680793162420763</v>
      </c>
      <c r="X743">
        <f>IFERROR(VLOOKUP(U743,N:Q,2,FALSE),0)</f>
        <v>0</v>
      </c>
      <c r="Y743">
        <f>IFERROR(VLOOKUP(U743,N:Q,4,FALSE),0)</f>
        <v>0</v>
      </c>
      <c r="Z743">
        <f>W743+Y743</f>
        <v>0.57680793162420763</v>
      </c>
    </row>
    <row r="744" spans="1:26" x14ac:dyDescent="0.2">
      <c r="A744" s="1" t="s">
        <v>742</v>
      </c>
      <c r="B744" s="2">
        <v>7.5058772245713E-5</v>
      </c>
      <c r="D744" t="s">
        <v>373</v>
      </c>
      <c r="E744">
        <v>55.623764097245797</v>
      </c>
      <c r="F744">
        <f>Table1[[#This Row],[Balance]]/$I$1</f>
        <v>1.4199344771480797E-5</v>
      </c>
      <c r="G744">
        <f>Table1[[#This Row],[% total]]*$I$2</f>
        <v>6.5131471509372277E-2</v>
      </c>
      <c r="K744">
        <v>24861</v>
      </c>
      <c r="L744" t="s">
        <v>1024</v>
      </c>
      <c r="U744" s="1" t="s">
        <v>1173</v>
      </c>
      <c r="V744">
        <f>IFERROR(VLOOKUP(U744,D:G,2,FALSE),0)</f>
        <v>492.04474040676598</v>
      </c>
      <c r="W744">
        <f>IFERROR(VLOOKUP(U744,D:G,4,FALSE),0)</f>
        <v>0.57614939426090694</v>
      </c>
      <c r="X744">
        <f>IFERROR(VLOOKUP(U744,N:Q,2,FALSE),0)</f>
        <v>0</v>
      </c>
      <c r="Y744">
        <f>IFERROR(VLOOKUP(U744,N:Q,4,FALSE),0)</f>
        <v>0</v>
      </c>
      <c r="Z744">
        <f>W744+Y744</f>
        <v>0.57614939426090694</v>
      </c>
    </row>
    <row r="745" spans="1:26" x14ac:dyDescent="0.2">
      <c r="A745" s="1" t="s">
        <v>1259</v>
      </c>
      <c r="B745" s="2">
        <v>7.4433188737134005E-5</v>
      </c>
      <c r="D745" t="s">
        <v>1263</v>
      </c>
      <c r="E745">
        <v>55.3759371929998</v>
      </c>
      <c r="F745">
        <f>Table1[[#This Row],[Balance]]/$I$1</f>
        <v>1.4136080810219823E-5</v>
      </c>
      <c r="G745">
        <f>Table1[[#This Row],[% total]]*$I$2</f>
        <v>6.4841283831225671E-2</v>
      </c>
      <c r="K745">
        <v>7303</v>
      </c>
      <c r="L745" t="s">
        <v>1332</v>
      </c>
      <c r="U745" s="1" t="s">
        <v>108</v>
      </c>
      <c r="V745">
        <f>IFERROR(VLOOKUP(U745,D:G,2,FALSE),0)</f>
        <v>487.52129183328799</v>
      </c>
      <c r="W745">
        <f>IFERROR(VLOOKUP(U745,D:G,4,FALSE),0)</f>
        <v>0.57085275771231747</v>
      </c>
      <c r="X745">
        <f>IFERROR(VLOOKUP(U745,N:Q,2,FALSE),0)</f>
        <v>0</v>
      </c>
      <c r="Y745">
        <f>IFERROR(VLOOKUP(U745,N:Q,4,FALSE),0)</f>
        <v>0</v>
      </c>
      <c r="Z745">
        <f>W745+Y745</f>
        <v>0.57085275771231747</v>
      </c>
    </row>
    <row r="746" spans="1:26" x14ac:dyDescent="0.2">
      <c r="A746" s="1" t="s">
        <v>743</v>
      </c>
      <c r="B746" s="2">
        <v>7.3804523450507007E-5</v>
      </c>
      <c r="D746" t="s">
        <v>342</v>
      </c>
      <c r="E746">
        <v>54.429431362003903</v>
      </c>
      <c r="F746">
        <f>Table1[[#This Row],[Balance]]/$I$1</f>
        <v>1.3894461731744098E-5</v>
      </c>
      <c r="G746">
        <f>Table1[[#This Row],[% total]]*$I$2</f>
        <v>6.373299282349762E-2</v>
      </c>
      <c r="K746">
        <v>15871</v>
      </c>
      <c r="L746" t="s">
        <v>967</v>
      </c>
      <c r="U746" s="1" t="s">
        <v>269</v>
      </c>
      <c r="V746">
        <f>IFERROR(VLOOKUP(U746,D:G,2,FALSE),0)</f>
        <v>486.53495469276584</v>
      </c>
      <c r="W746">
        <f>IFERROR(VLOOKUP(U746,D:G,4,FALSE),0)</f>
        <v>0.56969782707414207</v>
      </c>
      <c r="X746">
        <f>IFERROR(VLOOKUP(U746,N:Q,2,FALSE),0)</f>
        <v>0</v>
      </c>
      <c r="Y746">
        <f>IFERROR(VLOOKUP(U746,N:Q,4,FALSE),0)</f>
        <v>0</v>
      </c>
      <c r="Z746">
        <f>W746+Y746</f>
        <v>0.56969782707414207</v>
      </c>
    </row>
    <row r="747" spans="1:26" x14ac:dyDescent="0.2">
      <c r="A747" s="1" t="s">
        <v>744</v>
      </c>
      <c r="B747" s="2">
        <v>7.3211545373645998E-5</v>
      </c>
      <c r="D747" t="s">
        <v>561</v>
      </c>
      <c r="E747">
        <v>53.761819119606812</v>
      </c>
      <c r="F747">
        <f>Table1[[#This Row],[Balance]]/$I$1</f>
        <v>1.3724037155894024E-5</v>
      </c>
      <c r="G747">
        <f>Table1[[#This Row],[% total]]*$I$2</f>
        <v>6.2951266371670755E-2</v>
      </c>
      <c r="K747">
        <v>8667</v>
      </c>
      <c r="L747" t="s">
        <v>1347</v>
      </c>
      <c r="U747" s="1" t="s">
        <v>647</v>
      </c>
      <c r="V747">
        <f>IFERROR(VLOOKUP(U747,D:G,2,FALSE),0)</f>
        <v>482.72829664028137</v>
      </c>
      <c r="W747">
        <f>IFERROR(VLOOKUP(U747,D:G,4,FALSE),0)</f>
        <v>0.56524050124380343</v>
      </c>
      <c r="X747">
        <f>IFERROR(VLOOKUP(U747,N:Q,2,FALSE),0)</f>
        <v>0</v>
      </c>
      <c r="Y747">
        <f>IFERROR(VLOOKUP(U747,N:Q,4,FALSE),0)</f>
        <v>0</v>
      </c>
      <c r="Z747">
        <f>W747+Y747</f>
        <v>0.56524050124380343</v>
      </c>
    </row>
    <row r="748" spans="1:26" x14ac:dyDescent="0.2">
      <c r="A748" s="1" t="s">
        <v>1121</v>
      </c>
      <c r="B748" s="2">
        <v>7.1368314675178003E-5</v>
      </c>
      <c r="D748" t="s">
        <v>1074</v>
      </c>
      <c r="E748">
        <v>53.131799031149697</v>
      </c>
      <c r="F748">
        <f>Table1[[#This Row],[Balance]]/$I$1</f>
        <v>1.3563208909295653E-5</v>
      </c>
      <c r="G748">
        <f>Table1[[#This Row],[% total]]*$I$2</f>
        <v>6.2213557658360064E-2</v>
      </c>
      <c r="K748">
        <v>22565</v>
      </c>
      <c r="L748" t="s">
        <v>728</v>
      </c>
      <c r="U748" s="1" t="s">
        <v>109</v>
      </c>
      <c r="V748">
        <f>IFERROR(VLOOKUP(U748,D:G,2,FALSE),0)</f>
        <v>481.33860740229198</v>
      </c>
      <c r="W748">
        <f>IFERROR(VLOOKUP(U748,D:G,4,FALSE),0)</f>
        <v>0.5636132739879719</v>
      </c>
      <c r="X748">
        <f>IFERROR(VLOOKUP(U748,N:Q,2,FALSE),0)</f>
        <v>0</v>
      </c>
      <c r="Y748">
        <f>IFERROR(VLOOKUP(U748,N:Q,4,FALSE),0)</f>
        <v>0</v>
      </c>
      <c r="Z748">
        <f>W748+Y748</f>
        <v>0.5636132739879719</v>
      </c>
    </row>
    <row r="749" spans="1:26" x14ac:dyDescent="0.2">
      <c r="A749" s="1" t="s">
        <v>908</v>
      </c>
      <c r="B749" s="2">
        <v>7.1060363391146995E-5</v>
      </c>
      <c r="D749" t="s">
        <v>343</v>
      </c>
      <c r="E749">
        <v>52.270212676735198</v>
      </c>
      <c r="F749">
        <f>Table1[[#This Row],[Balance]]/$I$1</f>
        <v>1.334326763248191E-5</v>
      </c>
      <c r="G749">
        <f>Table1[[#This Row],[% total]]*$I$2</f>
        <v>6.1204701317798413E-2</v>
      </c>
      <c r="K749">
        <v>19826</v>
      </c>
      <c r="L749" t="s">
        <v>35</v>
      </c>
      <c r="U749" s="1" t="s">
        <v>1176</v>
      </c>
      <c r="V749">
        <f>IFERROR(VLOOKUP(U749,D:G,2,FALSE),0)</f>
        <v>480.69197743988599</v>
      </c>
      <c r="W749">
        <f>IFERROR(VLOOKUP(U749,D:G,4,FALSE),0)</f>
        <v>0.56285611629364674</v>
      </c>
      <c r="X749">
        <f>IFERROR(VLOOKUP(U749,N:Q,2,FALSE),0)</f>
        <v>0</v>
      </c>
      <c r="Y749">
        <f>IFERROR(VLOOKUP(U749,N:Q,4,FALSE),0)</f>
        <v>0</v>
      </c>
      <c r="Z749">
        <f>W749+Y749</f>
        <v>0.56285611629364674</v>
      </c>
    </row>
    <row r="750" spans="1:26" x14ac:dyDescent="0.2">
      <c r="A750" s="1" t="s">
        <v>745</v>
      </c>
      <c r="B750" s="2">
        <v>7.1050647001622003E-5</v>
      </c>
      <c r="D750" t="s">
        <v>344</v>
      </c>
      <c r="E750">
        <v>51.826222078094901</v>
      </c>
      <c r="F750">
        <f>Table1[[#This Row],[Balance]]/$I$1</f>
        <v>1.3229928025072963E-5</v>
      </c>
      <c r="G750">
        <f>Table1[[#This Row],[% total]]*$I$2</f>
        <v>6.068481990568806E-2</v>
      </c>
      <c r="K750">
        <v>17370</v>
      </c>
      <c r="L750" t="s">
        <v>1347</v>
      </c>
      <c r="U750" s="1" t="s">
        <v>989</v>
      </c>
      <c r="V750">
        <f>IFERROR(VLOOKUP(U750,D:G,2,FALSE),0)</f>
        <v>479.07421266475399</v>
      </c>
      <c r="W750">
        <f>IFERROR(VLOOKUP(U750,D:G,4,FALSE),0)</f>
        <v>0.56096182880572765</v>
      </c>
      <c r="X750">
        <f>IFERROR(VLOOKUP(U750,N:Q,2,FALSE),0)</f>
        <v>0</v>
      </c>
      <c r="Y750">
        <f>IFERROR(VLOOKUP(U750,N:Q,4,FALSE),0)</f>
        <v>0</v>
      </c>
      <c r="Z750">
        <f>W750+Y750</f>
        <v>0.56096182880572765</v>
      </c>
    </row>
    <row r="751" spans="1:26" x14ac:dyDescent="0.2">
      <c r="A751" s="1" t="s">
        <v>746</v>
      </c>
      <c r="B751" s="2">
        <v>7.0751603755621006E-5</v>
      </c>
      <c r="D751" t="s">
        <v>345</v>
      </c>
      <c r="E751">
        <v>51.770762682245902</v>
      </c>
      <c r="F751">
        <f>Table1[[#This Row],[Balance]]/$I$1</f>
        <v>1.3215770639371751E-5</v>
      </c>
      <c r="G751">
        <f>Table1[[#This Row],[% total]]*$I$2</f>
        <v>6.0619880897706667E-2</v>
      </c>
      <c r="K751">
        <v>13203</v>
      </c>
      <c r="L751" t="s">
        <v>1325</v>
      </c>
      <c r="U751" s="1" t="s">
        <v>684</v>
      </c>
      <c r="V751">
        <f>IFERROR(VLOOKUP(U751,D:G,2,FALSE),0)</f>
        <v>478.62171546209754</v>
      </c>
      <c r="W751">
        <f>IFERROR(VLOOKUP(U751,D:G,4,FALSE),0)</f>
        <v>0.56043198676534789</v>
      </c>
      <c r="X751">
        <f>IFERROR(VLOOKUP(U751,N:Q,2,FALSE),0)</f>
        <v>0</v>
      </c>
      <c r="Y751">
        <f>IFERROR(VLOOKUP(U751,N:Q,4,FALSE),0)</f>
        <v>0</v>
      </c>
      <c r="Z751">
        <f>W751+Y751</f>
        <v>0.56043198676534789</v>
      </c>
    </row>
    <row r="752" spans="1:26" x14ac:dyDescent="0.2">
      <c r="A752" s="1" t="s">
        <v>747</v>
      </c>
      <c r="B752" s="2">
        <v>7.0406427153738002E-5</v>
      </c>
      <c r="D752" t="s">
        <v>1065</v>
      </c>
      <c r="E752">
        <v>51.648173921823101</v>
      </c>
      <c r="F752">
        <f>Table1[[#This Row],[Balance]]/$I$1</f>
        <v>1.3184476819138573E-5</v>
      </c>
      <c r="G752">
        <f>Table1[[#This Row],[% total]]*$I$2</f>
        <v>6.04763381783954E-2</v>
      </c>
      <c r="K752">
        <v>3979</v>
      </c>
      <c r="L752" t="s">
        <v>6</v>
      </c>
      <c r="U752" s="1" t="s">
        <v>113</v>
      </c>
      <c r="V752">
        <f>IFERROR(VLOOKUP(U752,D:G,2,FALSE),0)</f>
        <v>465.25861900545499</v>
      </c>
      <c r="W752">
        <f>IFERROR(VLOOKUP(U752,D:G,4,FALSE),0)</f>
        <v>0.54478475126684445</v>
      </c>
      <c r="X752">
        <f>IFERROR(VLOOKUP(U752,N:Q,2,FALSE),0)</f>
        <v>0</v>
      </c>
      <c r="Y752">
        <f>IFERROR(VLOOKUP(U752,N:Q,4,FALSE),0)</f>
        <v>0</v>
      </c>
      <c r="Z752">
        <f>W752+Y752</f>
        <v>0.54478475126684445</v>
      </c>
    </row>
    <row r="753" spans="1:26" x14ac:dyDescent="0.2">
      <c r="A753" s="1" t="s">
        <v>748</v>
      </c>
      <c r="B753" s="2">
        <v>6.9858816759260005E-5</v>
      </c>
      <c r="D753" t="s">
        <v>376</v>
      </c>
      <c r="E753">
        <v>51.187049382627897</v>
      </c>
      <c r="F753">
        <f>Table1[[#This Row],[Balance]]/$I$1</f>
        <v>1.3066763348630254E-5</v>
      </c>
      <c r="G753">
        <f>Table1[[#This Row],[% total]]*$I$2</f>
        <v>5.9936394140549319E-2</v>
      </c>
      <c r="K753">
        <v>6638</v>
      </c>
      <c r="L753" t="s">
        <v>967</v>
      </c>
      <c r="U753" s="1" t="s">
        <v>642</v>
      </c>
      <c r="V753">
        <f>IFERROR(VLOOKUP(U753,D:G,2,FALSE),0)</f>
        <v>464.8928987626</v>
      </c>
      <c r="W753">
        <f>IFERROR(VLOOKUP(U753,D:G,4,FALSE),0)</f>
        <v>0.54435651887436787</v>
      </c>
      <c r="X753">
        <f>IFERROR(VLOOKUP(U753,N:Q,2,FALSE),0)</f>
        <v>0</v>
      </c>
      <c r="Y753">
        <f>IFERROR(VLOOKUP(U753,N:Q,4,FALSE),0)</f>
        <v>0</v>
      </c>
      <c r="Z753">
        <f>W753+Y753</f>
        <v>0.54435651887436787</v>
      </c>
    </row>
    <row r="754" spans="1:26" x14ac:dyDescent="0.2">
      <c r="A754" s="1" t="s">
        <v>1290</v>
      </c>
      <c r="B754" s="2">
        <v>6.8473378000818004E-5</v>
      </c>
      <c r="D754" t="s">
        <v>1223</v>
      </c>
      <c r="E754">
        <v>51.164098581627897</v>
      </c>
      <c r="F754">
        <f>Table1[[#This Row],[Balance]]/$I$1</f>
        <v>1.3060904587694713E-5</v>
      </c>
      <c r="G754">
        <f>Table1[[#This Row],[% total]]*$I$2</f>
        <v>5.9909520384957456E-2</v>
      </c>
      <c r="K754">
        <v>714</v>
      </c>
      <c r="L754" t="s">
        <v>6</v>
      </c>
      <c r="U754" s="1" t="s">
        <v>1287</v>
      </c>
      <c r="V754">
        <f>IFERROR(VLOOKUP(U754,D:G,2,FALSE),0)</f>
        <v>461.880548120963</v>
      </c>
      <c r="W754">
        <f>IFERROR(VLOOKUP(U754,D:G,4,FALSE),0)</f>
        <v>0.54082927052689878</v>
      </c>
      <c r="X754">
        <f>IFERROR(VLOOKUP(U754,N:Q,2,FALSE),0)</f>
        <v>0</v>
      </c>
      <c r="Y754">
        <f>IFERROR(VLOOKUP(U754,N:Q,4,FALSE),0)</f>
        <v>0</v>
      </c>
      <c r="Z754">
        <f>W754+Y754</f>
        <v>0.54082927052689878</v>
      </c>
    </row>
    <row r="755" spans="1:26" x14ac:dyDescent="0.2">
      <c r="A755" s="1" t="s">
        <v>749</v>
      </c>
      <c r="B755" s="2">
        <v>6.8248389677483004E-5</v>
      </c>
      <c r="D755" t="s">
        <v>346</v>
      </c>
      <c r="E755">
        <v>51.083901629465203</v>
      </c>
      <c r="F755">
        <f>Table1[[#This Row],[Balance]]/$I$1</f>
        <v>1.3040432327468146E-5</v>
      </c>
      <c r="G755">
        <f>Table1[[#This Row],[% total]]*$I$2</f>
        <v>5.9815615457995103E-2</v>
      </c>
      <c r="K755">
        <v>13110</v>
      </c>
      <c r="L755" t="s">
        <v>809</v>
      </c>
      <c r="U755" s="1" t="s">
        <v>115</v>
      </c>
      <c r="V755">
        <f>IFERROR(VLOOKUP(U755,D:G,2,FALSE),0)</f>
        <v>458.02164358485999</v>
      </c>
      <c r="W755">
        <f>IFERROR(VLOOKUP(U755,D:G,4,FALSE),0)</f>
        <v>0.53631076778028186</v>
      </c>
      <c r="X755">
        <f>IFERROR(VLOOKUP(U755,N:Q,2,FALSE),0)</f>
        <v>0</v>
      </c>
      <c r="Y755">
        <f>IFERROR(VLOOKUP(U755,N:Q,4,FALSE),0)</f>
        <v>0</v>
      </c>
      <c r="Z755">
        <f>W755+Y755</f>
        <v>0.53631076778028186</v>
      </c>
    </row>
    <row r="756" spans="1:26" x14ac:dyDescent="0.2">
      <c r="A756" s="1" t="s">
        <v>750</v>
      </c>
      <c r="B756" s="2">
        <v>6.7406852826888005E-5</v>
      </c>
      <c r="D756" t="s">
        <v>189</v>
      </c>
      <c r="E756">
        <v>50.883773314870702</v>
      </c>
      <c r="F756">
        <f>Table1[[#This Row],[Balance]]/$I$1</f>
        <v>1.2989344613725965E-5</v>
      </c>
      <c r="G756">
        <f>Table1[[#This Row],[% total]]*$I$2</f>
        <v>5.9581279435761116E-2</v>
      </c>
      <c r="K756">
        <v>20115</v>
      </c>
      <c r="L756" t="s">
        <v>57</v>
      </c>
      <c r="U756" s="1" t="s">
        <v>116</v>
      </c>
      <c r="V756">
        <f>IFERROR(VLOOKUP(U756,D:G,2,FALSE),0)</f>
        <v>456.250210780016</v>
      </c>
      <c r="W756">
        <f>IFERROR(VLOOKUP(U756,D:G,4,FALSE),0)</f>
        <v>0.53423654595923153</v>
      </c>
      <c r="X756">
        <f>IFERROR(VLOOKUP(U756,N:Q,2,FALSE),0)</f>
        <v>0</v>
      </c>
      <c r="Y756">
        <f>IFERROR(VLOOKUP(U756,N:Q,4,FALSE),0)</f>
        <v>0</v>
      </c>
      <c r="Z756">
        <f>W756+Y756</f>
        <v>0.53423654595923153</v>
      </c>
    </row>
    <row r="757" spans="1:26" x14ac:dyDescent="0.2">
      <c r="A757" s="1" t="s">
        <v>751</v>
      </c>
      <c r="B757" s="2">
        <v>6.6710957436337003E-5</v>
      </c>
      <c r="D757" t="s">
        <v>347</v>
      </c>
      <c r="E757">
        <v>50.839938345650602</v>
      </c>
      <c r="F757">
        <f>Table1[[#This Row],[Balance]]/$I$1</f>
        <v>1.2978154651106476E-5</v>
      </c>
      <c r="G757">
        <f>Table1[[#This Row],[% total]]*$I$2</f>
        <v>5.9529951804573086E-2</v>
      </c>
      <c r="K757">
        <v>22736</v>
      </c>
      <c r="L757" t="s">
        <v>1024</v>
      </c>
      <c r="U757" s="1" t="s">
        <v>117</v>
      </c>
      <c r="V757">
        <f>IFERROR(VLOOKUP(U757,D:G,2,FALSE),0)</f>
        <v>454.57144962048301</v>
      </c>
      <c r="W757">
        <f>IFERROR(VLOOKUP(U757,D:G,4,FALSE),0)</f>
        <v>0.53227083604355585</v>
      </c>
      <c r="X757">
        <f>IFERROR(VLOOKUP(U757,N:Q,2,FALSE),0)</f>
        <v>0</v>
      </c>
      <c r="Y757">
        <f>IFERROR(VLOOKUP(U757,N:Q,4,FALSE),0)</f>
        <v>0</v>
      </c>
      <c r="Z757">
        <f>W757+Y757</f>
        <v>0.53227083604355585</v>
      </c>
    </row>
    <row r="758" spans="1:26" x14ac:dyDescent="0.2">
      <c r="A758" s="1" t="s">
        <v>752</v>
      </c>
      <c r="B758" s="2">
        <v>6.6676072666043996E-5</v>
      </c>
      <c r="D758" t="s">
        <v>348</v>
      </c>
      <c r="E758">
        <v>50.616626087269303</v>
      </c>
      <c r="F758">
        <f>Table1[[#This Row],[Balance]]/$I$1</f>
        <v>1.2921148660952511E-5</v>
      </c>
      <c r="G758">
        <f>Table1[[#This Row],[% total]]*$I$2</f>
        <v>5.9268469033126214E-2</v>
      </c>
      <c r="K758">
        <v>2744</v>
      </c>
      <c r="L758" t="s">
        <v>1024</v>
      </c>
      <c r="U758" s="1" t="s">
        <v>119</v>
      </c>
      <c r="V758">
        <f>IFERROR(VLOOKUP(U758,D:G,2,FALSE),0)</f>
        <v>450.16596726536898</v>
      </c>
      <c r="W758">
        <f>IFERROR(VLOOKUP(U758,D:G,4,FALSE),0)</f>
        <v>0.5271123295463056</v>
      </c>
      <c r="X758">
        <f>IFERROR(VLOOKUP(U758,N:Q,2,FALSE),0)</f>
        <v>0</v>
      </c>
      <c r="Y758">
        <f>IFERROR(VLOOKUP(U758,N:Q,4,FALSE),0)</f>
        <v>0</v>
      </c>
      <c r="Z758">
        <f>W758+Y758</f>
        <v>0.5271123295463056</v>
      </c>
    </row>
    <row r="759" spans="1:26" x14ac:dyDescent="0.2">
      <c r="A759" s="1" t="s">
        <v>753</v>
      </c>
      <c r="B759" s="2">
        <v>6.5931598902480997E-5</v>
      </c>
      <c r="D759" t="s">
        <v>349</v>
      </c>
      <c r="E759">
        <v>50.5335386474679</v>
      </c>
      <c r="F759">
        <f>Table1[[#This Row],[Balance]]/$I$1</f>
        <v>1.2899938532097204E-5</v>
      </c>
      <c r="G759">
        <f>Table1[[#This Row],[% total]]*$I$2</f>
        <v>5.9171179550725296E-2</v>
      </c>
      <c r="K759">
        <v>14561</v>
      </c>
      <c r="L759" t="s">
        <v>1140</v>
      </c>
      <c r="U759" s="1" t="s">
        <v>120</v>
      </c>
      <c r="V759">
        <f>IFERROR(VLOOKUP(U759,D:G,2,FALSE),0)</f>
        <v>439.37541071604699</v>
      </c>
      <c r="W759">
        <f>IFERROR(VLOOKUP(U759,D:G,4,FALSE),0)</f>
        <v>0.51447735530699068</v>
      </c>
      <c r="X759">
        <f>IFERROR(VLOOKUP(U759,N:Q,2,FALSE),0)</f>
        <v>0</v>
      </c>
      <c r="Y759">
        <f>IFERROR(VLOOKUP(U759,N:Q,4,FALSE),0)</f>
        <v>0</v>
      </c>
      <c r="Z759">
        <f>W759+Y759</f>
        <v>0.51447735530699068</v>
      </c>
    </row>
    <row r="760" spans="1:26" x14ac:dyDescent="0.2">
      <c r="A760" s="1" t="s">
        <v>754</v>
      </c>
      <c r="B760" s="2">
        <v>6.5435010190899E-5</v>
      </c>
      <c r="D760" t="s">
        <v>350</v>
      </c>
      <c r="E760">
        <v>50.332007793576103</v>
      </c>
      <c r="F760">
        <f>Table1[[#This Row],[Balance]]/$I$1</f>
        <v>1.2848492785428609E-5</v>
      </c>
      <c r="G760">
        <f>Table1[[#This Row],[% total]]*$I$2</f>
        <v>5.893520125472998E-2</v>
      </c>
      <c r="K760">
        <v>17632</v>
      </c>
      <c r="L760" t="s">
        <v>1361</v>
      </c>
      <c r="U760" s="1" t="s">
        <v>1175</v>
      </c>
      <c r="V760">
        <f>IFERROR(VLOOKUP(U760,D:G,2,FALSE),0)</f>
        <v>435.74556668282003</v>
      </c>
      <c r="W760">
        <f>IFERROR(VLOOKUP(U760,D:G,4,FALSE),0)</f>
        <v>0.51022706611727908</v>
      </c>
      <c r="X760">
        <f>IFERROR(VLOOKUP(U760,N:Q,2,FALSE),0)</f>
        <v>0</v>
      </c>
      <c r="Y760">
        <f>IFERROR(VLOOKUP(U760,N:Q,4,FALSE),0)</f>
        <v>0</v>
      </c>
      <c r="Z760">
        <f>W760+Y760</f>
        <v>0.51022706611727908</v>
      </c>
    </row>
    <row r="761" spans="1:26" x14ac:dyDescent="0.2">
      <c r="A761" s="1" t="s">
        <v>755</v>
      </c>
      <c r="B761" s="2">
        <v>6.4348624404800001E-5</v>
      </c>
      <c r="D761" t="s">
        <v>637</v>
      </c>
      <c r="E761">
        <v>50.140977116987401</v>
      </c>
      <c r="F761">
        <f>Table1[[#This Row],[Balance]]/$I$1</f>
        <v>1.279972746932972E-5</v>
      </c>
      <c r="G761">
        <f>Table1[[#This Row],[% total]]*$I$2</f>
        <v>5.8711517919529929E-2</v>
      </c>
      <c r="K761">
        <v>21209</v>
      </c>
      <c r="L761" t="s">
        <v>632</v>
      </c>
      <c r="U761" s="1" t="s">
        <v>596</v>
      </c>
      <c r="V761">
        <f>IFERROR(VLOOKUP(U761,D:G,2,FALSE),0)</f>
        <v>432.89813993732162</v>
      </c>
      <c r="W761">
        <f>IFERROR(VLOOKUP(U761,D:G,4,FALSE),0)</f>
        <v>0.50689293192195162</v>
      </c>
      <c r="X761">
        <f>IFERROR(VLOOKUP(U761,N:Q,2,FALSE),0)</f>
        <v>0</v>
      </c>
      <c r="Y761">
        <f>IFERROR(VLOOKUP(U761,N:Q,4,FALSE),0)</f>
        <v>0</v>
      </c>
      <c r="Z761">
        <f>W761+Y761</f>
        <v>0.50689293192195162</v>
      </c>
    </row>
    <row r="762" spans="1:26" x14ac:dyDescent="0.2">
      <c r="A762" s="1" t="s">
        <v>756</v>
      </c>
      <c r="B762" s="2">
        <v>6.2687198153234006E-5</v>
      </c>
      <c r="D762" t="s">
        <v>351</v>
      </c>
      <c r="E762">
        <v>49.998662466385099</v>
      </c>
      <c r="F762">
        <f>Table1[[#This Row],[Balance]]/$I$1</f>
        <v>1.2763398126597682E-5</v>
      </c>
      <c r="G762">
        <f>Table1[[#This Row],[% total]]*$I$2</f>
        <v>5.8544877585825342E-2</v>
      </c>
      <c r="K762">
        <v>8297</v>
      </c>
      <c r="L762" t="s">
        <v>868</v>
      </c>
      <c r="U762" s="1" t="s">
        <v>991</v>
      </c>
      <c r="V762">
        <f>IFERROR(VLOOKUP(U762,D:G,2,FALSE),0)</f>
        <v>429.878243013977</v>
      </c>
      <c r="W762">
        <f>IFERROR(VLOOKUP(U762,D:G,4,FALSE),0)</f>
        <v>0.50335684741533337</v>
      </c>
      <c r="X762">
        <f>IFERROR(VLOOKUP(U762,N:Q,2,FALSE),0)</f>
        <v>0</v>
      </c>
      <c r="Y762">
        <f>IFERROR(VLOOKUP(U762,N:Q,4,FALSE),0)</f>
        <v>0</v>
      </c>
      <c r="Z762">
        <f>W762+Y762</f>
        <v>0.50335684741533337</v>
      </c>
    </row>
    <row r="763" spans="1:26" x14ac:dyDescent="0.2">
      <c r="A763" s="1" t="s">
        <v>1009</v>
      </c>
      <c r="B763" s="2">
        <v>6.2606642561386996E-5</v>
      </c>
      <c r="D763" t="s">
        <v>598</v>
      </c>
      <c r="E763">
        <v>49.861519872587365</v>
      </c>
      <c r="F763">
        <f>Table1[[#This Row],[Balance]]/$I$1</f>
        <v>1.2728389079587043E-5</v>
      </c>
      <c r="G763">
        <f>Table1[[#This Row],[% total]]*$I$2</f>
        <v>5.8384293362775598E-2</v>
      </c>
      <c r="K763">
        <v>15357</v>
      </c>
      <c r="L763" t="s">
        <v>632</v>
      </c>
      <c r="U763" s="1" t="s">
        <v>121</v>
      </c>
      <c r="V763">
        <f>IFERROR(VLOOKUP(U763,D:G,2,FALSE),0)</f>
        <v>425.36900808005799</v>
      </c>
      <c r="W763">
        <f>IFERROR(VLOOKUP(U763,D:G,4,FALSE),0)</f>
        <v>0.49807685402772023</v>
      </c>
      <c r="X763">
        <f>IFERROR(VLOOKUP(U763,N:Q,2,FALSE),0)</f>
        <v>0</v>
      </c>
      <c r="Y763">
        <f>IFERROR(VLOOKUP(U763,N:Q,4,FALSE),0)</f>
        <v>0</v>
      </c>
      <c r="Z763">
        <f>W763+Y763</f>
        <v>0.49807685402772023</v>
      </c>
    </row>
    <row r="764" spans="1:26" x14ac:dyDescent="0.2">
      <c r="A764" s="1" t="s">
        <v>86</v>
      </c>
      <c r="B764" s="2">
        <v>6.1864807464502003E-5</v>
      </c>
      <c r="D764" t="s">
        <v>352</v>
      </c>
      <c r="E764">
        <v>49.861519872587301</v>
      </c>
      <c r="F764">
        <f>Table1[[#This Row],[Balance]]/$I$1</f>
        <v>1.2728389079587026E-5</v>
      </c>
      <c r="G764">
        <f>Table1[[#This Row],[% total]]*$I$2</f>
        <v>5.8384293362775522E-2</v>
      </c>
      <c r="K764">
        <v>12878</v>
      </c>
      <c r="L764" t="s">
        <v>632</v>
      </c>
      <c r="U764" s="1" t="s">
        <v>992</v>
      </c>
      <c r="V764">
        <f>IFERROR(VLOOKUP(U764,D:G,2,FALSE),0)</f>
        <v>423.71764590714997</v>
      </c>
      <c r="W764">
        <f>IFERROR(VLOOKUP(U764,D:G,4,FALSE),0)</f>
        <v>0.49614322637662533</v>
      </c>
      <c r="X764">
        <f>IFERROR(VLOOKUP(U764,N:Q,2,FALSE),0)</f>
        <v>0</v>
      </c>
      <c r="Y764">
        <f>IFERROR(VLOOKUP(U764,N:Q,4,FALSE),0)</f>
        <v>0</v>
      </c>
      <c r="Z764">
        <f>W764+Y764</f>
        <v>0.49614322637662533</v>
      </c>
    </row>
    <row r="765" spans="1:26" x14ac:dyDescent="0.2">
      <c r="A765" s="1" t="s">
        <v>757</v>
      </c>
      <c r="B765" s="2">
        <v>6.1860166404012999E-5</v>
      </c>
      <c r="D765" t="s">
        <v>353</v>
      </c>
      <c r="E765">
        <v>49.807472568240897</v>
      </c>
      <c r="F765">
        <f>Table1[[#This Row],[Balance]]/$I$1</f>
        <v>1.2714592165249442E-5</v>
      </c>
      <c r="G765">
        <f>Table1[[#This Row],[% total]]*$I$2</f>
        <v>5.8321007813508449E-2</v>
      </c>
      <c r="K765">
        <v>18475</v>
      </c>
      <c r="L765" t="s">
        <v>1024</v>
      </c>
      <c r="U765" s="1" t="s">
        <v>1177</v>
      </c>
      <c r="V765">
        <f>IFERROR(VLOOKUP(U765,D:G,2,FALSE),0)</f>
        <v>421.93062061950201</v>
      </c>
      <c r="W765">
        <f>IFERROR(VLOOKUP(U765,D:G,4,FALSE),0)</f>
        <v>0.49405074686722922</v>
      </c>
      <c r="X765">
        <f>IFERROR(VLOOKUP(U765,N:Q,2,FALSE),0)</f>
        <v>0</v>
      </c>
      <c r="Y765">
        <f>IFERROR(VLOOKUP(U765,N:Q,4,FALSE),0)</f>
        <v>0</v>
      </c>
      <c r="Z765">
        <f>W765+Y765</f>
        <v>0.49405074686722922</v>
      </c>
    </row>
    <row r="766" spans="1:26" x14ac:dyDescent="0.2">
      <c r="A766" s="1" t="s">
        <v>758</v>
      </c>
      <c r="B766" s="2">
        <v>6.1197032365974E-5</v>
      </c>
      <c r="D766" t="s">
        <v>1067</v>
      </c>
      <c r="E766">
        <v>49.765133734255201</v>
      </c>
      <c r="F766">
        <f>Table1[[#This Row],[Balance]]/$I$1</f>
        <v>1.2703784128239678E-5</v>
      </c>
      <c r="G766">
        <f>Table1[[#This Row],[% total]]*$I$2</f>
        <v>5.8271432050267073E-2</v>
      </c>
      <c r="K766">
        <v>22981</v>
      </c>
      <c r="L766" t="s">
        <v>57</v>
      </c>
      <c r="U766" s="1" t="s">
        <v>125</v>
      </c>
      <c r="V766">
        <f>IFERROR(VLOOKUP(U766,D:G,2,FALSE),0)</f>
        <v>401.92861451482798</v>
      </c>
      <c r="W766">
        <f>IFERROR(VLOOKUP(U766,D:G,4,FALSE),0)</f>
        <v>0.470629820364318</v>
      </c>
      <c r="X766">
        <f>IFERROR(VLOOKUP(U766,N:Q,2,FALSE),0)</f>
        <v>0</v>
      </c>
      <c r="Y766">
        <f>IFERROR(VLOOKUP(U766,N:Q,4,FALSE),0)</f>
        <v>0</v>
      </c>
      <c r="Z766">
        <f>W766+Y766</f>
        <v>0.470629820364318</v>
      </c>
    </row>
    <row r="767" spans="1:26" x14ac:dyDescent="0.2">
      <c r="A767" s="1" t="s">
        <v>759</v>
      </c>
      <c r="B767" s="2">
        <v>6.1141302594451004E-5</v>
      </c>
      <c r="D767" t="s">
        <v>1224</v>
      </c>
      <c r="E767">
        <v>49.534863645386302</v>
      </c>
      <c r="F767">
        <f>Table1[[#This Row],[Balance]]/$I$1</f>
        <v>1.2645001979360061E-5</v>
      </c>
      <c r="G767">
        <f>Table1[[#This Row],[% total]]*$I$2</f>
        <v>5.8001802154195946E-2</v>
      </c>
      <c r="K767">
        <v>19836</v>
      </c>
      <c r="L767" t="s">
        <v>57</v>
      </c>
      <c r="U767" s="1" t="s">
        <v>127</v>
      </c>
      <c r="V767">
        <f>IFERROR(VLOOKUP(U767,D:G,2,FALSE),0)</f>
        <v>393.86275197342297</v>
      </c>
      <c r="W767">
        <f>IFERROR(VLOOKUP(U767,D:G,4,FALSE),0)</f>
        <v>0.4611852690140068</v>
      </c>
      <c r="X767">
        <f>IFERROR(VLOOKUP(U767,N:Q,2,FALSE),0)</f>
        <v>0</v>
      </c>
      <c r="Y767">
        <f>IFERROR(VLOOKUP(U767,N:Q,4,FALSE),0)</f>
        <v>0</v>
      </c>
      <c r="Z767">
        <f>W767+Y767</f>
        <v>0.4611852690140068</v>
      </c>
    </row>
    <row r="768" spans="1:26" x14ac:dyDescent="0.2">
      <c r="A768" s="1" t="s">
        <v>760</v>
      </c>
      <c r="B768" s="2">
        <v>6.1137942253591999E-5</v>
      </c>
      <c r="D768" t="s">
        <v>355</v>
      </c>
      <c r="E768">
        <v>49.448453168847898</v>
      </c>
      <c r="F768">
        <f>Table1[[#This Row],[Balance]]/$I$1</f>
        <v>1.2622943562995219E-5</v>
      </c>
      <c r="G768">
        <f>Table1[[#This Row],[% total]]*$I$2</f>
        <v>5.7900621632127482E-2</v>
      </c>
      <c r="K768">
        <v>2842</v>
      </c>
      <c r="L768" t="s">
        <v>1338</v>
      </c>
      <c r="U768" s="1" t="s">
        <v>128</v>
      </c>
      <c r="V768">
        <f>IFERROR(VLOOKUP(U768,D:G,2,FALSE),0)</f>
        <v>392.633843343249</v>
      </c>
      <c r="W768">
        <f>IFERROR(VLOOKUP(U768,D:G,4,FALSE),0)</f>
        <v>0.45974630441438236</v>
      </c>
      <c r="X768">
        <f>IFERROR(VLOOKUP(U768,N:Q,2,FALSE),0)</f>
        <v>0</v>
      </c>
      <c r="Y768">
        <f>IFERROR(VLOOKUP(U768,N:Q,4,FALSE),0)</f>
        <v>0</v>
      </c>
      <c r="Z768">
        <f>W768+Y768</f>
        <v>0.45974630441438236</v>
      </c>
    </row>
    <row r="769" spans="1:26" x14ac:dyDescent="0.2">
      <c r="A769" s="1" t="s">
        <v>761</v>
      </c>
      <c r="B769" s="2">
        <v>6.0757865821137003E-5</v>
      </c>
      <c r="D769" t="s">
        <v>1068</v>
      </c>
      <c r="E769">
        <v>49.414691195100097</v>
      </c>
      <c r="F769">
        <f>Table1[[#This Row],[Balance]]/$I$1</f>
        <v>1.261432498219273E-5</v>
      </c>
      <c r="G769">
        <f>Table1[[#This Row],[% total]]*$I$2</f>
        <v>5.7861088762194215E-2</v>
      </c>
      <c r="K769">
        <v>12514</v>
      </c>
      <c r="L769" t="s">
        <v>1315</v>
      </c>
      <c r="U769" s="1" t="s">
        <v>957</v>
      </c>
      <c r="V769">
        <f>IFERROR(VLOOKUP(U769,D:G,2,FALSE),0)</f>
        <v>392.059904814275</v>
      </c>
      <c r="W769">
        <f>IFERROR(VLOOKUP(U769,D:G,4,FALSE),0)</f>
        <v>0.45907426321841716</v>
      </c>
      <c r="X769">
        <f>IFERROR(VLOOKUP(U769,N:Q,2,FALSE),0)</f>
        <v>0</v>
      </c>
      <c r="Y769">
        <f>IFERROR(VLOOKUP(U769,N:Q,4,FALSE),0)</f>
        <v>0</v>
      </c>
      <c r="Z769">
        <f>W769+Y769</f>
        <v>0.45907426321841716</v>
      </c>
    </row>
    <row r="770" spans="1:26" x14ac:dyDescent="0.2">
      <c r="A770" s="1" t="s">
        <v>762</v>
      </c>
      <c r="B770" s="2">
        <v>6.0749825707614001E-5</v>
      </c>
      <c r="D770" t="s">
        <v>356</v>
      </c>
      <c r="E770">
        <v>49.266586024742402</v>
      </c>
      <c r="F770">
        <f>Table1[[#This Row],[Balance]]/$I$1</f>
        <v>1.257651746573859E-5</v>
      </c>
      <c r="G770">
        <f>Table1[[#This Row],[% total]]*$I$2</f>
        <v>5.7687668141707643E-2</v>
      </c>
      <c r="K770">
        <v>22489</v>
      </c>
      <c r="L770" t="s">
        <v>1362</v>
      </c>
      <c r="U770" s="1" t="s">
        <v>677</v>
      </c>
      <c r="V770">
        <f>IFERROR(VLOOKUP(U770,D:G,2,FALSE),0)</f>
        <v>388.99874517639523</v>
      </c>
      <c r="W770">
        <f>IFERROR(VLOOKUP(U770,D:G,4,FALSE),0)</f>
        <v>0.4554898630078949</v>
      </c>
      <c r="X770">
        <f>IFERROR(VLOOKUP(U770,N:Q,2,FALSE),0)</f>
        <v>0</v>
      </c>
      <c r="Y770">
        <f>IFERROR(VLOOKUP(U770,N:Q,4,FALSE),0)</f>
        <v>0</v>
      </c>
      <c r="Z770">
        <f>W770+Y770</f>
        <v>0.4554898630078949</v>
      </c>
    </row>
    <row r="771" spans="1:26" x14ac:dyDescent="0.2">
      <c r="A771" s="1" t="s">
        <v>763</v>
      </c>
      <c r="B771" s="2">
        <v>6.0682356728046001E-5</v>
      </c>
      <c r="D771" t="s">
        <v>357</v>
      </c>
      <c r="E771">
        <v>49.240546911704797</v>
      </c>
      <c r="F771">
        <f>Table1[[#This Row],[Balance]]/$I$1</f>
        <v>1.2569870336592168E-5</v>
      </c>
      <c r="G771">
        <f>Table1[[#This Row],[% total]]*$I$2</f>
        <v>5.7657178192376403E-2</v>
      </c>
      <c r="K771">
        <v>3881</v>
      </c>
      <c r="L771" t="s">
        <v>923</v>
      </c>
      <c r="U771" s="1" t="s">
        <v>993</v>
      </c>
      <c r="V771">
        <f>IFERROR(VLOOKUP(U771,D:G,2,FALSE),0)</f>
        <v>387.71170638605599</v>
      </c>
      <c r="W771">
        <f>IFERROR(VLOOKUP(U771,D:G,4,FALSE),0)</f>
        <v>0.45398283212523322</v>
      </c>
      <c r="X771">
        <f>IFERROR(VLOOKUP(U771,N:Q,2,FALSE),0)</f>
        <v>0</v>
      </c>
      <c r="Y771">
        <f>IFERROR(VLOOKUP(U771,N:Q,4,FALSE),0)</f>
        <v>0</v>
      </c>
      <c r="Z771">
        <f>W771+Y771</f>
        <v>0.45398283212523322</v>
      </c>
    </row>
    <row r="772" spans="1:26" x14ac:dyDescent="0.2">
      <c r="A772" s="1" t="s">
        <v>764</v>
      </c>
      <c r="B772" s="2">
        <v>6.0577317987637997E-5</v>
      </c>
      <c r="D772" t="s">
        <v>631</v>
      </c>
      <c r="E772">
        <v>49.212738880598884</v>
      </c>
      <c r="F772">
        <f>Table1[[#This Row],[Balance]]/$I$1</f>
        <v>1.2562771647255024E-5</v>
      </c>
      <c r="G772">
        <f>Table1[[#This Row],[% total]]*$I$2</f>
        <v>5.7624616965801727E-2</v>
      </c>
      <c r="K772">
        <v>8759</v>
      </c>
      <c r="L772" t="s">
        <v>632</v>
      </c>
      <c r="U772" s="1" t="s">
        <v>1178</v>
      </c>
      <c r="V772">
        <f>IFERROR(VLOOKUP(U772,D:G,2,FALSE),0)</f>
        <v>387.48039754528702</v>
      </c>
      <c r="W772">
        <f>IFERROR(VLOOKUP(U772,D:G,4,FALSE),0)</f>
        <v>0.45371198592456852</v>
      </c>
      <c r="X772">
        <f>IFERROR(VLOOKUP(U772,N:Q,2,FALSE),0)</f>
        <v>0</v>
      </c>
      <c r="Y772">
        <f>IFERROR(VLOOKUP(U772,N:Q,4,FALSE),0)</f>
        <v>0</v>
      </c>
      <c r="Z772">
        <f>W772+Y772</f>
        <v>0.45371198592456852</v>
      </c>
    </row>
    <row r="773" spans="1:26" x14ac:dyDescent="0.2">
      <c r="A773" s="1" t="s">
        <v>765</v>
      </c>
      <c r="B773" s="2">
        <v>5.9725819872443003E-5</v>
      </c>
      <c r="D773" t="s">
        <v>1296</v>
      </c>
      <c r="E773">
        <v>49.162649990982302</v>
      </c>
      <c r="F773">
        <f>Table1[[#This Row],[Balance]]/$I$1</f>
        <v>1.2549985216411491E-5</v>
      </c>
      <c r="G773">
        <f>Table1[[#This Row],[% total]]*$I$2</f>
        <v>5.7565966438640447E-2</v>
      </c>
      <c r="K773">
        <v>9526</v>
      </c>
      <c r="L773" t="s">
        <v>14</v>
      </c>
      <c r="U773" s="1" t="s">
        <v>76</v>
      </c>
      <c r="V773">
        <f>IFERROR(VLOOKUP(U773,D:G,2,FALSE),0)</f>
        <v>385.39640379311675</v>
      </c>
      <c r="W773">
        <f>IFERROR(VLOOKUP(U773,D:G,4,FALSE),0)</f>
        <v>0.45127177746514302</v>
      </c>
      <c r="X773">
        <f>IFERROR(VLOOKUP(U773,N:Q,2,FALSE),0)</f>
        <v>0</v>
      </c>
      <c r="Y773">
        <f>IFERROR(VLOOKUP(U773,N:Q,4,FALSE),0)</f>
        <v>0</v>
      </c>
      <c r="Z773">
        <f>W773+Y773</f>
        <v>0.45127177746514302</v>
      </c>
    </row>
    <row r="774" spans="1:26" x14ac:dyDescent="0.2">
      <c r="A774" s="1" t="s">
        <v>766</v>
      </c>
      <c r="B774" s="2">
        <v>5.8654547313702E-5</v>
      </c>
      <c r="D774" t="s">
        <v>358</v>
      </c>
      <c r="E774">
        <v>49.040867624445802</v>
      </c>
      <c r="F774">
        <f>Table1[[#This Row],[Balance]]/$I$1</f>
        <v>1.2518897248209349E-5</v>
      </c>
      <c r="G774">
        <f>Table1[[#This Row],[% total]]*$I$2</f>
        <v>5.7423367949215154E-2</v>
      </c>
      <c r="K774">
        <v>11133</v>
      </c>
      <c r="L774" t="s">
        <v>868</v>
      </c>
      <c r="U774" s="1" t="s">
        <v>994</v>
      </c>
      <c r="V774">
        <f>IFERROR(VLOOKUP(U774,D:G,2,FALSE),0)</f>
        <v>382.87212357632598</v>
      </c>
      <c r="W774">
        <f>IFERROR(VLOOKUP(U774,D:G,4,FALSE),0)</f>
        <v>0.44831602487108724</v>
      </c>
      <c r="X774">
        <f>IFERROR(VLOOKUP(U774,N:Q,2,FALSE),0)</f>
        <v>0</v>
      </c>
      <c r="Y774">
        <f>IFERROR(VLOOKUP(U774,N:Q,4,FALSE),0)</f>
        <v>0</v>
      </c>
      <c r="Z774">
        <f>W774+Y774</f>
        <v>0.44831602487108724</v>
      </c>
    </row>
    <row r="775" spans="1:26" x14ac:dyDescent="0.2">
      <c r="A775" s="1" t="s">
        <v>767</v>
      </c>
      <c r="B775" s="2">
        <v>5.7529951721331E-5</v>
      </c>
      <c r="D775" t="s">
        <v>359</v>
      </c>
      <c r="E775">
        <v>49.015105452607898</v>
      </c>
      <c r="F775">
        <f>Table1[[#This Row],[Balance]]/$I$1</f>
        <v>1.2512320815169884E-5</v>
      </c>
      <c r="G775">
        <f>Table1[[#This Row],[% total]]*$I$2</f>
        <v>5.7393202278331279E-2</v>
      </c>
      <c r="K775">
        <v>17774</v>
      </c>
      <c r="L775" t="s">
        <v>35</v>
      </c>
      <c r="U775" s="1" t="s">
        <v>1179</v>
      </c>
      <c r="V775">
        <f>IFERROR(VLOOKUP(U775,D:G,2,FALSE),0)</f>
        <v>382.66942154767901</v>
      </c>
      <c r="W775">
        <f>IFERROR(VLOOKUP(U775,D:G,4,FALSE),0)</f>
        <v>0.44807867521275357</v>
      </c>
      <c r="X775">
        <f>IFERROR(VLOOKUP(U775,N:Q,2,FALSE),0)</f>
        <v>0</v>
      </c>
      <c r="Y775">
        <f>IFERROR(VLOOKUP(U775,N:Q,4,FALSE),0)</f>
        <v>0</v>
      </c>
      <c r="Z775">
        <f>W775+Y775</f>
        <v>0.44807867521275357</v>
      </c>
    </row>
    <row r="776" spans="1:26" x14ac:dyDescent="0.2">
      <c r="A776" s="1" t="s">
        <v>768</v>
      </c>
      <c r="B776" s="2">
        <v>5.608600617049E-5</v>
      </c>
      <c r="D776" t="s">
        <v>1240</v>
      </c>
      <c r="E776">
        <v>48.899798141049402</v>
      </c>
      <c r="F776">
        <f>Table1[[#This Row],[Balance]]/$I$1</f>
        <v>1.2482885765275936E-5</v>
      </c>
      <c r="G776">
        <f>Table1[[#This Row],[% total]]*$I$2</f>
        <v>5.7258185617745982E-2</v>
      </c>
      <c r="K776">
        <v>10630</v>
      </c>
      <c r="L776" t="s">
        <v>882</v>
      </c>
      <c r="U776" s="1" t="s">
        <v>995</v>
      </c>
      <c r="V776">
        <f>IFERROR(VLOOKUP(U776,D:G,2,FALSE),0)</f>
        <v>375.67270764867698</v>
      </c>
      <c r="W776">
        <f>IFERROR(VLOOKUP(U776,D:G,4,FALSE),0)</f>
        <v>0.43988602087933992</v>
      </c>
      <c r="X776">
        <f>IFERROR(VLOOKUP(U776,N:Q,2,FALSE),0)</f>
        <v>0</v>
      </c>
      <c r="Y776">
        <f>IFERROR(VLOOKUP(U776,N:Q,4,FALSE),0)</f>
        <v>0</v>
      </c>
      <c r="Z776">
        <f>W776+Y776</f>
        <v>0.43988602087933992</v>
      </c>
    </row>
    <row r="777" spans="1:26" x14ac:dyDescent="0.2">
      <c r="A777" s="1" t="s">
        <v>769</v>
      </c>
      <c r="B777" s="2">
        <v>5.5727172234533002E-5</v>
      </c>
      <c r="D777" t="s">
        <v>360</v>
      </c>
      <c r="E777">
        <v>48.613310747737501</v>
      </c>
      <c r="F777">
        <f>Table1[[#This Row],[Balance]]/$I$1</f>
        <v>1.2409752755736944E-5</v>
      </c>
      <c r="G777">
        <f>Table1[[#This Row],[% total]]*$I$2</f>
        <v>5.6922729256636245E-2</v>
      </c>
      <c r="K777">
        <v>15409</v>
      </c>
      <c r="L777" t="s">
        <v>809</v>
      </c>
      <c r="U777" s="1" t="s">
        <v>1180</v>
      </c>
      <c r="V777">
        <f>IFERROR(VLOOKUP(U777,D:G,2,FALSE),0)</f>
        <v>373.86325505985798</v>
      </c>
      <c r="W777">
        <f>IFERROR(VLOOKUP(U777,D:G,4,FALSE),0)</f>
        <v>0.43776728059541764</v>
      </c>
      <c r="X777">
        <f>IFERROR(VLOOKUP(U777,N:Q,2,FALSE),0)</f>
        <v>0</v>
      </c>
      <c r="Y777">
        <f>IFERROR(VLOOKUP(U777,N:Q,4,FALSE),0)</f>
        <v>0</v>
      </c>
      <c r="Z777">
        <f>W777+Y777</f>
        <v>0.43776728059541764</v>
      </c>
    </row>
    <row r="778" spans="1:26" x14ac:dyDescent="0.2">
      <c r="A778" s="1" t="s">
        <v>770</v>
      </c>
      <c r="B778" s="2">
        <v>5.5197192771389001E-5</v>
      </c>
      <c r="D778" t="s">
        <v>361</v>
      </c>
      <c r="E778">
        <v>48.409936751012097</v>
      </c>
      <c r="F778">
        <f>Table1[[#This Row],[Balance]]/$I$1</f>
        <v>1.2357836501166156E-5</v>
      </c>
      <c r="G778">
        <f>Table1[[#This Row],[% total]]*$I$2</f>
        <v>5.668459277147659E-2</v>
      </c>
      <c r="K778">
        <v>19085</v>
      </c>
      <c r="L778" t="s">
        <v>728</v>
      </c>
      <c r="U778" s="1" t="s">
        <v>997</v>
      </c>
      <c r="V778">
        <f>IFERROR(VLOOKUP(U778,D:G,2,FALSE),0)</f>
        <v>362.56708734526586</v>
      </c>
      <c r="W778">
        <f>IFERROR(VLOOKUP(U778,D:G,4,FALSE),0)</f>
        <v>0.42454027164324076</v>
      </c>
      <c r="X778">
        <f>IFERROR(VLOOKUP(U778,N:Q,2,FALSE),0)</f>
        <v>0</v>
      </c>
      <c r="Y778">
        <f>IFERROR(VLOOKUP(U778,N:Q,4,FALSE),0)</f>
        <v>0</v>
      </c>
      <c r="Z778">
        <f>W778+Y778</f>
        <v>0.42454027164324076</v>
      </c>
    </row>
    <row r="779" spans="1:26" x14ac:dyDescent="0.2">
      <c r="A779" s="1" t="s">
        <v>771</v>
      </c>
      <c r="B779" s="2">
        <v>5.4827283779094999E-5</v>
      </c>
      <c r="D779" t="s">
        <v>1069</v>
      </c>
      <c r="E779">
        <v>48.199277136855002</v>
      </c>
      <c r="F779">
        <f>Table1[[#This Row],[Balance]]/$I$1</f>
        <v>1.2304060412125971E-5</v>
      </c>
      <c r="G779">
        <f>Table1[[#This Row],[% total]]*$I$2</f>
        <v>5.6437925346495048E-2</v>
      </c>
      <c r="K779">
        <v>5082</v>
      </c>
      <c r="L779" t="s">
        <v>1157</v>
      </c>
      <c r="U779" s="1" t="s">
        <v>129</v>
      </c>
      <c r="V779">
        <f>IFERROR(VLOOKUP(U779,D:G,2,FALSE),0)</f>
        <v>360.96614689429401</v>
      </c>
      <c r="W779">
        <f>IFERROR(VLOOKUP(U779,D:G,4,FALSE),0)</f>
        <v>0.42266568424228063</v>
      </c>
      <c r="X779">
        <f>IFERROR(VLOOKUP(U779,N:Q,2,FALSE),0)</f>
        <v>0</v>
      </c>
      <c r="Y779">
        <f>IFERROR(VLOOKUP(U779,N:Q,4,FALSE),0)</f>
        <v>0</v>
      </c>
      <c r="Z779">
        <f>W779+Y779</f>
        <v>0.42266568424228063</v>
      </c>
    </row>
    <row r="780" spans="1:26" x14ac:dyDescent="0.2">
      <c r="A780" s="1" t="s">
        <v>685</v>
      </c>
      <c r="B780" s="2">
        <v>5.4573599802548999E-5</v>
      </c>
      <c r="D780" t="s">
        <v>362</v>
      </c>
      <c r="E780">
        <v>47.999369795008199</v>
      </c>
      <c r="F780">
        <f>Table1[[#This Row],[Balance]]/$I$1</f>
        <v>1.2253029107155843E-5</v>
      </c>
      <c r="G780">
        <f>Table1[[#This Row],[% total]]*$I$2</f>
        <v>5.6203848067631894E-2</v>
      </c>
      <c r="K780">
        <v>21974</v>
      </c>
      <c r="L780" t="s">
        <v>868</v>
      </c>
      <c r="U780" s="1" t="s">
        <v>243</v>
      </c>
      <c r="V780">
        <f>IFERROR(VLOOKUP(U780,D:G,2,FALSE),0)</f>
        <v>349.999137521281</v>
      </c>
      <c r="W780">
        <f>IFERROR(VLOOKUP(U780,D:G,4,FALSE),0)</f>
        <v>0.40982409629665678</v>
      </c>
      <c r="X780">
        <f>IFERROR(VLOOKUP(U780,N:Q,2,FALSE),0)</f>
        <v>0</v>
      </c>
      <c r="Y780">
        <f>IFERROR(VLOOKUP(U780,N:Q,4,FALSE),0)</f>
        <v>0</v>
      </c>
      <c r="Z780">
        <f>W780+Y780</f>
        <v>0.40982409629665678</v>
      </c>
    </row>
    <row r="781" spans="1:26" x14ac:dyDescent="0.2">
      <c r="A781" s="1" t="s">
        <v>773</v>
      </c>
      <c r="B781" s="2">
        <v>5.3503911601611999E-5</v>
      </c>
      <c r="D781" t="s">
        <v>1070</v>
      </c>
      <c r="E781">
        <v>47.781544699173203</v>
      </c>
      <c r="F781">
        <f>Table1[[#This Row],[Balance]]/$I$1</f>
        <v>1.2197423851275738E-5</v>
      </c>
      <c r="G781">
        <f>Table1[[#This Row],[% total]]*$I$2</f>
        <v>5.5948790373251484E-2</v>
      </c>
      <c r="K781">
        <v>24711</v>
      </c>
      <c r="L781" t="s">
        <v>1363</v>
      </c>
      <c r="U781" s="1" t="s">
        <v>131</v>
      </c>
      <c r="V781">
        <f>IFERROR(VLOOKUP(U781,D:G,2,FALSE),0)</f>
        <v>346.17528835563297</v>
      </c>
      <c r="W781">
        <f>IFERROR(VLOOKUP(U781,D:G,4,FALSE),0)</f>
        <v>0.40534664089552414</v>
      </c>
      <c r="X781">
        <f>IFERROR(VLOOKUP(U781,N:Q,2,FALSE),0)</f>
        <v>0</v>
      </c>
      <c r="Y781">
        <f>IFERROR(VLOOKUP(U781,N:Q,4,FALSE),0)</f>
        <v>0</v>
      </c>
      <c r="Z781">
        <f>W781+Y781</f>
        <v>0.40534664089552414</v>
      </c>
    </row>
    <row r="782" spans="1:26" x14ac:dyDescent="0.2">
      <c r="A782" s="1" t="s">
        <v>774</v>
      </c>
      <c r="B782" s="2">
        <v>5.3424663179060999E-5</v>
      </c>
      <c r="D782" t="s">
        <v>364</v>
      </c>
      <c r="E782">
        <v>47.3684704440413</v>
      </c>
      <c r="F782">
        <f>Table1[[#This Row],[Balance]]/$I$1</f>
        <v>1.2091976407003786E-5</v>
      </c>
      <c r="G782">
        <f>Table1[[#This Row],[% total]]*$I$2</f>
        <v>5.5465109800459919E-2</v>
      </c>
      <c r="K782">
        <v>10264</v>
      </c>
      <c r="L782" t="s">
        <v>139</v>
      </c>
      <c r="U782" s="1" t="s">
        <v>132</v>
      </c>
      <c r="V782">
        <f>IFERROR(VLOOKUP(U782,D:G,2,FALSE),0)</f>
        <v>344.80468331875898</v>
      </c>
      <c r="W782">
        <f>IFERROR(VLOOKUP(U782,D:G,4,FALSE),0)</f>
        <v>0.40374175988183197</v>
      </c>
      <c r="X782">
        <f>IFERROR(VLOOKUP(U782,N:Q,2,FALSE),0)</f>
        <v>0</v>
      </c>
      <c r="Y782">
        <f>IFERROR(VLOOKUP(U782,N:Q,4,FALSE),0)</f>
        <v>0</v>
      </c>
      <c r="Z782">
        <f>W782+Y782</f>
        <v>0.40374175988183197</v>
      </c>
    </row>
    <row r="783" spans="1:26" x14ac:dyDescent="0.2">
      <c r="A783" s="1" t="s">
        <v>775</v>
      </c>
      <c r="B783" s="2">
        <v>5.2264377352478E-5</v>
      </c>
      <c r="D783" t="s">
        <v>365</v>
      </c>
      <c r="E783">
        <v>47.335879280317798</v>
      </c>
      <c r="F783">
        <f>Table1[[#This Row],[Balance]]/$I$1</f>
        <v>1.2083656704485907E-5</v>
      </c>
      <c r="G783">
        <f>Table1[[#This Row],[% total]]*$I$2</f>
        <v>5.5426947865791068E-2</v>
      </c>
      <c r="K783">
        <v>5124</v>
      </c>
      <c r="L783" t="s">
        <v>845</v>
      </c>
      <c r="U783" s="1" t="s">
        <v>998</v>
      </c>
      <c r="V783">
        <f>IFERROR(VLOOKUP(U783,D:G,2,FALSE),0)</f>
        <v>341.330916537147</v>
      </c>
      <c r="W783">
        <f>IFERROR(VLOOKUP(U783,D:G,4,FALSE),0)</f>
        <v>0.39967422605274389</v>
      </c>
      <c r="X783">
        <f>IFERROR(VLOOKUP(U783,N:Q,2,FALSE),0)</f>
        <v>0</v>
      </c>
      <c r="Y783">
        <f>IFERROR(VLOOKUP(U783,N:Q,4,FALSE),0)</f>
        <v>0</v>
      </c>
      <c r="Z783">
        <f>W783+Y783</f>
        <v>0.39967422605274389</v>
      </c>
    </row>
    <row r="784" spans="1:26" x14ac:dyDescent="0.2">
      <c r="A784" s="1" t="s">
        <v>892</v>
      </c>
      <c r="B784" s="2">
        <v>5.2036963167650997E-5</v>
      </c>
      <c r="D784" t="s">
        <v>1225</v>
      </c>
      <c r="E784">
        <v>46.944651488701098</v>
      </c>
      <c r="F784">
        <f>Table1[[#This Row],[Balance]]/$I$1</f>
        <v>1.1983786111628535E-5</v>
      </c>
      <c r="G784">
        <f>Table1[[#This Row],[% total]]*$I$2</f>
        <v>5.4968847947942837E-2</v>
      </c>
      <c r="K784">
        <v>9543</v>
      </c>
      <c r="L784" t="s">
        <v>14</v>
      </c>
      <c r="U784" s="1" t="s">
        <v>1147</v>
      </c>
      <c r="V784">
        <f>IFERROR(VLOOKUP(U784,D:G,2,FALSE),0)</f>
        <v>333.28749366176402</v>
      </c>
      <c r="W784">
        <f>IFERROR(VLOOKUP(U784,D:G,4,FALSE),0)</f>
        <v>0.39025594995531993</v>
      </c>
      <c r="X784">
        <f>IFERROR(VLOOKUP(U784,N:Q,2,FALSE),0)</f>
        <v>0</v>
      </c>
      <c r="Y784">
        <f>IFERROR(VLOOKUP(U784,N:Q,4,FALSE),0)</f>
        <v>0</v>
      </c>
      <c r="Z784">
        <f>W784+Y784</f>
        <v>0.39025594995531993</v>
      </c>
    </row>
    <row r="785" spans="1:26" x14ac:dyDescent="0.2">
      <c r="A785" s="1" t="s">
        <v>776</v>
      </c>
      <c r="B785" s="2">
        <v>5.0708182963576001E-5</v>
      </c>
      <c r="D785" t="s">
        <v>699</v>
      </c>
      <c r="E785">
        <v>46.840361498161542</v>
      </c>
      <c r="F785">
        <f>Table1[[#This Row],[Balance]]/$I$1</f>
        <v>1.1957163506058428E-5</v>
      </c>
      <c r="G785">
        <f>Table1[[#This Row],[% total]]*$I$2</f>
        <v>5.484673178666212E-2</v>
      </c>
      <c r="K785">
        <v>18629</v>
      </c>
      <c r="L785" t="s">
        <v>130</v>
      </c>
      <c r="U785" s="1" t="s">
        <v>1000</v>
      </c>
      <c r="V785">
        <f>IFERROR(VLOOKUP(U785,D:G,2,FALSE),0)</f>
        <v>326.19184457528797</v>
      </c>
      <c r="W785">
        <f>IFERROR(VLOOKUP(U785,D:G,4,FALSE),0)</f>
        <v>0.38194744955415411</v>
      </c>
      <c r="X785">
        <f>IFERROR(VLOOKUP(U785,N:Q,2,FALSE),0)</f>
        <v>0</v>
      </c>
      <c r="Y785">
        <f>IFERROR(VLOOKUP(U785,N:Q,4,FALSE),0)</f>
        <v>0</v>
      </c>
      <c r="Z785">
        <f>W785+Y785</f>
        <v>0.38194744955415411</v>
      </c>
    </row>
    <row r="786" spans="1:26" x14ac:dyDescent="0.2">
      <c r="A786" s="1" t="s">
        <v>777</v>
      </c>
      <c r="B786" s="2">
        <v>5.0541079066702E-5</v>
      </c>
      <c r="D786" t="s">
        <v>366</v>
      </c>
      <c r="E786">
        <v>46.383177977859098</v>
      </c>
      <c r="F786">
        <f>Table1[[#This Row],[Balance]]/$I$1</f>
        <v>1.1840456078325483E-5</v>
      </c>
      <c r="G786">
        <f>Table1[[#This Row],[% total]]*$I$2</f>
        <v>5.4311402401633901E-2</v>
      </c>
      <c r="K786">
        <v>19832</v>
      </c>
      <c r="L786" t="s">
        <v>1352</v>
      </c>
      <c r="U786" s="1" t="s">
        <v>1001</v>
      </c>
      <c r="V786">
        <f>IFERROR(VLOOKUP(U786,D:G,2,FALSE),0)</f>
        <v>325.270943967005</v>
      </c>
      <c r="W786">
        <f>IFERROR(VLOOKUP(U786,D:G,4,FALSE),0)</f>
        <v>0.38086914044104758</v>
      </c>
      <c r="X786">
        <f>IFERROR(VLOOKUP(U786,N:Q,2,FALSE),0)</f>
        <v>0</v>
      </c>
      <c r="Y786">
        <f>IFERROR(VLOOKUP(U786,N:Q,4,FALSE),0)</f>
        <v>0</v>
      </c>
      <c r="Z786">
        <f>W786+Y786</f>
        <v>0.38086914044104758</v>
      </c>
    </row>
    <row r="787" spans="1:26" x14ac:dyDescent="0.2">
      <c r="A787" s="1" t="s">
        <v>642</v>
      </c>
      <c r="B787" s="2">
        <v>4.9278299999999999E-5</v>
      </c>
      <c r="D787" t="s">
        <v>1071</v>
      </c>
      <c r="E787">
        <v>46.266039036537201</v>
      </c>
      <c r="F787">
        <f>Table1[[#This Row],[Balance]]/$I$1</f>
        <v>1.1810553459525936E-5</v>
      </c>
      <c r="G787">
        <f>Table1[[#This Row],[% total]]*$I$2</f>
        <v>5.4174241032870607E-2</v>
      </c>
      <c r="K787">
        <v>24959</v>
      </c>
      <c r="L787" t="s">
        <v>57</v>
      </c>
      <c r="U787" s="1" t="s">
        <v>135</v>
      </c>
      <c r="V787">
        <f>IFERROR(VLOOKUP(U787,D:G,2,FALSE),0)</f>
        <v>325.15454954972898</v>
      </c>
      <c r="W787">
        <f>IFERROR(VLOOKUP(U787,D:G,4,FALSE),0)</f>
        <v>0.38073285085698766</v>
      </c>
      <c r="X787">
        <f>IFERROR(VLOOKUP(U787,N:Q,2,FALSE),0)</f>
        <v>0</v>
      </c>
      <c r="Y787">
        <f>IFERROR(VLOOKUP(U787,N:Q,4,FALSE),0)</f>
        <v>0</v>
      </c>
      <c r="Z787">
        <f>W787+Y787</f>
        <v>0.38073285085698766</v>
      </c>
    </row>
    <row r="788" spans="1:26" x14ac:dyDescent="0.2">
      <c r="A788" s="1" t="s">
        <v>778</v>
      </c>
      <c r="B788" s="2">
        <v>4.7895706928329E-5</v>
      </c>
      <c r="D788" t="s">
        <v>367</v>
      </c>
      <c r="E788">
        <v>46.055366384291197</v>
      </c>
      <c r="F788">
        <f>Table1[[#This Row],[Balance]]/$I$1</f>
        <v>1.1756774042190326E-5</v>
      </c>
      <c r="G788">
        <f>Table1[[#This Row],[% total]]*$I$2</f>
        <v>5.3927558341214286E-2</v>
      </c>
      <c r="K788">
        <v>2368</v>
      </c>
      <c r="L788" t="s">
        <v>1151</v>
      </c>
      <c r="U788" s="1" t="s">
        <v>986</v>
      </c>
      <c r="V788">
        <f>IFERROR(VLOOKUP(U788,D:G,2,FALSE),0)</f>
        <v>315.52719303347402</v>
      </c>
      <c r="W788">
        <f>IFERROR(VLOOKUP(U788,D:G,4,FALSE),0)</f>
        <v>0.36945990112361859</v>
      </c>
      <c r="X788">
        <f>IFERROR(VLOOKUP(U788,N:Q,2,FALSE),0)</f>
        <v>0</v>
      </c>
      <c r="Y788">
        <f>IFERROR(VLOOKUP(U788,N:Q,4,FALSE),0)</f>
        <v>0</v>
      </c>
      <c r="Z788">
        <f>W788+Y788</f>
        <v>0.36945990112361859</v>
      </c>
    </row>
    <row r="789" spans="1:26" x14ac:dyDescent="0.2">
      <c r="A789" s="1" t="s">
        <v>779</v>
      </c>
      <c r="B789" s="2">
        <v>4.7861694851282003E-5</v>
      </c>
      <c r="D789" t="s">
        <v>368</v>
      </c>
      <c r="E789">
        <v>45.244619623204002</v>
      </c>
      <c r="F789">
        <f>Table1[[#This Row],[Balance]]/$I$1</f>
        <v>1.1549810831953203E-5</v>
      </c>
      <c r="G789">
        <f>Table1[[#This Row],[% total]]*$I$2</f>
        <v>5.2978231548465267E-2</v>
      </c>
      <c r="K789">
        <v>22314</v>
      </c>
      <c r="L789" t="s">
        <v>57</v>
      </c>
      <c r="U789" s="1" t="s">
        <v>1183</v>
      </c>
      <c r="V789">
        <f>IFERROR(VLOOKUP(U789,D:G,2,FALSE),0)</f>
        <v>314.54162169757501</v>
      </c>
      <c r="W789">
        <f>IFERROR(VLOOKUP(U789,D:G,4,FALSE),0)</f>
        <v>0.36830586718818886</v>
      </c>
      <c r="X789">
        <f>IFERROR(VLOOKUP(U789,N:Q,2,FALSE),0)</f>
        <v>0</v>
      </c>
      <c r="Y789">
        <f>IFERROR(VLOOKUP(U789,N:Q,4,FALSE),0)</f>
        <v>0</v>
      </c>
      <c r="Z789">
        <f>W789+Y789</f>
        <v>0.36830586718818886</v>
      </c>
    </row>
    <row r="790" spans="1:26" x14ac:dyDescent="0.2">
      <c r="A790" s="1" t="s">
        <v>780</v>
      </c>
      <c r="B790" s="2">
        <v>4.7622242901722003E-5</v>
      </c>
      <c r="D790" t="s">
        <v>369</v>
      </c>
      <c r="E790">
        <v>44.934036319584301</v>
      </c>
      <c r="F790">
        <f>Table1[[#This Row],[Balance]]/$I$1</f>
        <v>1.1470526743939103E-5</v>
      </c>
      <c r="G790">
        <f>Table1[[#This Row],[% total]]*$I$2</f>
        <v>5.2614560590210316E-2</v>
      </c>
      <c r="K790">
        <v>15341</v>
      </c>
      <c r="L790" t="s">
        <v>1301</v>
      </c>
      <c r="U790" s="1" t="s">
        <v>137</v>
      </c>
      <c r="V790">
        <f>IFERROR(VLOOKUP(U790,D:G,2,FALSE),0)</f>
        <v>313.76065684495597</v>
      </c>
      <c r="W790">
        <f>IFERROR(VLOOKUP(U790,D:G,4,FALSE),0)</f>
        <v>0.36739141289201338</v>
      </c>
      <c r="X790">
        <f>IFERROR(VLOOKUP(U790,N:Q,2,FALSE),0)</f>
        <v>0</v>
      </c>
      <c r="Y790">
        <f>IFERROR(VLOOKUP(U790,N:Q,4,FALSE),0)</f>
        <v>0</v>
      </c>
      <c r="Z790">
        <f>W790+Y790</f>
        <v>0.36739141289201338</v>
      </c>
    </row>
    <row r="791" spans="1:26" x14ac:dyDescent="0.2">
      <c r="A791" s="1" t="s">
        <v>781</v>
      </c>
      <c r="B791" s="2">
        <v>4.7597558690457997E-5</v>
      </c>
      <c r="D791" t="s">
        <v>370</v>
      </c>
      <c r="E791">
        <v>44.319956577504897</v>
      </c>
      <c r="F791">
        <f>Table1[[#This Row],[Balance]]/$I$1</f>
        <v>1.1313767665935619E-5</v>
      </c>
      <c r="G791">
        <f>Table1[[#This Row],[% total]]*$I$2</f>
        <v>5.1895516888748404E-2</v>
      </c>
      <c r="K791">
        <v>10596</v>
      </c>
      <c r="L791" t="s">
        <v>1210</v>
      </c>
      <c r="U791" s="1" t="s">
        <v>138</v>
      </c>
      <c r="V791">
        <f>IFERROR(VLOOKUP(U791,D:G,2,FALSE),0)</f>
        <v>312.74196618795401</v>
      </c>
      <c r="W791">
        <f>IFERROR(VLOOKUP(U791,D:G,4,FALSE),0)</f>
        <v>0.36619859858718867</v>
      </c>
      <c r="X791">
        <f>IFERROR(VLOOKUP(U791,N:Q,2,FALSE),0)</f>
        <v>0</v>
      </c>
      <c r="Y791">
        <f>IFERROR(VLOOKUP(U791,N:Q,4,FALSE),0)</f>
        <v>0</v>
      </c>
      <c r="Z791">
        <f>W791+Y791</f>
        <v>0.36619859858718867</v>
      </c>
    </row>
    <row r="792" spans="1:26" x14ac:dyDescent="0.2">
      <c r="A792" s="1" t="s">
        <v>1260</v>
      </c>
      <c r="B792" s="2">
        <v>4.6961621527090997E-5</v>
      </c>
      <c r="D792" t="s">
        <v>371</v>
      </c>
      <c r="E792">
        <v>44.028514138808198</v>
      </c>
      <c r="F792">
        <f>Table1[[#This Row],[Balance]]/$I$1</f>
        <v>1.1239369758220121E-5</v>
      </c>
      <c r="G792">
        <f>Table1[[#This Row],[% total]]*$I$2</f>
        <v>5.1554258521921414E-2</v>
      </c>
      <c r="K792">
        <v>15628</v>
      </c>
      <c r="L792" t="s">
        <v>728</v>
      </c>
      <c r="U792" s="1" t="s">
        <v>140</v>
      </c>
      <c r="V792">
        <f>IFERROR(VLOOKUP(U792,D:G,2,FALSE),0)</f>
        <v>307.696256278737</v>
      </c>
      <c r="W792">
        <f>IFERROR(VLOOKUP(U792,D:G,4,FALSE),0)</f>
        <v>0.36029043116036408</v>
      </c>
      <c r="X792">
        <f>IFERROR(VLOOKUP(U792,N:Q,2,FALSE),0)</f>
        <v>0</v>
      </c>
      <c r="Y792">
        <f>IFERROR(VLOOKUP(U792,N:Q,4,FALSE),0)</f>
        <v>0</v>
      </c>
      <c r="Z792">
        <f>W792+Y792</f>
        <v>0.36029043116036408</v>
      </c>
    </row>
    <row r="793" spans="1:26" x14ac:dyDescent="0.2">
      <c r="A793" s="1" t="s">
        <v>782</v>
      </c>
      <c r="B793" s="2">
        <v>4.6827476835579997E-5</v>
      </c>
      <c r="D793" t="s">
        <v>372</v>
      </c>
      <c r="E793">
        <v>43.4159452856927</v>
      </c>
      <c r="F793">
        <f>Table1[[#This Row],[Balance]]/$I$1</f>
        <v>1.1082996372081583E-5</v>
      </c>
      <c r="G793">
        <f>Table1[[#This Row],[% total]]*$I$2</f>
        <v>5.0836983963974042E-2</v>
      </c>
      <c r="K793">
        <v>18912</v>
      </c>
      <c r="L793" t="s">
        <v>936</v>
      </c>
      <c r="U793" s="1" t="s">
        <v>1002</v>
      </c>
      <c r="V793">
        <f>IFERROR(VLOOKUP(U793,D:G,2,FALSE),0)</f>
        <v>305.21515923993798</v>
      </c>
      <c r="W793">
        <f>IFERROR(VLOOKUP(U793,D:G,4,FALSE),0)</f>
        <v>0.35738524299632668</v>
      </c>
      <c r="X793">
        <f>IFERROR(VLOOKUP(U793,N:Q,2,FALSE),0)</f>
        <v>0</v>
      </c>
      <c r="Y793">
        <f>IFERROR(VLOOKUP(U793,N:Q,4,FALSE),0)</f>
        <v>0</v>
      </c>
      <c r="Z793">
        <f>W793+Y793</f>
        <v>0.35738524299632668</v>
      </c>
    </row>
    <row r="794" spans="1:26" x14ac:dyDescent="0.2">
      <c r="A794" s="1" t="s">
        <v>783</v>
      </c>
      <c r="B794" s="2">
        <v>4.6699309703993999E-5</v>
      </c>
      <c r="D794" t="s">
        <v>804</v>
      </c>
      <c r="E794">
        <v>42.938201076350701</v>
      </c>
      <c r="F794">
        <f>Table1[[#This Row],[Balance]]/$I$1</f>
        <v>1.0961040318744995E-5</v>
      </c>
      <c r="G794">
        <f>Table1[[#This Row],[% total]]*$I$2</f>
        <v>5.0277579474462576E-2</v>
      </c>
      <c r="K794">
        <v>12436</v>
      </c>
      <c r="L794" t="s">
        <v>44</v>
      </c>
      <c r="U794" s="1" t="s">
        <v>1003</v>
      </c>
      <c r="V794">
        <f>IFERROR(VLOOKUP(U794,D:G,2,FALSE),0)</f>
        <v>303.61615267749198</v>
      </c>
      <c r="W794">
        <f>IFERROR(VLOOKUP(U794,D:G,4,FALSE),0)</f>
        <v>0.35551292004128227</v>
      </c>
      <c r="X794">
        <f>IFERROR(VLOOKUP(U794,N:Q,2,FALSE),0)</f>
        <v>0</v>
      </c>
      <c r="Y794">
        <f>IFERROR(VLOOKUP(U794,N:Q,4,FALSE),0)</f>
        <v>0</v>
      </c>
      <c r="Z794">
        <f>W794+Y794</f>
        <v>0.35551292004128227</v>
      </c>
    </row>
    <row r="795" spans="1:26" x14ac:dyDescent="0.2">
      <c r="A795" s="1" t="s">
        <v>784</v>
      </c>
      <c r="B795" s="2">
        <v>4.6115354010332003E-5</v>
      </c>
      <c r="D795" t="s">
        <v>374</v>
      </c>
      <c r="E795">
        <v>41.381448309184201</v>
      </c>
      <c r="F795">
        <f>Table1[[#This Row],[Balance]]/$I$1</f>
        <v>1.0563640580994265E-5</v>
      </c>
      <c r="G795">
        <f>Table1[[#This Row],[% total]]*$I$2</f>
        <v>4.8454732708382936E-2</v>
      </c>
      <c r="K795">
        <v>15315</v>
      </c>
      <c r="L795" t="s">
        <v>1347</v>
      </c>
      <c r="U795" s="1" t="s">
        <v>142</v>
      </c>
      <c r="V795">
        <f>IFERROR(VLOOKUP(U795,D:G,2,FALSE),0)</f>
        <v>299.180799027197</v>
      </c>
      <c r="W795">
        <f>IFERROR(VLOOKUP(U795,D:G,4,FALSE),0)</f>
        <v>0.35031943638197555</v>
      </c>
      <c r="X795">
        <f>IFERROR(VLOOKUP(U795,N:Q,2,FALSE),0)</f>
        <v>0</v>
      </c>
      <c r="Y795">
        <f>IFERROR(VLOOKUP(U795,N:Q,4,FALSE),0)</f>
        <v>0</v>
      </c>
      <c r="Z795">
        <f>W795+Y795</f>
        <v>0.35031943638197555</v>
      </c>
    </row>
    <row r="796" spans="1:26" x14ac:dyDescent="0.2">
      <c r="A796" s="1" t="s">
        <v>785</v>
      </c>
      <c r="B796" s="2">
        <v>4.3264269514960003E-5</v>
      </c>
      <c r="D796" t="s">
        <v>375</v>
      </c>
      <c r="E796">
        <v>41.117873860890697</v>
      </c>
      <c r="F796">
        <f>Table1[[#This Row],[Balance]]/$I$1</f>
        <v>1.0496356668713009E-5</v>
      </c>
      <c r="G796">
        <f>Table1[[#This Row],[% total]]*$I$2</f>
        <v>4.814610577620311E-2</v>
      </c>
      <c r="K796">
        <v>10405</v>
      </c>
      <c r="L796" t="s">
        <v>809</v>
      </c>
      <c r="U796" s="1" t="s">
        <v>633</v>
      </c>
      <c r="V796">
        <f>IFERROR(VLOOKUP(U796,D:G,2,FALSE),0)</f>
        <v>297.10916059692585</v>
      </c>
      <c r="W796">
        <f>IFERROR(VLOOKUP(U796,D:G,4,FALSE),0)</f>
        <v>0.34789369512571977</v>
      </c>
      <c r="X796">
        <f>IFERROR(VLOOKUP(U796,N:Q,2,FALSE),0)</f>
        <v>0</v>
      </c>
      <c r="Y796">
        <f>IFERROR(VLOOKUP(U796,N:Q,4,FALSE),0)</f>
        <v>0</v>
      </c>
      <c r="Z796">
        <f>W796+Y796</f>
        <v>0.34789369512571977</v>
      </c>
    </row>
    <row r="797" spans="1:26" x14ac:dyDescent="0.2">
      <c r="A797" s="1" t="s">
        <v>148</v>
      </c>
      <c r="B797" s="2">
        <v>4.3121883523649E-5</v>
      </c>
      <c r="D797" t="s">
        <v>1073</v>
      </c>
      <c r="E797">
        <v>40.009210508824196</v>
      </c>
      <c r="F797">
        <f>Table1[[#This Row],[Balance]]/$I$1</f>
        <v>1.0213342862887574E-5</v>
      </c>
      <c r="G797">
        <f>Table1[[#This Row],[% total]]*$I$2</f>
        <v>4.6847939844779217E-2</v>
      </c>
      <c r="K797">
        <v>19904</v>
      </c>
      <c r="L797" t="s">
        <v>57</v>
      </c>
      <c r="U797" s="1" t="s">
        <v>1184</v>
      </c>
      <c r="V797">
        <f>IFERROR(VLOOKUP(U797,D:G,2,FALSE),0)</f>
        <v>295.35277623094203</v>
      </c>
      <c r="W797">
        <f>IFERROR(VLOOKUP(U797,D:G,4,FALSE),0)</f>
        <v>0.34583709395625228</v>
      </c>
      <c r="X797">
        <f>IFERROR(VLOOKUP(U797,N:Q,2,FALSE),0)</f>
        <v>0</v>
      </c>
      <c r="Y797">
        <f>IFERROR(VLOOKUP(U797,N:Q,4,FALSE),0)</f>
        <v>0</v>
      </c>
      <c r="Z797">
        <f>W797+Y797</f>
        <v>0.34583709395625228</v>
      </c>
    </row>
    <row r="798" spans="1:26" x14ac:dyDescent="0.2">
      <c r="A798" s="1" t="s">
        <v>1114</v>
      </c>
      <c r="B798" s="2">
        <v>4.2657736188462E-5</v>
      </c>
      <c r="D798" t="s">
        <v>380</v>
      </c>
      <c r="E798">
        <v>39.604308942652402</v>
      </c>
      <c r="F798">
        <f>Table1[[#This Row],[Balance]]/$I$1</f>
        <v>1.0109981700084308E-5</v>
      </c>
      <c r="G798">
        <f>Table1[[#This Row],[% total]]*$I$2</f>
        <v>4.6373828909476215E-2</v>
      </c>
      <c r="K798">
        <v>11291</v>
      </c>
      <c r="L798" t="s">
        <v>728</v>
      </c>
      <c r="U798" s="1" t="s">
        <v>143</v>
      </c>
      <c r="V798">
        <f>IFERROR(VLOOKUP(U798,D:G,2,FALSE),0)</f>
        <v>293.724427567117</v>
      </c>
      <c r="W798">
        <f>IFERROR(VLOOKUP(U798,D:G,4,FALSE),0)</f>
        <v>0.34393041348745429</v>
      </c>
      <c r="X798">
        <f>IFERROR(VLOOKUP(U798,N:Q,2,FALSE),0)</f>
        <v>0</v>
      </c>
      <c r="Y798">
        <f>IFERROR(VLOOKUP(U798,N:Q,4,FALSE),0)</f>
        <v>0</v>
      </c>
      <c r="Z798">
        <f>W798+Y798</f>
        <v>0.34393041348745429</v>
      </c>
    </row>
    <row r="799" spans="1:26" x14ac:dyDescent="0.2">
      <c r="A799" s="1" t="s">
        <v>1160</v>
      </c>
      <c r="B799" s="2">
        <v>4.1992819494431997E-5</v>
      </c>
      <c r="D799" t="s">
        <v>381</v>
      </c>
      <c r="E799">
        <v>39.581034346932697</v>
      </c>
      <c r="F799">
        <f>Table1[[#This Row],[Balance]]/$I$1</f>
        <v>1.0104040282519269E-5</v>
      </c>
      <c r="G799">
        <f>Table1[[#This Row],[% total]]*$I$2</f>
        <v>4.6346576013297523E-2</v>
      </c>
      <c r="K799">
        <v>18248</v>
      </c>
      <c r="L799" t="s">
        <v>728</v>
      </c>
      <c r="U799" s="1" t="s">
        <v>144</v>
      </c>
      <c r="V799">
        <f>IFERROR(VLOOKUP(U799,D:G,2,FALSE),0)</f>
        <v>286.70712103239498</v>
      </c>
      <c r="W799">
        <f>IFERROR(VLOOKUP(U799,D:G,4,FALSE),0)</f>
        <v>0.33571364664226677</v>
      </c>
      <c r="X799">
        <f>IFERROR(VLOOKUP(U799,N:Q,2,FALSE),0)</f>
        <v>0</v>
      </c>
      <c r="Y799">
        <f>IFERROR(VLOOKUP(U799,N:Q,4,FALSE),0)</f>
        <v>0</v>
      </c>
      <c r="Z799">
        <f>W799+Y799</f>
        <v>0.33571364664226677</v>
      </c>
    </row>
    <row r="800" spans="1:26" x14ac:dyDescent="0.2">
      <c r="A800" s="1" t="s">
        <v>786</v>
      </c>
      <c r="B800" s="2">
        <v>4.1707100629339997E-5</v>
      </c>
      <c r="D800" t="s">
        <v>382</v>
      </c>
      <c r="E800">
        <v>39.513549427884399</v>
      </c>
      <c r="F800">
        <f>Table1[[#This Row],[Balance]]/$I$1</f>
        <v>1.0086813083893032E-5</v>
      </c>
      <c r="G800">
        <f>Table1[[#This Row],[% total]]*$I$2</f>
        <v>4.6267555972966889E-2</v>
      </c>
      <c r="K800">
        <v>5272</v>
      </c>
      <c r="L800" t="s">
        <v>1364</v>
      </c>
      <c r="U800" s="1" t="s">
        <v>146</v>
      </c>
      <c r="V800">
        <f>IFERROR(VLOOKUP(U800,D:G,2,FALSE),0)</f>
        <v>280.05468213818602</v>
      </c>
      <c r="W800">
        <f>IFERROR(VLOOKUP(U800,D:G,4,FALSE),0)</f>
        <v>0.32792411385285486</v>
      </c>
      <c r="X800">
        <f>IFERROR(VLOOKUP(U800,N:Q,2,FALSE),0)</f>
        <v>0</v>
      </c>
      <c r="Y800">
        <f>IFERROR(VLOOKUP(U800,N:Q,4,FALSE),0)</f>
        <v>0</v>
      </c>
      <c r="Z800">
        <f>W800+Y800</f>
        <v>0.32792411385285486</v>
      </c>
    </row>
    <row r="801" spans="1:26" x14ac:dyDescent="0.2">
      <c r="A801" s="1" t="s">
        <v>787</v>
      </c>
      <c r="B801" s="2">
        <v>4.1107333135299997E-5</v>
      </c>
      <c r="D801" t="s">
        <v>579</v>
      </c>
      <c r="E801">
        <v>38.761612277271283</v>
      </c>
      <c r="F801">
        <f>Table1[[#This Row],[Balance]]/$I$1</f>
        <v>9.8948624846963625E-6</v>
      </c>
      <c r="G801">
        <f>Table1[[#This Row],[% total]]*$I$2</f>
        <v>4.5387091051240711E-2</v>
      </c>
      <c r="K801">
        <v>22282</v>
      </c>
      <c r="L801" t="s">
        <v>728</v>
      </c>
      <c r="U801" s="1" t="s">
        <v>1006</v>
      </c>
      <c r="V801">
        <f>IFERROR(VLOOKUP(U801,D:G,2,FALSE),0)</f>
        <v>276.65564973098202</v>
      </c>
      <c r="W801">
        <f>IFERROR(VLOOKUP(U801,D:G,4,FALSE),0)</f>
        <v>0.32394408866070495</v>
      </c>
      <c r="X801">
        <f>IFERROR(VLOOKUP(U801,N:Q,2,FALSE),0)</f>
        <v>0</v>
      </c>
      <c r="Y801">
        <f>IFERROR(VLOOKUP(U801,N:Q,4,FALSE),0)</f>
        <v>0</v>
      </c>
      <c r="Z801">
        <f>W801+Y801</f>
        <v>0.32394408866070495</v>
      </c>
    </row>
    <row r="802" spans="1:26" x14ac:dyDescent="0.2">
      <c r="A802" s="1" t="s">
        <v>788</v>
      </c>
      <c r="B802" s="2">
        <v>4.082756021139E-5</v>
      </c>
      <c r="D802" t="s">
        <v>704</v>
      </c>
      <c r="E802">
        <v>38.739773698156931</v>
      </c>
      <c r="F802">
        <f>Table1[[#This Row],[Balance]]/$I$1</f>
        <v>9.8892876459705645E-6</v>
      </c>
      <c r="G802">
        <f>Table1[[#This Row],[% total]]*$I$2</f>
        <v>4.5361519628369998E-2</v>
      </c>
      <c r="K802">
        <v>16784</v>
      </c>
      <c r="L802" t="s">
        <v>130</v>
      </c>
      <c r="U802" s="1" t="s">
        <v>1015</v>
      </c>
      <c r="V802">
        <f>IFERROR(VLOOKUP(U802,D:G,2,FALSE),0)</f>
        <v>276.61914587880602</v>
      </c>
      <c r="W802">
        <f>IFERROR(VLOOKUP(U802,D:G,4,FALSE),0)</f>
        <v>0.32390134524614878</v>
      </c>
      <c r="X802">
        <f>IFERROR(VLOOKUP(U802,N:Q,2,FALSE),0)</f>
        <v>0</v>
      </c>
      <c r="Y802">
        <f>IFERROR(VLOOKUP(U802,N:Q,4,FALSE),0)</f>
        <v>0</v>
      </c>
      <c r="Z802">
        <f>W802+Y802</f>
        <v>0.32390134524614878</v>
      </c>
    </row>
    <row r="803" spans="1:26" x14ac:dyDescent="0.2">
      <c r="A803" s="1" t="s">
        <v>862</v>
      </c>
      <c r="B803" s="2">
        <v>4.0419636312743999E-5</v>
      </c>
      <c r="D803" t="s">
        <v>385</v>
      </c>
      <c r="E803">
        <v>37.264377226533597</v>
      </c>
      <c r="F803">
        <f>Table1[[#This Row],[Balance]]/$I$1</f>
        <v>9.512656119585903E-6</v>
      </c>
      <c r="G803">
        <f>Table1[[#This Row],[% total]]*$I$2</f>
        <v>4.3633935297892765E-2</v>
      </c>
      <c r="K803">
        <v>3983</v>
      </c>
      <c r="L803" t="s">
        <v>6</v>
      </c>
      <c r="U803" s="1" t="s">
        <v>1066</v>
      </c>
      <c r="V803">
        <f>IFERROR(VLOOKUP(U803,D:G,2,FALSE),0)</f>
        <v>274.85557342914672</v>
      </c>
      <c r="W803">
        <f>IFERROR(VLOOKUP(U803,D:G,4,FALSE),0)</f>
        <v>0.32183632734195078</v>
      </c>
      <c r="X803">
        <f>IFERROR(VLOOKUP(U803,N:Q,2,FALSE),0)</f>
        <v>0</v>
      </c>
      <c r="Y803">
        <f>IFERROR(VLOOKUP(U803,N:Q,4,FALSE),0)</f>
        <v>0</v>
      </c>
      <c r="Z803">
        <f>W803+Y803</f>
        <v>0.32183632734195078</v>
      </c>
    </row>
    <row r="804" spans="1:26" x14ac:dyDescent="0.2">
      <c r="A804" s="1" t="s">
        <v>913</v>
      </c>
      <c r="B804" s="2">
        <v>4.0223113611338E-5</v>
      </c>
      <c r="D804" t="s">
        <v>386</v>
      </c>
      <c r="E804">
        <v>36.569202497256001</v>
      </c>
      <c r="F804">
        <f>Table1[[#This Row],[Balance]]/$I$1</f>
        <v>9.3351955356495815E-6</v>
      </c>
      <c r="G804">
        <f>Table1[[#This Row],[% total]]*$I$2</f>
        <v>4.281993513431482E-2</v>
      </c>
      <c r="K804">
        <v>18875</v>
      </c>
      <c r="L804" t="s">
        <v>685</v>
      </c>
      <c r="U804" s="1" t="s">
        <v>149</v>
      </c>
      <c r="V804">
        <f>IFERROR(VLOOKUP(U804,D:G,2,FALSE),0)</f>
        <v>271.620767103243</v>
      </c>
      <c r="W804">
        <f>IFERROR(VLOOKUP(U804,D:G,4,FALSE),0)</f>
        <v>0.31804859921039902</v>
      </c>
      <c r="X804">
        <f>IFERROR(VLOOKUP(U804,N:Q,2,FALSE),0)</f>
        <v>0</v>
      </c>
      <c r="Y804">
        <f>IFERROR(VLOOKUP(U804,N:Q,4,FALSE),0)</f>
        <v>0</v>
      </c>
      <c r="Z804">
        <f>W804+Y804</f>
        <v>0.31804859921039902</v>
      </c>
    </row>
    <row r="805" spans="1:26" x14ac:dyDescent="0.2">
      <c r="A805" s="1" t="s">
        <v>789</v>
      </c>
      <c r="B805" s="2">
        <v>4.0184390955141003E-5</v>
      </c>
      <c r="D805" t="s">
        <v>179</v>
      </c>
      <c r="E805">
        <v>35.837826061760097</v>
      </c>
      <c r="F805">
        <f>Table1[[#This Row],[Balance]]/$I$1</f>
        <v>9.1484935687135246E-6</v>
      </c>
      <c r="G805">
        <f>Table1[[#This Row],[% total]]*$I$2</f>
        <v>4.1963545347606976E-2</v>
      </c>
      <c r="K805">
        <v>19355</v>
      </c>
      <c r="L805" t="s">
        <v>753</v>
      </c>
      <c r="U805" s="1" t="s">
        <v>1008</v>
      </c>
      <c r="V805">
        <f>IFERROR(VLOOKUP(U805,D:G,2,FALSE),0)</f>
        <v>268.11709505442502</v>
      </c>
      <c r="W805">
        <f>IFERROR(VLOOKUP(U805,D:G,4,FALSE),0)</f>
        <v>0.31394604844042928</v>
      </c>
      <c r="X805">
        <f>IFERROR(VLOOKUP(U805,N:Q,2,FALSE),0)</f>
        <v>0</v>
      </c>
      <c r="Y805">
        <f>IFERROR(VLOOKUP(U805,N:Q,4,FALSE),0)</f>
        <v>0</v>
      </c>
      <c r="Z805">
        <f>W805+Y805</f>
        <v>0.31394604844042928</v>
      </c>
    </row>
    <row r="806" spans="1:26" x14ac:dyDescent="0.2">
      <c r="A806" s="1" t="s">
        <v>790</v>
      </c>
      <c r="B806" s="2">
        <v>4.0024409297406997E-5</v>
      </c>
      <c r="D806" t="s">
        <v>387</v>
      </c>
      <c r="E806">
        <v>35.549859925522</v>
      </c>
      <c r="F806">
        <f>Table1[[#This Row],[Balance]]/$I$1</f>
        <v>9.0749830733826559E-6</v>
      </c>
      <c r="G806">
        <f>Table1[[#This Row],[% total]]*$I$2</f>
        <v>4.1626357483706473E-2</v>
      </c>
      <c r="K806">
        <v>3976</v>
      </c>
      <c r="L806" t="s">
        <v>6</v>
      </c>
      <c r="U806" s="1" t="s">
        <v>1010</v>
      </c>
      <c r="V806">
        <f>IFERROR(VLOOKUP(U806,D:G,2,FALSE),0)</f>
        <v>262.14232629630197</v>
      </c>
      <c r="W806">
        <f>IFERROR(VLOOKUP(U806,D:G,4,FALSE),0)</f>
        <v>0.30695001918098463</v>
      </c>
      <c r="X806">
        <f>IFERROR(VLOOKUP(U806,N:Q,2,FALSE),0)</f>
        <v>0</v>
      </c>
      <c r="Y806">
        <f>IFERROR(VLOOKUP(U806,N:Q,4,FALSE),0)</f>
        <v>0</v>
      </c>
      <c r="Z806">
        <f>W806+Y806</f>
        <v>0.30695001918098463</v>
      </c>
    </row>
    <row r="807" spans="1:26" x14ac:dyDescent="0.2">
      <c r="A807" s="1" t="s">
        <v>1249</v>
      </c>
      <c r="B807" s="2">
        <v>3.9096571673507997E-5</v>
      </c>
      <c r="D807" t="s">
        <v>388</v>
      </c>
      <c r="E807">
        <v>34.8905027385916</v>
      </c>
      <c r="F807">
        <f>Table1[[#This Row],[Balance]]/$I$1</f>
        <v>8.9066658050940471E-6</v>
      </c>
      <c r="G807">
        <f>Table1[[#This Row],[% total]]*$I$2</f>
        <v>4.0854297114689068E-2</v>
      </c>
      <c r="K807">
        <v>14104</v>
      </c>
      <c r="L807" t="s">
        <v>139</v>
      </c>
      <c r="U807" s="1" t="s">
        <v>1186</v>
      </c>
      <c r="V807">
        <f>IFERROR(VLOOKUP(U807,D:G,2,FALSE),0)</f>
        <v>262.02564422656798</v>
      </c>
      <c r="W807">
        <f>IFERROR(VLOOKUP(U807,D:G,4,FALSE),0)</f>
        <v>0.30681339277635566</v>
      </c>
      <c r="X807">
        <f>IFERROR(VLOOKUP(U807,N:Q,2,FALSE),0)</f>
        <v>0</v>
      </c>
      <c r="Y807">
        <f>IFERROR(VLOOKUP(U807,N:Q,4,FALSE),0)</f>
        <v>0</v>
      </c>
      <c r="Z807">
        <f>W807+Y807</f>
        <v>0.30681339277635566</v>
      </c>
    </row>
    <row r="808" spans="1:26" x14ac:dyDescent="0.2">
      <c r="A808" s="1" t="s">
        <v>791</v>
      </c>
      <c r="B808" s="2">
        <v>3.8759593138219997E-5</v>
      </c>
      <c r="D808" t="s">
        <v>389</v>
      </c>
      <c r="E808">
        <v>34.850137992428301</v>
      </c>
      <c r="F808">
        <f>Table1[[#This Row],[Balance]]/$I$1</f>
        <v>8.8963617029411623E-6</v>
      </c>
      <c r="G808">
        <f>Table1[[#This Row],[% total]]*$I$2</f>
        <v>4.0807032867880427E-2</v>
      </c>
      <c r="K808">
        <v>9535</v>
      </c>
      <c r="L808" t="s">
        <v>14</v>
      </c>
      <c r="U808" s="1" t="s">
        <v>1011</v>
      </c>
      <c r="V808">
        <f>IFERROR(VLOOKUP(U808,D:G,2,FALSE),0)</f>
        <v>259.61016091146701</v>
      </c>
      <c r="W808">
        <f>IFERROR(VLOOKUP(U808,D:G,4,FALSE),0)</f>
        <v>0.30398503361598284</v>
      </c>
      <c r="X808">
        <f>IFERROR(VLOOKUP(U808,N:Q,2,FALSE),0)</f>
        <v>0</v>
      </c>
      <c r="Y808">
        <f>IFERROR(VLOOKUP(U808,N:Q,4,FALSE),0)</f>
        <v>0</v>
      </c>
      <c r="Z808">
        <f>W808+Y808</f>
        <v>0.30398503361598284</v>
      </c>
    </row>
    <row r="809" spans="1:26" x14ac:dyDescent="0.2">
      <c r="A809" s="1" t="s">
        <v>792</v>
      </c>
      <c r="B809" s="2">
        <v>3.7771404193700999E-5</v>
      </c>
      <c r="D809" t="s">
        <v>390</v>
      </c>
      <c r="E809">
        <v>34.638198320640797</v>
      </c>
      <c r="F809">
        <f>Table1[[#This Row],[Balance]]/$I$1</f>
        <v>8.8422588474565164E-6</v>
      </c>
      <c r="G809">
        <f>Table1[[#This Row],[% total]]*$I$2</f>
        <v>4.0558866586457958E-2</v>
      </c>
      <c r="K809">
        <v>707</v>
      </c>
      <c r="L809" t="s">
        <v>6</v>
      </c>
      <c r="U809" s="1" t="s">
        <v>1012</v>
      </c>
      <c r="V809">
        <f>IFERROR(VLOOKUP(U809,D:G,2,FALSE),0)</f>
        <v>257.07859238290303</v>
      </c>
      <c r="W809">
        <f>IFERROR(VLOOKUP(U809,D:G,4,FALSE),0)</f>
        <v>0.30102074692722292</v>
      </c>
      <c r="X809">
        <f>IFERROR(VLOOKUP(U809,N:Q,2,FALSE),0)</f>
        <v>0</v>
      </c>
      <c r="Y809">
        <f>IFERROR(VLOOKUP(U809,N:Q,4,FALSE),0)</f>
        <v>0</v>
      </c>
      <c r="Z809">
        <f>W809+Y809</f>
        <v>0.30102074692722292</v>
      </c>
    </row>
    <row r="810" spans="1:26" x14ac:dyDescent="0.2">
      <c r="A810" s="1" t="s">
        <v>793</v>
      </c>
      <c r="B810" s="2">
        <v>3.7550509873207001E-5</v>
      </c>
      <c r="D810" t="s">
        <v>1075</v>
      </c>
      <c r="E810">
        <v>34.539696942687101</v>
      </c>
      <c r="F810">
        <f>Table1[[#This Row],[Balance]]/$I$1</f>
        <v>8.8171139287562068E-6</v>
      </c>
      <c r="G810">
        <f>Table1[[#This Row],[% total]]*$I$2</f>
        <v>4.0443528478799354E-2</v>
      </c>
      <c r="K810">
        <v>3990</v>
      </c>
      <c r="L810" t="s">
        <v>1347</v>
      </c>
      <c r="U810" s="1" t="s">
        <v>154</v>
      </c>
      <c r="V810">
        <f>IFERROR(VLOOKUP(U810,D:G,2,FALSE),0)</f>
        <v>251.77919411506301</v>
      </c>
      <c r="W810">
        <f>IFERROR(VLOOKUP(U810,D:G,4,FALSE),0)</f>
        <v>0.29481552847607301</v>
      </c>
      <c r="X810">
        <f>IFERROR(VLOOKUP(U810,N:Q,2,FALSE),0)</f>
        <v>0</v>
      </c>
      <c r="Y810">
        <f>IFERROR(VLOOKUP(U810,N:Q,4,FALSE),0)</f>
        <v>0</v>
      </c>
      <c r="Z810">
        <f>W810+Y810</f>
        <v>0.29481552847607301</v>
      </c>
    </row>
    <row r="811" spans="1:26" x14ac:dyDescent="0.2">
      <c r="A811" s="1" t="s">
        <v>794</v>
      </c>
      <c r="B811" s="2">
        <v>3.6859921154293997E-5</v>
      </c>
      <c r="D811" t="s">
        <v>391</v>
      </c>
      <c r="E811">
        <v>34.5166303406955</v>
      </c>
      <c r="F811">
        <f>Table1[[#This Row],[Balance]]/$I$1</f>
        <v>8.8112256067467031E-6</v>
      </c>
      <c r="G811">
        <f>Table1[[#This Row],[% total]]*$I$2</f>
        <v>4.0416519128482695E-2</v>
      </c>
      <c r="K811">
        <v>4113</v>
      </c>
      <c r="L811" t="s">
        <v>6</v>
      </c>
      <c r="U811" s="1" t="s">
        <v>354</v>
      </c>
      <c r="V811">
        <f>IFERROR(VLOOKUP(U811,D:G,2,FALSE),0)</f>
        <v>249.53497933973989</v>
      </c>
      <c r="W811">
        <f>IFERROR(VLOOKUP(U811,D:G,4,FALSE),0)</f>
        <v>0.29218771259427967</v>
      </c>
      <c r="X811">
        <f>IFERROR(VLOOKUP(U811,N:Q,2,FALSE),0)</f>
        <v>0</v>
      </c>
      <c r="Y811">
        <f>IFERROR(VLOOKUP(U811,N:Q,4,FALSE),0)</f>
        <v>0</v>
      </c>
      <c r="Z811">
        <f>W811+Y811</f>
        <v>0.29218771259427967</v>
      </c>
    </row>
    <row r="812" spans="1:26" x14ac:dyDescent="0.2">
      <c r="A812" s="1" t="s">
        <v>114</v>
      </c>
      <c r="B812" s="2">
        <v>3.5033500833754001E-5</v>
      </c>
      <c r="D812" t="s">
        <v>392</v>
      </c>
      <c r="E812">
        <v>34.408684888594699</v>
      </c>
      <c r="F812">
        <f>Table1[[#This Row],[Balance]]/$I$1</f>
        <v>8.7836698539894294E-6</v>
      </c>
      <c r="G812">
        <f>Table1[[#This Row],[% total]]*$I$2</f>
        <v>4.0290122681709006E-2</v>
      </c>
      <c r="K812">
        <v>19617</v>
      </c>
      <c r="L812" t="s">
        <v>1336</v>
      </c>
      <c r="U812" s="1" t="s">
        <v>1013</v>
      </c>
      <c r="V812">
        <f>IFERROR(VLOOKUP(U812,D:G,2,FALSE),0)</f>
        <v>248.007162186145</v>
      </c>
      <c r="W812">
        <f>IFERROR(VLOOKUP(U812,D:G,4,FALSE),0)</f>
        <v>0.29039874737364257</v>
      </c>
      <c r="X812">
        <f>IFERROR(VLOOKUP(U812,N:Q,2,FALSE),0)</f>
        <v>0</v>
      </c>
      <c r="Y812">
        <f>IFERROR(VLOOKUP(U812,N:Q,4,FALSE),0)</f>
        <v>0</v>
      </c>
      <c r="Z812">
        <f>W812+Y812</f>
        <v>0.29039874737364257</v>
      </c>
    </row>
    <row r="813" spans="1:26" x14ac:dyDescent="0.2">
      <c r="A813" s="1" t="s">
        <v>795</v>
      </c>
      <c r="B813" s="2">
        <v>3.4209681281328997E-5</v>
      </c>
      <c r="D813" t="s">
        <v>1076</v>
      </c>
      <c r="E813">
        <v>33.808601367810198</v>
      </c>
      <c r="F813">
        <f>Table1[[#This Row],[Balance]]/$I$1</f>
        <v>8.6304836584560506E-6</v>
      </c>
      <c r="G813">
        <f>Table1[[#This Row],[% total]]*$I$2</f>
        <v>3.9587467559900107E-2</v>
      </c>
      <c r="K813">
        <v>2847</v>
      </c>
      <c r="L813" t="s">
        <v>1338</v>
      </c>
      <c r="U813" s="1" t="s">
        <v>1014</v>
      </c>
      <c r="V813">
        <f>IFERROR(VLOOKUP(U813,D:G,2,FALSE),0)</f>
        <v>247.391222813322</v>
      </c>
      <c r="W813">
        <f>IFERROR(VLOOKUP(U813,D:G,4,FALSE),0)</f>
        <v>0.28967752617684639</v>
      </c>
      <c r="X813">
        <f>IFERROR(VLOOKUP(U813,N:Q,2,FALSE),0)</f>
        <v>0</v>
      </c>
      <c r="Y813">
        <f>IFERROR(VLOOKUP(U813,N:Q,4,FALSE),0)</f>
        <v>0</v>
      </c>
      <c r="Z813">
        <f>W813+Y813</f>
        <v>0.28967752617684639</v>
      </c>
    </row>
    <row r="814" spans="1:26" x14ac:dyDescent="0.2">
      <c r="A814" s="1" t="s">
        <v>796</v>
      </c>
      <c r="B814" s="2">
        <v>3.2998521664599001E-5</v>
      </c>
      <c r="D814" t="s">
        <v>1077</v>
      </c>
      <c r="E814">
        <v>33.595051539817298</v>
      </c>
      <c r="F814">
        <f>Table1[[#This Row],[Balance]]/$I$1</f>
        <v>8.5759697706821063E-6</v>
      </c>
      <c r="G814">
        <f>Table1[[#This Row],[% total]]*$I$2</f>
        <v>3.933741590008373E-2</v>
      </c>
      <c r="K814">
        <v>15237</v>
      </c>
      <c r="L814" t="s">
        <v>728</v>
      </c>
      <c r="U814" s="1" t="s">
        <v>155</v>
      </c>
      <c r="V814">
        <f>IFERROR(VLOOKUP(U814,D:G,2,FALSE),0)</f>
        <v>247.267533801779</v>
      </c>
      <c r="W814">
        <f>IFERROR(VLOOKUP(U814,D:G,4,FALSE),0)</f>
        <v>0.28953269514172891</v>
      </c>
      <c r="X814">
        <f>IFERROR(VLOOKUP(U814,N:Q,2,FALSE),0)</f>
        <v>0</v>
      </c>
      <c r="Y814">
        <f>IFERROR(VLOOKUP(U814,N:Q,4,FALSE),0)</f>
        <v>0</v>
      </c>
      <c r="Z814">
        <f>W814+Y814</f>
        <v>0.28953269514172891</v>
      </c>
    </row>
    <row r="815" spans="1:26" x14ac:dyDescent="0.2">
      <c r="A815" s="1" t="s">
        <v>797</v>
      </c>
      <c r="B815" s="2">
        <v>3.2759417229824003E-5</v>
      </c>
      <c r="D815" t="s">
        <v>722</v>
      </c>
      <c r="E815">
        <v>33.407904797773398</v>
      </c>
      <c r="F815">
        <f>Table1[[#This Row],[Balance]]/$I$1</f>
        <v>8.5281959251635818E-6</v>
      </c>
      <c r="G815">
        <f>Table1[[#This Row],[% total]]*$I$2</f>
        <v>3.9118280375990216E-2</v>
      </c>
      <c r="K815">
        <v>9542</v>
      </c>
      <c r="L815" t="s">
        <v>14</v>
      </c>
      <c r="U815" s="1" t="s">
        <v>1187</v>
      </c>
      <c r="V815">
        <f>IFERROR(VLOOKUP(U815,D:G,2,FALSE),0)</f>
        <v>246.97366476107501</v>
      </c>
      <c r="W815">
        <f>IFERROR(VLOOKUP(U815,D:G,4,FALSE),0)</f>
        <v>0.28918859539654379</v>
      </c>
      <c r="X815">
        <f>IFERROR(VLOOKUP(U815,N:Q,2,FALSE),0)</f>
        <v>0</v>
      </c>
      <c r="Y815">
        <f>IFERROR(VLOOKUP(U815,N:Q,4,FALSE),0)</f>
        <v>0</v>
      </c>
      <c r="Z815">
        <f>W815+Y815</f>
        <v>0.28918859539654379</v>
      </c>
    </row>
    <row r="816" spans="1:26" x14ac:dyDescent="0.2">
      <c r="A816" s="1" t="s">
        <v>798</v>
      </c>
      <c r="B816" s="2">
        <v>3.1786291128357001E-5</v>
      </c>
      <c r="D816" t="s">
        <v>394</v>
      </c>
      <c r="E816">
        <v>33.1616076849132</v>
      </c>
      <c r="F816">
        <f>Table1[[#This Row],[Balance]]/$I$1</f>
        <v>8.4653224810793575E-6</v>
      </c>
      <c r="G816">
        <f>Table1[[#This Row],[% total]]*$I$2</f>
        <v>3.8829883974749749E-2</v>
      </c>
      <c r="K816">
        <v>15373</v>
      </c>
      <c r="L816" t="s">
        <v>1361</v>
      </c>
      <c r="U816" s="1" t="s">
        <v>1182</v>
      </c>
      <c r="V816">
        <f>IFERROR(VLOOKUP(U816,D:G,2,FALSE),0)</f>
        <v>246.88888362643399</v>
      </c>
      <c r="W816">
        <f>IFERROR(VLOOKUP(U816,D:G,4,FALSE),0)</f>
        <v>0.28908932271795007</v>
      </c>
      <c r="X816">
        <f>IFERROR(VLOOKUP(U816,N:Q,2,FALSE),0)</f>
        <v>0</v>
      </c>
      <c r="Y816">
        <f>IFERROR(VLOOKUP(U816,N:Q,4,FALSE),0)</f>
        <v>0</v>
      </c>
      <c r="Z816">
        <f>W816+Y816</f>
        <v>0.28908932271795007</v>
      </c>
    </row>
    <row r="817" spans="1:26" x14ac:dyDescent="0.2">
      <c r="A817" s="1" t="s">
        <v>799</v>
      </c>
      <c r="B817" s="2">
        <v>3.1683699082893999E-5</v>
      </c>
      <c r="D817" t="s">
        <v>649</v>
      </c>
      <c r="E817">
        <v>32.999357741370588</v>
      </c>
      <c r="F817">
        <f>Table1[[#This Row],[Balance]]/$I$1</f>
        <v>8.4239041606023918E-6</v>
      </c>
      <c r="G817">
        <f>Table1[[#This Row],[% total]]*$I$2</f>
        <v>3.8639900830912732E-2</v>
      </c>
      <c r="K817">
        <v>21499</v>
      </c>
      <c r="L817" t="s">
        <v>1347</v>
      </c>
      <c r="U817" s="1" t="s">
        <v>641</v>
      </c>
      <c r="V817">
        <f>IFERROR(VLOOKUP(U817,D:G,2,FALSE),0)</f>
        <v>240.39369956618293</v>
      </c>
      <c r="W817">
        <f>IFERROR(VLOOKUP(U817,D:G,4,FALSE),0)</f>
        <v>0.28148392415432932</v>
      </c>
      <c r="X817">
        <f>IFERROR(VLOOKUP(U817,N:Q,2,FALSE),0)</f>
        <v>0</v>
      </c>
      <c r="Y817">
        <f>IFERROR(VLOOKUP(U817,N:Q,4,FALSE),0)</f>
        <v>0</v>
      </c>
      <c r="Z817">
        <f>W817+Y817</f>
        <v>0.28148392415432932</v>
      </c>
    </row>
    <row r="818" spans="1:26" x14ac:dyDescent="0.2">
      <c r="A818" s="1" t="s">
        <v>800</v>
      </c>
      <c r="B818" s="2">
        <v>3.0528034987721003E-5</v>
      </c>
      <c r="D818" t="s">
        <v>395</v>
      </c>
      <c r="E818">
        <v>32.895524769392097</v>
      </c>
      <c r="F818">
        <f>Table1[[#This Row],[Balance]]/$I$1</f>
        <v>8.3973982203500831E-6</v>
      </c>
      <c r="G818">
        <f>Table1[[#This Row],[% total]]*$I$2</f>
        <v>3.8518319805861512E-2</v>
      </c>
      <c r="K818">
        <v>2386</v>
      </c>
      <c r="L818" t="s">
        <v>88</v>
      </c>
      <c r="U818" s="1" t="s">
        <v>158</v>
      </c>
      <c r="V818">
        <f>IFERROR(VLOOKUP(U818,D:G,2,FALSE),0)</f>
        <v>239.195635837091</v>
      </c>
      <c r="W818">
        <f>IFERROR(VLOOKUP(U818,D:G,4,FALSE),0)</f>
        <v>0.28008107674002375</v>
      </c>
      <c r="X818">
        <f>IFERROR(VLOOKUP(U818,N:Q,2,FALSE),0)</f>
        <v>0</v>
      </c>
      <c r="Y818">
        <f>IFERROR(VLOOKUP(U818,N:Q,4,FALSE),0)</f>
        <v>0</v>
      </c>
      <c r="Z818">
        <f>W818+Y818</f>
        <v>0.28008107674002375</v>
      </c>
    </row>
    <row r="819" spans="1:26" x14ac:dyDescent="0.2">
      <c r="A819" s="1" t="s">
        <v>801</v>
      </c>
      <c r="B819" s="2">
        <v>3.0045148750494E-5</v>
      </c>
      <c r="D819" t="s">
        <v>1227</v>
      </c>
      <c r="E819">
        <v>32.327127796995498</v>
      </c>
      <c r="F819">
        <f>Table1[[#This Row],[Balance]]/$I$1</f>
        <v>8.2523008018435792E-6</v>
      </c>
      <c r="G819">
        <f>Table1[[#This Row],[% total]]*$I$2</f>
        <v>3.7852767378504383E-2</v>
      </c>
      <c r="K819">
        <v>4416</v>
      </c>
      <c r="L819" t="s">
        <v>1347</v>
      </c>
      <c r="U819" s="1" t="s">
        <v>1188</v>
      </c>
      <c r="V819">
        <f>IFERROR(VLOOKUP(U819,D:G,2,FALSE),0)</f>
        <v>237.22988940888601</v>
      </c>
      <c r="W819">
        <f>IFERROR(VLOOKUP(U819,D:G,4,FALSE),0)</f>
        <v>0.27777932748660306</v>
      </c>
      <c r="X819">
        <f>IFERROR(VLOOKUP(U819,N:Q,2,FALSE),0)</f>
        <v>0</v>
      </c>
      <c r="Y819">
        <f>IFERROR(VLOOKUP(U819,N:Q,4,FALSE),0)</f>
        <v>0</v>
      </c>
      <c r="Z819">
        <f>W819+Y819</f>
        <v>0.27777932748660306</v>
      </c>
    </row>
    <row r="820" spans="1:26" x14ac:dyDescent="0.2">
      <c r="A820" s="1" t="s">
        <v>363</v>
      </c>
      <c r="B820" s="2">
        <v>2.9889607452706E-5</v>
      </c>
      <c r="D820" t="s">
        <v>1231</v>
      </c>
      <c r="E820">
        <v>32.294402552720499</v>
      </c>
      <c r="F820">
        <f>Table1[[#This Row],[Balance]]/$I$1</f>
        <v>8.243946871940898E-6</v>
      </c>
      <c r="G820">
        <f>Table1[[#This Row],[% total]]*$I$2</f>
        <v>3.781444844504623E-2</v>
      </c>
      <c r="K820">
        <v>18882</v>
      </c>
      <c r="L820" t="s">
        <v>57</v>
      </c>
      <c r="U820" s="1" t="s">
        <v>1016</v>
      </c>
      <c r="V820">
        <f>IFERROR(VLOOKUP(U820,D:G,2,FALSE),0)</f>
        <v>233.77398562575701</v>
      </c>
      <c r="W820">
        <f>IFERROR(VLOOKUP(U820,D:G,4,FALSE),0)</f>
        <v>0.27373270995823007</v>
      </c>
      <c r="X820">
        <f>IFERROR(VLOOKUP(U820,N:Q,2,FALSE),0)</f>
        <v>0</v>
      </c>
      <c r="Y820">
        <f>IFERROR(VLOOKUP(U820,N:Q,4,FALSE),0)</f>
        <v>0</v>
      </c>
      <c r="Z820">
        <f>W820+Y820</f>
        <v>0.27373270995823007</v>
      </c>
    </row>
    <row r="821" spans="1:26" x14ac:dyDescent="0.2">
      <c r="A821" s="1" t="s">
        <v>802</v>
      </c>
      <c r="B821" s="2">
        <v>2.9748249055208E-5</v>
      </c>
      <c r="D821" t="s">
        <v>398</v>
      </c>
      <c r="E821">
        <v>31.931879379753401</v>
      </c>
      <c r="F821">
        <f>Table1[[#This Row],[Balance]]/$I$1</f>
        <v>8.1514038446187707E-6</v>
      </c>
      <c r="G821">
        <f>Table1[[#This Row],[% total]]*$I$2</f>
        <v>3.7389959594016406E-2</v>
      </c>
      <c r="K821">
        <v>4815</v>
      </c>
      <c r="L821" t="s">
        <v>14</v>
      </c>
      <c r="U821" s="1" t="s">
        <v>159</v>
      </c>
      <c r="V821">
        <f>IFERROR(VLOOKUP(U821,D:G,2,FALSE),0)</f>
        <v>231.941116027319</v>
      </c>
      <c r="W821">
        <f>IFERROR(VLOOKUP(U821,D:G,4,FALSE),0)</f>
        <v>0.27158655002158227</v>
      </c>
      <c r="X821">
        <f>IFERROR(VLOOKUP(U821,N:Q,2,FALSE),0)</f>
        <v>0</v>
      </c>
      <c r="Y821">
        <f>IFERROR(VLOOKUP(U821,N:Q,4,FALSE),0)</f>
        <v>0</v>
      </c>
      <c r="Z821">
        <f>W821+Y821</f>
        <v>0.27158655002158227</v>
      </c>
    </row>
    <row r="822" spans="1:26" x14ac:dyDescent="0.2">
      <c r="A822" s="1" t="s">
        <v>803</v>
      </c>
      <c r="B822" s="2">
        <v>2.8018875036606001E-5</v>
      </c>
      <c r="D822" t="s">
        <v>396</v>
      </c>
      <c r="E822">
        <v>30.863710218405402</v>
      </c>
      <c r="F822">
        <f>Table1[[#This Row],[Balance]]/$I$1</f>
        <v>7.8787271848780326E-6</v>
      </c>
      <c r="G822">
        <f>Table1[[#This Row],[% total]]*$I$2</f>
        <v>3.6139209479768522E-2</v>
      </c>
      <c r="K822">
        <v>13895</v>
      </c>
      <c r="L822" t="s">
        <v>161</v>
      </c>
      <c r="U822" s="1" t="s">
        <v>691</v>
      </c>
      <c r="V822">
        <f>IFERROR(VLOOKUP(U822,D:G,2,FALSE),0)</f>
        <v>230.44889438793865</v>
      </c>
      <c r="W822">
        <f>IFERROR(VLOOKUP(U822,D:G,4,FALSE),0)</f>
        <v>0.2698392646163541</v>
      </c>
      <c r="X822">
        <f>IFERROR(VLOOKUP(U822,N:Q,2,FALSE),0)</f>
        <v>0</v>
      </c>
      <c r="Y822">
        <f>IFERROR(VLOOKUP(U822,N:Q,4,FALSE),0)</f>
        <v>0</v>
      </c>
      <c r="Z822">
        <f>W822+Y822</f>
        <v>0.2698392646163541</v>
      </c>
    </row>
    <row r="823" spans="1:26" x14ac:dyDescent="0.2">
      <c r="A823" s="1" t="s">
        <v>42</v>
      </c>
      <c r="B823" s="2">
        <v>2.7519563977334999E-5</v>
      </c>
      <c r="D823" t="s">
        <v>701</v>
      </c>
      <c r="E823">
        <v>30.740209090632113</v>
      </c>
      <c r="F823">
        <f>Table1[[#This Row],[Balance]]/$I$1</f>
        <v>7.8472004602598684E-6</v>
      </c>
      <c r="G823">
        <f>Table1[[#This Row],[% total]]*$I$2</f>
        <v>3.5994598443182105E-2</v>
      </c>
      <c r="K823">
        <v>5572</v>
      </c>
      <c r="L823" t="s">
        <v>1347</v>
      </c>
      <c r="U823" s="1" t="s">
        <v>160</v>
      </c>
      <c r="V823">
        <f>IFERROR(VLOOKUP(U823,D:G,2,FALSE),0)</f>
        <v>229.78417121302601</v>
      </c>
      <c r="W823">
        <f>IFERROR(VLOOKUP(U823,D:G,4,FALSE),0)</f>
        <v>0.26906092105706619</v>
      </c>
      <c r="X823">
        <f>IFERROR(VLOOKUP(U823,N:Q,2,FALSE),0)</f>
        <v>0</v>
      </c>
      <c r="Y823">
        <f>IFERROR(VLOOKUP(U823,N:Q,4,FALSE),0)</f>
        <v>0</v>
      </c>
      <c r="Z823">
        <f>W823+Y823</f>
        <v>0.26906092105706619</v>
      </c>
    </row>
    <row r="824" spans="1:26" x14ac:dyDescent="0.2">
      <c r="A824" s="1" t="s">
        <v>851</v>
      </c>
      <c r="B824" s="2">
        <v>2.664565721019E-5</v>
      </c>
      <c r="D824" t="s">
        <v>397</v>
      </c>
      <c r="E824">
        <v>30.541623023519101</v>
      </c>
      <c r="F824">
        <f>Table1[[#This Row],[Balance]]/$I$1</f>
        <v>7.7965064434216636E-6</v>
      </c>
      <c r="G824">
        <f>Table1[[#This Row],[% total]]*$I$2</f>
        <v>3.576206828305635E-2</v>
      </c>
      <c r="K824">
        <v>24182</v>
      </c>
      <c r="L824" t="s">
        <v>88</v>
      </c>
      <c r="U824" s="1" t="s">
        <v>1189</v>
      </c>
      <c r="V824">
        <f>IFERROR(VLOOKUP(U824,D:G,2,FALSE),0)</f>
        <v>229.527788704069</v>
      </c>
      <c r="W824">
        <f>IFERROR(VLOOKUP(U824,D:G,4,FALSE),0)</f>
        <v>0.26876071537432167</v>
      </c>
      <c r="X824">
        <f>IFERROR(VLOOKUP(U824,N:Q,2,FALSE),0)</f>
        <v>0</v>
      </c>
      <c r="Y824">
        <f>IFERROR(VLOOKUP(U824,N:Q,4,FALSE),0)</f>
        <v>0</v>
      </c>
      <c r="Z824">
        <f>W824+Y824</f>
        <v>0.26876071537432167</v>
      </c>
    </row>
    <row r="825" spans="1:26" x14ac:dyDescent="0.2">
      <c r="A825" s="1" t="s">
        <v>805</v>
      </c>
      <c r="B825" s="2">
        <v>2.6376099427166E-5</v>
      </c>
      <c r="D825" t="s">
        <v>399</v>
      </c>
      <c r="E825">
        <v>30.034589466056602</v>
      </c>
      <c r="F825">
        <f>Table1[[#This Row],[Balance]]/$I$1</f>
        <v>7.6670735578561762E-6</v>
      </c>
      <c r="G825">
        <f>Table1[[#This Row],[% total]]*$I$2</f>
        <v>3.5168368050105023E-2</v>
      </c>
      <c r="K825">
        <v>19036</v>
      </c>
      <c r="L825" t="s">
        <v>1356</v>
      </c>
      <c r="U825" s="1" t="s">
        <v>163</v>
      </c>
      <c r="V825">
        <f>IFERROR(VLOOKUP(U825,D:G,2,FALSE),0)</f>
        <v>228.625793479104</v>
      </c>
      <c r="W825">
        <f>IFERROR(VLOOKUP(U825,D:G,4,FALSE),0)</f>
        <v>0.26770454312043229</v>
      </c>
      <c r="X825">
        <f>IFERROR(VLOOKUP(U825,N:Q,2,FALSE),0)</f>
        <v>0</v>
      </c>
      <c r="Y825">
        <f>IFERROR(VLOOKUP(U825,N:Q,4,FALSE),0)</f>
        <v>0</v>
      </c>
      <c r="Z825">
        <f>W825+Y825</f>
        <v>0.26770454312043229</v>
      </c>
    </row>
    <row r="826" spans="1:26" x14ac:dyDescent="0.2">
      <c r="A826" s="1" t="s">
        <v>806</v>
      </c>
      <c r="B826" s="2">
        <v>2.6313878657264E-5</v>
      </c>
      <c r="D826" t="s">
        <v>682</v>
      </c>
      <c r="E826">
        <v>29.874916589333093</v>
      </c>
      <c r="F826">
        <f>Table1[[#This Row],[Balance]]/$I$1</f>
        <v>7.6263130975736358E-6</v>
      </c>
      <c r="G826">
        <f>Table1[[#This Row],[% total]]*$I$2</f>
        <v>3.4981402468218931E-2</v>
      </c>
      <c r="K826">
        <v>19687</v>
      </c>
      <c r="L826" t="s">
        <v>1113</v>
      </c>
      <c r="U826" s="1" t="s">
        <v>1017</v>
      </c>
      <c r="V826">
        <f>IFERROR(VLOOKUP(U826,D:G,2,FALSE),0)</f>
        <v>228.47840599599101</v>
      </c>
      <c r="W826">
        <f>IFERROR(VLOOKUP(U826,D:G,4,FALSE),0)</f>
        <v>0.26753196286066366</v>
      </c>
      <c r="X826">
        <f>IFERROR(VLOOKUP(U826,N:Q,2,FALSE),0)</f>
        <v>0</v>
      </c>
      <c r="Y826">
        <f>IFERROR(VLOOKUP(U826,N:Q,4,FALSE),0)</f>
        <v>0</v>
      </c>
      <c r="Z826">
        <f>W826+Y826</f>
        <v>0.26753196286066366</v>
      </c>
    </row>
    <row r="827" spans="1:26" x14ac:dyDescent="0.2">
      <c r="A827" s="1" t="s">
        <v>808</v>
      </c>
      <c r="B827" s="2">
        <v>2.5870188775089999E-5</v>
      </c>
      <c r="D827" t="s">
        <v>1078</v>
      </c>
      <c r="E827">
        <v>29.771077627130001</v>
      </c>
      <c r="F827">
        <f>Table1[[#This Row],[Balance]]/$I$1</f>
        <v>7.5998056281679922E-6</v>
      </c>
      <c r="G827">
        <f>Table1[[#This Row],[% total]]*$I$2</f>
        <v>3.485981442904075E-2</v>
      </c>
      <c r="K827">
        <v>8681</v>
      </c>
      <c r="L827" t="s">
        <v>1347</v>
      </c>
      <c r="U827" s="1" t="s">
        <v>1193</v>
      </c>
      <c r="V827">
        <f>IFERROR(VLOOKUP(U827,D:G,2,FALSE),0)</f>
        <v>227.70753559742801</v>
      </c>
      <c r="W827">
        <f>IFERROR(VLOOKUP(U827,D:G,4,FALSE),0)</f>
        <v>0.26662932845221826</v>
      </c>
      <c r="X827">
        <f>IFERROR(VLOOKUP(U827,N:Q,2,FALSE),0)</f>
        <v>0</v>
      </c>
      <c r="Y827">
        <f>IFERROR(VLOOKUP(U827,N:Q,4,FALSE),0)</f>
        <v>0</v>
      </c>
      <c r="Z827">
        <f>W827+Y827</f>
        <v>0.26662932845221826</v>
      </c>
    </row>
    <row r="828" spans="1:26" x14ac:dyDescent="0.2">
      <c r="A828" s="1" t="s">
        <v>809</v>
      </c>
      <c r="B828" s="2">
        <v>2.4024913493343999E-5</v>
      </c>
      <c r="D828" t="s">
        <v>1079</v>
      </c>
      <c r="E828">
        <v>29.616551000405799</v>
      </c>
      <c r="F828">
        <f>Table1[[#This Row],[Balance]]/$I$1</f>
        <v>7.560358875780023E-6</v>
      </c>
      <c r="G828">
        <f>Table1[[#This Row],[% total]]*$I$2</f>
        <v>3.4678874739876041E-2</v>
      </c>
      <c r="K828">
        <v>22423</v>
      </c>
      <c r="L828" t="s">
        <v>1365</v>
      </c>
      <c r="U828" s="1" t="s">
        <v>164</v>
      </c>
      <c r="V828">
        <f>IFERROR(VLOOKUP(U828,D:G,2,FALSE),0)</f>
        <v>224.72364511546201</v>
      </c>
      <c r="W828">
        <f>IFERROR(VLOOKUP(U828,D:G,4,FALSE),0)</f>
        <v>0.26313540492749082</v>
      </c>
      <c r="X828">
        <f>IFERROR(VLOOKUP(U828,N:Q,2,FALSE),0)</f>
        <v>0</v>
      </c>
      <c r="Y828">
        <f>IFERROR(VLOOKUP(U828,N:Q,4,FALSE),0)</f>
        <v>0</v>
      </c>
      <c r="Z828">
        <f>W828+Y828</f>
        <v>0.26313540492749082</v>
      </c>
    </row>
    <row r="829" spans="1:26" x14ac:dyDescent="0.2">
      <c r="A829" s="1" t="s">
        <v>810</v>
      </c>
      <c r="B829" s="2">
        <v>2.3916195608814E-5</v>
      </c>
      <c r="D829" t="s">
        <v>1272</v>
      </c>
      <c r="E829">
        <v>29.483307161258299</v>
      </c>
      <c r="F829">
        <f>Table1[[#This Row],[Balance]]/$I$1</f>
        <v>7.5263450825490689E-6</v>
      </c>
      <c r="G829">
        <f>Table1[[#This Row],[% total]]*$I$2</f>
        <v>3.4522855681222216E-2</v>
      </c>
      <c r="K829">
        <v>18925</v>
      </c>
      <c r="L829" t="s">
        <v>1347</v>
      </c>
      <c r="U829" s="1" t="s">
        <v>1018</v>
      </c>
      <c r="V829">
        <f>IFERROR(VLOOKUP(U829,D:G,2,FALSE),0)</f>
        <v>223.53026933252301</v>
      </c>
      <c r="W829">
        <f>IFERROR(VLOOKUP(U829,D:G,4,FALSE),0)</f>
        <v>0.26173804676469947</v>
      </c>
      <c r="X829">
        <f>IFERROR(VLOOKUP(U829,N:Q,2,FALSE),0)</f>
        <v>0</v>
      </c>
      <c r="Y829">
        <f>IFERROR(VLOOKUP(U829,N:Q,4,FALSE),0)</f>
        <v>0</v>
      </c>
      <c r="Z829">
        <f>W829+Y829</f>
        <v>0.26173804676469947</v>
      </c>
    </row>
    <row r="830" spans="1:26" x14ac:dyDescent="0.2">
      <c r="A830" s="1" t="s">
        <v>55</v>
      </c>
      <c r="B830" s="2">
        <v>2.2642585683202001E-5</v>
      </c>
      <c r="D830" t="s">
        <v>400</v>
      </c>
      <c r="E830">
        <v>29.391961875184101</v>
      </c>
      <c r="F830">
        <f>Table1[[#This Row],[Balance]]/$I$1</f>
        <v>7.5030269337098519E-6</v>
      </c>
      <c r="G830">
        <f>Table1[[#This Row],[% total]]*$I$2</f>
        <v>3.4415896848176405E-2</v>
      </c>
      <c r="K830">
        <v>19809</v>
      </c>
      <c r="L830" t="s">
        <v>890</v>
      </c>
      <c r="U830" s="1" t="s">
        <v>693</v>
      </c>
      <c r="V830">
        <f>IFERROR(VLOOKUP(U830,D:G,2,FALSE),0)</f>
        <v>219.78926208003907</v>
      </c>
      <c r="W830">
        <f>IFERROR(VLOOKUP(U830,D:G,4,FALSE),0)</f>
        <v>0.25735759335173858</v>
      </c>
      <c r="X830">
        <f>IFERROR(VLOOKUP(U830,N:Q,2,FALSE),0)</f>
        <v>0</v>
      </c>
      <c r="Y830">
        <f>IFERROR(VLOOKUP(U830,N:Q,4,FALSE),0)</f>
        <v>0</v>
      </c>
      <c r="Z830">
        <f>W830+Y830</f>
        <v>0.25735759335173858</v>
      </c>
    </row>
    <row r="831" spans="1:26" x14ac:dyDescent="0.2">
      <c r="A831" s="1" t="s">
        <v>811</v>
      </c>
      <c r="B831" s="2">
        <v>2.1994049397608E-5</v>
      </c>
      <c r="D831" t="s">
        <v>401</v>
      </c>
      <c r="E831">
        <v>29.274652357828799</v>
      </c>
      <c r="F831">
        <f>Table1[[#This Row],[Balance]]/$I$1</f>
        <v>7.4730807711489756E-6</v>
      </c>
      <c r="G831">
        <f>Table1[[#This Row],[% total]]*$I$2</f>
        <v>3.427853574701023E-2</v>
      </c>
      <c r="K831">
        <v>4622</v>
      </c>
      <c r="L831" t="s">
        <v>1024</v>
      </c>
      <c r="U831" s="1" t="s">
        <v>1023</v>
      </c>
      <c r="V831">
        <f>IFERROR(VLOOKUP(U831,D:G,2,FALSE),0)</f>
        <v>218.86645118222901</v>
      </c>
      <c r="W831">
        <f>IFERROR(VLOOKUP(U831,D:G,4,FALSE),0)</f>
        <v>0.25627704742546548</v>
      </c>
      <c r="X831">
        <f>IFERROR(VLOOKUP(U831,N:Q,2,FALSE),0)</f>
        <v>0</v>
      </c>
      <c r="Y831">
        <f>IFERROR(VLOOKUP(U831,N:Q,4,FALSE),0)</f>
        <v>0</v>
      </c>
      <c r="Z831">
        <f>W831+Y831</f>
        <v>0.25627704742546548</v>
      </c>
    </row>
    <row r="832" spans="1:26" x14ac:dyDescent="0.2">
      <c r="A832" s="1" t="s">
        <v>812</v>
      </c>
      <c r="B832" s="2">
        <v>2.1386668285308E-5</v>
      </c>
      <c r="D832" t="s">
        <v>402</v>
      </c>
      <c r="E832">
        <v>29.143289779708599</v>
      </c>
      <c r="F832">
        <f>Table1[[#This Row],[Balance]]/$I$1</f>
        <v>7.4395472164341542E-6</v>
      </c>
      <c r="G832">
        <f>Table1[[#This Row],[% total]]*$I$2</f>
        <v>3.4124719511214402E-2</v>
      </c>
      <c r="K832">
        <v>10858</v>
      </c>
      <c r="L832" t="s">
        <v>728</v>
      </c>
      <c r="U832" s="1" t="s">
        <v>1019</v>
      </c>
      <c r="V832">
        <f>IFERROR(VLOOKUP(U832,D:G,2,FALSE),0)</f>
        <v>218.71526744689299</v>
      </c>
      <c r="W832">
        <f>IFERROR(VLOOKUP(U832,D:G,4,FALSE),0)</f>
        <v>0.25610002202435272</v>
      </c>
      <c r="X832">
        <f>IFERROR(VLOOKUP(U832,N:Q,2,FALSE),0)</f>
        <v>0</v>
      </c>
      <c r="Y832">
        <f>IFERROR(VLOOKUP(U832,N:Q,4,FALSE),0)</f>
        <v>0</v>
      </c>
      <c r="Z832">
        <f>W832+Y832</f>
        <v>0.25610002202435272</v>
      </c>
    </row>
    <row r="833" spans="1:26" x14ac:dyDescent="0.2">
      <c r="A833" s="1" t="s">
        <v>813</v>
      </c>
      <c r="B833" s="2">
        <v>2.0571652840026999E-5</v>
      </c>
      <c r="D833" t="s">
        <v>404</v>
      </c>
      <c r="E833">
        <v>28.697907053493498</v>
      </c>
      <c r="F833">
        <f>Table1[[#This Row],[Balance]]/$I$1</f>
        <v>7.3258522339490804E-6</v>
      </c>
      <c r="G833">
        <f>Table1[[#This Row],[% total]]*$I$2</f>
        <v>3.3603208016729225E-2</v>
      </c>
      <c r="K833">
        <v>9531</v>
      </c>
      <c r="L833" t="s">
        <v>14</v>
      </c>
      <c r="U833" s="1" t="s">
        <v>169</v>
      </c>
      <c r="V833">
        <f>IFERROR(VLOOKUP(U833,D:G,2,FALSE),0)</f>
        <v>213.32257695195699</v>
      </c>
      <c r="W833">
        <f>IFERROR(VLOOKUP(U833,D:G,4,FALSE),0)</f>
        <v>0.24978556501069693</v>
      </c>
      <c r="X833">
        <f>IFERROR(VLOOKUP(U833,N:Q,2,FALSE),0)</f>
        <v>0</v>
      </c>
      <c r="Y833">
        <f>IFERROR(VLOOKUP(U833,N:Q,4,FALSE),0)</f>
        <v>0</v>
      </c>
      <c r="Z833">
        <f>W833+Y833</f>
        <v>0.24978556501069693</v>
      </c>
    </row>
    <row r="834" spans="1:26" x14ac:dyDescent="0.2">
      <c r="A834" s="1" t="s">
        <v>814</v>
      </c>
      <c r="B834" s="2">
        <v>1.9634880468723001E-5</v>
      </c>
      <c r="D834" t="s">
        <v>442</v>
      </c>
      <c r="E834">
        <v>28.536323779375</v>
      </c>
      <c r="F834">
        <f>Table1[[#This Row],[Balance]]/$I$1</f>
        <v>7.2846040973702242E-6</v>
      </c>
      <c r="G834">
        <f>Table1[[#This Row],[% total]]*$I$2</f>
        <v>3.3414005495370894E-2</v>
      </c>
      <c r="K834">
        <v>357</v>
      </c>
      <c r="L834" t="s">
        <v>1366</v>
      </c>
      <c r="U834" s="1" t="s">
        <v>170</v>
      </c>
      <c r="V834">
        <f>IFERROR(VLOOKUP(U834,D:G,2,FALSE),0)</f>
        <v>212.745839201683</v>
      </c>
      <c r="W834">
        <f>IFERROR(VLOOKUP(U834,D:G,4,FALSE),0)</f>
        <v>0.24911024612568444</v>
      </c>
      <c r="X834">
        <f>IFERROR(VLOOKUP(U834,N:Q,2,FALSE),0)</f>
        <v>0</v>
      </c>
      <c r="Y834">
        <f>IFERROR(VLOOKUP(U834,N:Q,4,FALSE),0)</f>
        <v>0</v>
      </c>
      <c r="Z834">
        <f>W834+Y834</f>
        <v>0.24911024612568444</v>
      </c>
    </row>
    <row r="835" spans="1:26" x14ac:dyDescent="0.2">
      <c r="A835" s="1" t="s">
        <v>539</v>
      </c>
      <c r="B835" s="2">
        <v>1.9461024002732001E-5</v>
      </c>
      <c r="D835" t="s">
        <v>1080</v>
      </c>
      <c r="E835">
        <v>28.401799776185701</v>
      </c>
      <c r="F835">
        <f>Table1[[#This Row],[Balance]]/$I$1</f>
        <v>7.2502635105306651E-6</v>
      </c>
      <c r="G835">
        <f>Table1[[#This Row],[% total]]*$I$2</f>
        <v>3.3256487455675977E-2</v>
      </c>
      <c r="K835">
        <v>14904</v>
      </c>
      <c r="L835" t="s">
        <v>1305</v>
      </c>
      <c r="U835" s="1" t="s">
        <v>173</v>
      </c>
      <c r="V835">
        <f>IFERROR(VLOOKUP(U835,D:G,2,FALSE),0)</f>
        <v>208.15330189477399</v>
      </c>
      <c r="W835">
        <f>IFERROR(VLOOKUP(U835,D:G,4,FALSE),0)</f>
        <v>0.24373271158419368</v>
      </c>
      <c r="X835">
        <f>IFERROR(VLOOKUP(U835,N:Q,2,FALSE),0)</f>
        <v>0</v>
      </c>
      <c r="Y835">
        <f>IFERROR(VLOOKUP(U835,N:Q,4,FALSE),0)</f>
        <v>0</v>
      </c>
      <c r="Z835">
        <f>W835+Y835</f>
        <v>0.24373271158419368</v>
      </c>
    </row>
    <row r="836" spans="1:26" x14ac:dyDescent="0.2">
      <c r="A836" s="1" t="s">
        <v>571</v>
      </c>
      <c r="B836" s="2">
        <v>1.8959026805779001E-5</v>
      </c>
      <c r="D836" t="s">
        <v>1081</v>
      </c>
      <c r="E836">
        <v>27.936806139542998</v>
      </c>
      <c r="F836">
        <f>Table1[[#This Row],[Balance]]/$I$1</f>
        <v>7.1315623569788989E-6</v>
      </c>
      <c r="G836">
        <f>Table1[[#This Row],[% total]]*$I$2</f>
        <v>3.2712012979909007E-2</v>
      </c>
      <c r="K836">
        <v>17656</v>
      </c>
      <c r="L836" t="s">
        <v>1361</v>
      </c>
      <c r="U836" s="1" t="s">
        <v>174</v>
      </c>
      <c r="V836">
        <f>IFERROR(VLOOKUP(U836,D:G,2,FALSE),0)</f>
        <v>207.19029073494201</v>
      </c>
      <c r="W836">
        <f>IFERROR(VLOOKUP(U836,D:G,4,FALSE),0)</f>
        <v>0.24260509401034255</v>
      </c>
      <c r="X836">
        <f>IFERROR(VLOOKUP(U836,N:Q,2,FALSE),0)</f>
        <v>0</v>
      </c>
      <c r="Y836">
        <f>IFERROR(VLOOKUP(U836,N:Q,4,FALSE),0)</f>
        <v>0</v>
      </c>
      <c r="Z836">
        <f>W836+Y836</f>
        <v>0.24260509401034255</v>
      </c>
    </row>
    <row r="837" spans="1:26" x14ac:dyDescent="0.2">
      <c r="A837" s="1" t="s">
        <v>815</v>
      </c>
      <c r="B837" s="2">
        <v>1.7644856712011E-5</v>
      </c>
      <c r="D837" t="s">
        <v>900</v>
      </c>
      <c r="E837">
        <v>27.7892480550884</v>
      </c>
      <c r="F837">
        <f>Table1[[#This Row],[Balance]]/$I$1</f>
        <v>7.0938944977644979E-6</v>
      </c>
      <c r="G837">
        <f>Table1[[#This Row],[% total]]*$I$2</f>
        <v>3.2539232958103396E-2</v>
      </c>
      <c r="K837">
        <v>20347</v>
      </c>
      <c r="L837" t="s">
        <v>1347</v>
      </c>
      <c r="U837" s="1" t="s">
        <v>1191</v>
      </c>
      <c r="V837">
        <f>IFERROR(VLOOKUP(U837,D:G,2,FALSE),0)</f>
        <v>206.94606501634701</v>
      </c>
      <c r="W837">
        <f>IFERROR(VLOOKUP(U837,D:G,4,FALSE),0)</f>
        <v>0.24231912306445841</v>
      </c>
      <c r="X837">
        <f>IFERROR(VLOOKUP(U837,N:Q,2,FALSE),0)</f>
        <v>0</v>
      </c>
      <c r="Y837">
        <f>IFERROR(VLOOKUP(U837,N:Q,4,FALSE),0)</f>
        <v>0</v>
      </c>
      <c r="Z837">
        <f>W837+Y837</f>
        <v>0.24231912306445841</v>
      </c>
    </row>
    <row r="838" spans="1:26" x14ac:dyDescent="0.2">
      <c r="A838" s="1" t="s">
        <v>816</v>
      </c>
      <c r="B838" s="2">
        <v>1.6437889665357001E-5</v>
      </c>
      <c r="D838" t="s">
        <v>1082</v>
      </c>
      <c r="E838">
        <v>27.244119137330902</v>
      </c>
      <c r="F838">
        <f>Table1[[#This Row],[Balance]]/$I$1</f>
        <v>6.9547368270500448E-6</v>
      </c>
      <c r="G838">
        <f>Table1[[#This Row],[% total]]*$I$2</f>
        <v>3.1900925767784798E-2</v>
      </c>
      <c r="K838">
        <v>13954</v>
      </c>
      <c r="L838" t="s">
        <v>958</v>
      </c>
      <c r="U838" s="1" t="s">
        <v>175</v>
      </c>
      <c r="V838">
        <f>IFERROR(VLOOKUP(U838,D:G,2,FALSE),0)</f>
        <v>206.726258190903</v>
      </c>
      <c r="W838">
        <f>IFERROR(VLOOKUP(U838,D:G,4,FALSE),0)</f>
        <v>0.24206174490565666</v>
      </c>
      <c r="X838">
        <f>IFERROR(VLOOKUP(U838,N:Q,2,FALSE),0)</f>
        <v>0</v>
      </c>
      <c r="Y838">
        <f>IFERROR(VLOOKUP(U838,N:Q,4,FALSE),0)</f>
        <v>0</v>
      </c>
      <c r="Z838">
        <f>W838+Y838</f>
        <v>0.24206174490565666</v>
      </c>
    </row>
    <row r="839" spans="1:26" x14ac:dyDescent="0.2">
      <c r="A839" s="1" t="s">
        <v>817</v>
      </c>
      <c r="B839" s="2">
        <v>1.6285187998136001E-5</v>
      </c>
      <c r="D839" t="s">
        <v>429</v>
      </c>
      <c r="E839">
        <v>26.7852364093518</v>
      </c>
      <c r="F839">
        <f>Table1[[#This Row],[Balance]]/$I$1</f>
        <v>6.8375956344320584E-6</v>
      </c>
      <c r="G839">
        <f>Table1[[#This Row],[% total]]*$I$2</f>
        <v>3.1363606731423618E-2</v>
      </c>
      <c r="K839">
        <v>3458</v>
      </c>
      <c r="L839" t="s">
        <v>39</v>
      </c>
      <c r="U839" s="1" t="s">
        <v>1020</v>
      </c>
      <c r="V839">
        <f>IFERROR(VLOOKUP(U839,D:G,2,FALSE),0)</f>
        <v>205.296002520157</v>
      </c>
      <c r="W839">
        <f>IFERROR(VLOOKUP(U839,D:G,4,FALSE),0)</f>
        <v>0.24038701724236061</v>
      </c>
      <c r="X839">
        <f>IFERROR(VLOOKUP(U839,N:Q,2,FALSE),0)</f>
        <v>0</v>
      </c>
      <c r="Y839">
        <f>IFERROR(VLOOKUP(U839,N:Q,4,FALSE),0)</f>
        <v>0</v>
      </c>
      <c r="Z839">
        <f>W839+Y839</f>
        <v>0.24038701724236061</v>
      </c>
    </row>
    <row r="840" spans="1:26" x14ac:dyDescent="0.2">
      <c r="A840" s="1" t="s">
        <v>818</v>
      </c>
      <c r="B840" s="2">
        <v>1.6218010727725999E-5</v>
      </c>
      <c r="D840" t="s">
        <v>405</v>
      </c>
      <c r="E840">
        <v>26.7015075930656</v>
      </c>
      <c r="F840">
        <f>Table1[[#This Row],[Balance]]/$I$1</f>
        <v>6.8162217783284473E-6</v>
      </c>
      <c r="G840">
        <f>Table1[[#This Row],[% total]]*$I$2</f>
        <v>3.1265566242777001E-2</v>
      </c>
      <c r="K840">
        <v>10377</v>
      </c>
      <c r="L840" t="s">
        <v>35</v>
      </c>
      <c r="U840" s="1" t="s">
        <v>660</v>
      </c>
      <c r="V840">
        <f>IFERROR(VLOOKUP(U840,D:G,2,FALSE),0)</f>
        <v>203.51096524357189</v>
      </c>
      <c r="W840">
        <f>IFERROR(VLOOKUP(U840,D:G,4,FALSE),0)</f>
        <v>0.2382968655525215</v>
      </c>
      <c r="X840">
        <f>IFERROR(VLOOKUP(U840,N:Q,2,FALSE),0)</f>
        <v>0</v>
      </c>
      <c r="Y840">
        <f>IFERROR(VLOOKUP(U840,N:Q,4,FALSE),0)</f>
        <v>0</v>
      </c>
      <c r="Z840">
        <f>W840+Y840</f>
        <v>0.2382968655525215</v>
      </c>
    </row>
    <row r="841" spans="1:26" x14ac:dyDescent="0.2">
      <c r="A841" s="1" t="s">
        <v>819</v>
      </c>
      <c r="B841" s="2">
        <v>1.3579895060424E-5</v>
      </c>
      <c r="D841" t="s">
        <v>659</v>
      </c>
      <c r="E841">
        <v>26.621147553618965</v>
      </c>
      <c r="F841">
        <f>Table1[[#This Row],[Balance]]/$I$1</f>
        <v>6.7957078860295073E-6</v>
      </c>
      <c r="G841">
        <f>Table1[[#This Row],[% total]]*$I$2</f>
        <v>3.1171470352204762E-2</v>
      </c>
      <c r="K841">
        <v>17096</v>
      </c>
      <c r="L841" t="s">
        <v>1127</v>
      </c>
      <c r="U841" s="1" t="s">
        <v>1049</v>
      </c>
      <c r="V841">
        <f>IFERROR(VLOOKUP(U841,D:G,2,FALSE),0)</f>
        <v>201.32699237551</v>
      </c>
      <c r="W841">
        <f>IFERROR(VLOOKUP(U841,D:G,4,FALSE),0)</f>
        <v>0.23573958865941641</v>
      </c>
      <c r="X841">
        <f>IFERROR(VLOOKUP(U841,N:Q,2,FALSE),0)</f>
        <v>0</v>
      </c>
      <c r="Y841">
        <f>IFERROR(VLOOKUP(U841,N:Q,4,FALSE),0)</f>
        <v>0</v>
      </c>
      <c r="Z841">
        <f>W841+Y841</f>
        <v>0.23573958865941641</v>
      </c>
    </row>
    <row r="842" spans="1:26" x14ac:dyDescent="0.2">
      <c r="A842" s="1" t="s">
        <v>820</v>
      </c>
      <c r="B842" s="2">
        <v>1.3502494994814E-5</v>
      </c>
      <c r="D842" t="s">
        <v>1083</v>
      </c>
      <c r="E842">
        <v>26.598173908143501</v>
      </c>
      <c r="F842">
        <f>Table1[[#This Row],[Balance]]/$I$1</f>
        <v>6.7898432934752609E-6</v>
      </c>
      <c r="G842">
        <f>Table1[[#This Row],[% total]]*$I$2</f>
        <v>3.1144569847356949E-2</v>
      </c>
      <c r="K842">
        <v>24399</v>
      </c>
      <c r="L842" t="s">
        <v>57</v>
      </c>
      <c r="U842" s="1" t="s">
        <v>1196</v>
      </c>
      <c r="V842">
        <f>IFERROR(VLOOKUP(U842,D:G,2,FALSE),0)</f>
        <v>199.77872842119999</v>
      </c>
      <c r="W842">
        <f>IFERROR(VLOOKUP(U842,D:G,4,FALSE),0)</f>
        <v>0.23392668168942363</v>
      </c>
      <c r="X842">
        <f>IFERROR(VLOOKUP(U842,N:Q,2,FALSE),0)</f>
        <v>0</v>
      </c>
      <c r="Y842">
        <f>IFERROR(VLOOKUP(U842,N:Q,4,FALSE),0)</f>
        <v>0</v>
      </c>
      <c r="Z842">
        <f>W842+Y842</f>
        <v>0.23392668168942363</v>
      </c>
    </row>
    <row r="843" spans="1:26" x14ac:dyDescent="0.2">
      <c r="A843" s="1" t="s">
        <v>886</v>
      </c>
      <c r="B843" s="2">
        <v>1.2385668693960001E-5</v>
      </c>
      <c r="D843" t="s">
        <v>432</v>
      </c>
      <c r="E843">
        <v>26.4141413306094</v>
      </c>
      <c r="F843">
        <f>Table1[[#This Row],[Balance]]/$I$1</f>
        <v>6.7428644156520617E-6</v>
      </c>
      <c r="G843">
        <f>Table1[[#This Row],[% total]]*$I$2</f>
        <v>3.0929080788408992E-2</v>
      </c>
      <c r="K843">
        <v>16068</v>
      </c>
      <c r="L843" t="s">
        <v>958</v>
      </c>
      <c r="U843" s="1" t="s">
        <v>1048</v>
      </c>
      <c r="V843">
        <f>IFERROR(VLOOKUP(U843,D:G,2,FALSE),0)</f>
        <v>198.9728564153402</v>
      </c>
      <c r="W843">
        <f>IFERROR(VLOOKUP(U843,D:G,4,FALSE),0)</f>
        <v>0.23298306288832821</v>
      </c>
      <c r="X843">
        <f>IFERROR(VLOOKUP(U843,N:Q,2,FALSE),0)</f>
        <v>0</v>
      </c>
      <c r="Y843">
        <f>IFERROR(VLOOKUP(U843,N:Q,4,FALSE),0)</f>
        <v>0</v>
      </c>
      <c r="Z843">
        <f>W843+Y843</f>
        <v>0.23298306288832821</v>
      </c>
    </row>
    <row r="844" spans="1:26" x14ac:dyDescent="0.2">
      <c r="A844" s="1" t="s">
        <v>821</v>
      </c>
      <c r="B844" s="2">
        <v>1.2027901199324E-5</v>
      </c>
      <c r="D844" t="s">
        <v>406</v>
      </c>
      <c r="E844">
        <v>26.078358519558599</v>
      </c>
      <c r="F844">
        <f>Table1[[#This Row],[Balance]]/$I$1</f>
        <v>6.6571475286375166E-6</v>
      </c>
      <c r="G844">
        <f>Table1[[#This Row],[% total]]*$I$2</f>
        <v>3.053590299927093E-2</v>
      </c>
      <c r="K844">
        <v>17404</v>
      </c>
      <c r="L844" t="s">
        <v>1024</v>
      </c>
      <c r="U844" s="1" t="s">
        <v>1022</v>
      </c>
      <c r="V844">
        <f>IFERROR(VLOOKUP(U844,D:G,2,FALSE),0)</f>
        <v>197.04140513264301</v>
      </c>
      <c r="W844">
        <f>IFERROR(VLOOKUP(U844,D:G,4,FALSE),0)</f>
        <v>0.23072147081104982</v>
      </c>
      <c r="X844">
        <f>IFERROR(VLOOKUP(U844,N:Q,2,FALSE),0)</f>
        <v>0</v>
      </c>
      <c r="Y844">
        <f>IFERROR(VLOOKUP(U844,N:Q,4,FALSE),0)</f>
        <v>0</v>
      </c>
      <c r="Z844">
        <f>W844+Y844</f>
        <v>0.23072147081104982</v>
      </c>
    </row>
    <row r="845" spans="1:26" x14ac:dyDescent="0.2">
      <c r="A845" s="1" t="s">
        <v>874</v>
      </c>
      <c r="B845" s="2">
        <v>1.1526191595565999E-5</v>
      </c>
      <c r="D845" t="s">
        <v>407</v>
      </c>
      <c r="E845">
        <v>25.492124773490598</v>
      </c>
      <c r="F845">
        <f>Table1[[#This Row],[Balance]]/$I$1</f>
        <v>6.5074968314545035E-6</v>
      </c>
      <c r="G845">
        <f>Table1[[#This Row],[% total]]*$I$2</f>
        <v>2.9849464978587766E-2</v>
      </c>
      <c r="K845">
        <v>13829</v>
      </c>
      <c r="L845" t="s">
        <v>728</v>
      </c>
      <c r="U845" s="1" t="s">
        <v>177</v>
      </c>
      <c r="V845">
        <f>IFERROR(VLOOKUP(U845,D:G,2,FALSE),0)</f>
        <v>196.904818886225</v>
      </c>
      <c r="W845">
        <f>IFERROR(VLOOKUP(U845,D:G,4,FALSE),0)</f>
        <v>0.23056153803121146</v>
      </c>
      <c r="X845">
        <f>IFERROR(VLOOKUP(U845,N:Q,2,FALSE),0)</f>
        <v>0</v>
      </c>
      <c r="Y845">
        <f>IFERROR(VLOOKUP(U845,N:Q,4,FALSE),0)</f>
        <v>0</v>
      </c>
      <c r="Z845">
        <f>W845+Y845</f>
        <v>0.23056153803121146</v>
      </c>
    </row>
    <row r="846" spans="1:26" x14ac:dyDescent="0.2">
      <c r="A846" s="1" t="s">
        <v>822</v>
      </c>
      <c r="B846" s="2">
        <v>1.1500055606851001E-5</v>
      </c>
      <c r="D846" t="s">
        <v>602</v>
      </c>
      <c r="E846">
        <v>24.999913752128101</v>
      </c>
      <c r="F846">
        <f>Table1[[#This Row],[Balance]]/$I$1</f>
        <v>6.3818477656985447E-6</v>
      </c>
      <c r="G846">
        <f>Table1[[#This Row],[% total]]*$I$2</f>
        <v>2.9273120881154458E-2</v>
      </c>
      <c r="K846">
        <v>23609</v>
      </c>
      <c r="L846" t="s">
        <v>57</v>
      </c>
      <c r="U846" s="1" t="s">
        <v>1284</v>
      </c>
      <c r="V846">
        <f>IFERROR(VLOOKUP(U846,D:G,2,FALSE),0)</f>
        <v>196.58067246610699</v>
      </c>
      <c r="W846">
        <f>IFERROR(VLOOKUP(U846,D:G,4,FALSE),0)</f>
        <v>0.23018198562821565</v>
      </c>
      <c r="X846">
        <f>IFERROR(VLOOKUP(U846,N:Q,2,FALSE),0)</f>
        <v>0</v>
      </c>
      <c r="Y846">
        <f>IFERROR(VLOOKUP(U846,N:Q,4,FALSE),0)</f>
        <v>0</v>
      </c>
      <c r="Z846">
        <f>W846+Y846</f>
        <v>0.23018198562821565</v>
      </c>
    </row>
    <row r="847" spans="1:26" x14ac:dyDescent="0.2">
      <c r="A847" s="1" t="s">
        <v>824</v>
      </c>
      <c r="B847" s="2">
        <v>9.0377136017770007E-6</v>
      </c>
      <c r="D847" t="s">
        <v>1084</v>
      </c>
      <c r="E847">
        <v>24.917255981406502</v>
      </c>
      <c r="F847">
        <f>Table1[[#This Row],[Balance]]/$I$1</f>
        <v>6.3607473205279146E-6</v>
      </c>
      <c r="G847">
        <f>Table1[[#This Row],[% total]]*$I$2</f>
        <v>2.9176334510685714E-2</v>
      </c>
      <c r="K847">
        <v>1293</v>
      </c>
      <c r="L847" t="s">
        <v>1347</v>
      </c>
      <c r="U847" s="1" t="s">
        <v>697</v>
      </c>
      <c r="V847">
        <f>IFERROR(VLOOKUP(U847,D:G,2,FALSE),0)</f>
        <v>196.11817574695922</v>
      </c>
      <c r="W847">
        <f>IFERROR(VLOOKUP(U847,D:G,4,FALSE),0)</f>
        <v>0.22964043486524163</v>
      </c>
      <c r="X847">
        <f>IFERROR(VLOOKUP(U847,N:Q,2,FALSE),0)</f>
        <v>0</v>
      </c>
      <c r="Y847">
        <f>IFERROR(VLOOKUP(U847,N:Q,4,FALSE),0)</f>
        <v>0</v>
      </c>
      <c r="Z847">
        <f>W847+Y847</f>
        <v>0.22964043486524163</v>
      </c>
    </row>
    <row r="848" spans="1:26" x14ac:dyDescent="0.2">
      <c r="A848" s="1" t="s">
        <v>825</v>
      </c>
      <c r="B848" s="2">
        <v>8.9817582400859995E-6</v>
      </c>
      <c r="D848" t="s">
        <v>408</v>
      </c>
      <c r="E848">
        <v>24.785856827994099</v>
      </c>
      <c r="F848">
        <f>Table1[[#This Row],[Balance]]/$I$1</f>
        <v>6.3272044290630091E-6</v>
      </c>
      <c r="G848">
        <f>Table1[[#This Row],[% total]]*$I$2</f>
        <v>2.9022475447824138E-2</v>
      </c>
      <c r="K848">
        <v>16010</v>
      </c>
      <c r="L848" t="s">
        <v>728</v>
      </c>
      <c r="U848" s="1" t="s">
        <v>1025</v>
      </c>
      <c r="V848">
        <f>IFERROR(VLOOKUP(U848,D:G,2,FALSE),0)</f>
        <v>195.58708728336401</v>
      </c>
      <c r="W848">
        <f>IFERROR(VLOOKUP(U848,D:G,4,FALSE),0)</f>
        <v>0.22901856804811768</v>
      </c>
      <c r="X848">
        <f>IFERROR(VLOOKUP(U848,N:Q,2,FALSE),0)</f>
        <v>0</v>
      </c>
      <c r="Y848">
        <f>IFERROR(VLOOKUP(U848,N:Q,4,FALSE),0)</f>
        <v>0</v>
      </c>
      <c r="Z848">
        <f>W848+Y848</f>
        <v>0.22901856804811768</v>
      </c>
    </row>
    <row r="849" spans="1:26" x14ac:dyDescent="0.2">
      <c r="A849" s="1" t="s">
        <v>826</v>
      </c>
      <c r="B849" s="2">
        <v>8.3000022474600002E-6</v>
      </c>
      <c r="D849" t="s">
        <v>1085</v>
      </c>
      <c r="E849">
        <v>24.723999462976799</v>
      </c>
      <c r="F849">
        <f>Table1[[#This Row],[Balance]]/$I$1</f>
        <v>6.3114138031175881E-6</v>
      </c>
      <c r="G849">
        <f>Table1[[#This Row],[% total]]*$I$2</f>
        <v>2.8950044873003178E-2</v>
      </c>
      <c r="K849">
        <v>6804</v>
      </c>
      <c r="L849" t="s">
        <v>1347</v>
      </c>
      <c r="U849" s="1" t="s">
        <v>178</v>
      </c>
      <c r="V849">
        <f>IFERROR(VLOOKUP(U849,D:G,2,FALSE),0)</f>
        <v>194.84306689034801</v>
      </c>
      <c r="W849">
        <f>IFERROR(VLOOKUP(U849,D:G,4,FALSE),0)</f>
        <v>0.22814737308645713</v>
      </c>
      <c r="X849">
        <f>IFERROR(VLOOKUP(U849,N:Q,2,FALSE),0)</f>
        <v>0</v>
      </c>
      <c r="Y849">
        <f>IFERROR(VLOOKUP(U849,N:Q,4,FALSE),0)</f>
        <v>0</v>
      </c>
      <c r="Z849">
        <f>W849+Y849</f>
        <v>0.22814737308645713</v>
      </c>
    </row>
    <row r="850" spans="1:26" x14ac:dyDescent="0.2">
      <c r="A850" s="1" t="s">
        <v>1291</v>
      </c>
      <c r="B850" s="2">
        <v>8.2152569143169997E-6</v>
      </c>
      <c r="D850" t="s">
        <v>409</v>
      </c>
      <c r="E850">
        <v>24.290431355494</v>
      </c>
      <c r="F850">
        <f>Table1[[#This Row],[Balance]]/$I$1</f>
        <v>6.2007347949637409E-6</v>
      </c>
      <c r="G850">
        <f>Table1[[#This Row],[% total]]*$I$2</f>
        <v>2.8442367456737009E-2</v>
      </c>
      <c r="K850">
        <v>24684</v>
      </c>
      <c r="L850" t="s">
        <v>579</v>
      </c>
      <c r="U850" s="1" t="s">
        <v>634</v>
      </c>
      <c r="V850">
        <f>IFERROR(VLOOKUP(U850,D:G,2,FALSE),0)</f>
        <v>192.71906363975103</v>
      </c>
      <c r="W850">
        <f>IFERROR(VLOOKUP(U850,D:G,4,FALSE),0)</f>
        <v>0.22566031635005548</v>
      </c>
      <c r="X850">
        <f>IFERROR(VLOOKUP(U850,N:Q,2,FALSE),0)</f>
        <v>0</v>
      </c>
      <c r="Y850">
        <f>IFERROR(VLOOKUP(U850,N:Q,4,FALSE),0)</f>
        <v>0</v>
      </c>
      <c r="Z850">
        <f>W850+Y850</f>
        <v>0.22566031635005548</v>
      </c>
    </row>
    <row r="851" spans="1:26" x14ac:dyDescent="0.2">
      <c r="A851" s="1" t="s">
        <v>827</v>
      </c>
      <c r="B851" s="2">
        <v>7.9581819916630005E-6</v>
      </c>
      <c r="D851" t="s">
        <v>410</v>
      </c>
      <c r="E851">
        <v>24.178649651467701</v>
      </c>
      <c r="F851">
        <f>Table1[[#This Row],[Balance]]/$I$1</f>
        <v>6.172199743796795E-6</v>
      </c>
      <c r="G851">
        <f>Table1[[#This Row],[% total]]*$I$2</f>
        <v>2.8311479031812553E-2</v>
      </c>
      <c r="K851">
        <v>3578</v>
      </c>
      <c r="L851" t="s">
        <v>1361</v>
      </c>
      <c r="U851" s="1" t="s">
        <v>1197</v>
      </c>
      <c r="V851">
        <f>IFERROR(VLOOKUP(U851,D:G,2,FALSE),0)</f>
        <v>191.97422504658201</v>
      </c>
      <c r="W851">
        <f>IFERROR(VLOOKUP(U851,D:G,4,FALSE),0)</f>
        <v>0.22478816333421042</v>
      </c>
      <c r="X851">
        <f>IFERROR(VLOOKUP(U851,N:Q,2,FALSE),0)</f>
        <v>0</v>
      </c>
      <c r="Y851">
        <f>IFERROR(VLOOKUP(U851,N:Q,4,FALSE),0)</f>
        <v>0</v>
      </c>
      <c r="Z851">
        <f>W851+Y851</f>
        <v>0.22478816333421042</v>
      </c>
    </row>
    <row r="852" spans="1:26" x14ac:dyDescent="0.2">
      <c r="A852" s="1" t="s">
        <v>828</v>
      </c>
      <c r="B852" s="2">
        <v>7.3764005722779998E-6</v>
      </c>
      <c r="D852" t="s">
        <v>411</v>
      </c>
      <c r="E852">
        <v>24.044954768433673</v>
      </c>
      <c r="F852">
        <f>Table1[[#This Row],[Balance]]/$I$1</f>
        <v>6.1380708104318389E-6</v>
      </c>
      <c r="G852">
        <f>Table1[[#This Row],[% total]]*$I$2</f>
        <v>2.815493183284817E-2</v>
      </c>
      <c r="K852">
        <v>17898</v>
      </c>
      <c r="L852" t="s">
        <v>1356</v>
      </c>
      <c r="U852" s="1" t="s">
        <v>652</v>
      </c>
      <c r="V852">
        <f>IFERROR(VLOOKUP(U852,D:G,2,FALSE),0)</f>
        <v>191.37822737318623</v>
      </c>
      <c r="W852">
        <f>IFERROR(VLOOKUP(U852,D:G,4,FALSE),0)</f>
        <v>0.22409029244908721</v>
      </c>
      <c r="X852">
        <f>IFERROR(VLOOKUP(U852,N:Q,2,FALSE),0)</f>
        <v>0</v>
      </c>
      <c r="Y852">
        <f>IFERROR(VLOOKUP(U852,N:Q,4,FALSE),0)</f>
        <v>0</v>
      </c>
      <c r="Z852">
        <f>W852+Y852</f>
        <v>0.22409029244908721</v>
      </c>
    </row>
    <row r="853" spans="1:26" x14ac:dyDescent="0.2">
      <c r="A853" s="1" t="s">
        <v>829</v>
      </c>
      <c r="B853" s="2">
        <v>6.3672118573440003E-6</v>
      </c>
      <c r="D853" t="s">
        <v>412</v>
      </c>
      <c r="E853">
        <v>23.925079304955801</v>
      </c>
      <c r="F853">
        <f>Table1[[#This Row],[Balance]]/$I$1</f>
        <v>6.1074696265100258E-6</v>
      </c>
      <c r="G853">
        <f>Table1[[#This Row],[% total]]*$I$2</f>
        <v>2.8014566191275767E-2</v>
      </c>
      <c r="K853">
        <v>21950</v>
      </c>
      <c r="L853" t="s">
        <v>868</v>
      </c>
      <c r="U853" s="1" t="s">
        <v>180</v>
      </c>
      <c r="V853">
        <f>IFERROR(VLOOKUP(U853,D:G,2,FALSE),0)</f>
        <v>191.22768183821</v>
      </c>
      <c r="W853">
        <f>IFERROR(VLOOKUP(U853,D:G,4,FALSE),0)</f>
        <v>0.22391401433520361</v>
      </c>
      <c r="X853">
        <f>IFERROR(VLOOKUP(U853,N:Q,2,FALSE),0)</f>
        <v>0</v>
      </c>
      <c r="Y853">
        <f>IFERROR(VLOOKUP(U853,N:Q,4,FALSE),0)</f>
        <v>0</v>
      </c>
      <c r="Z853">
        <f>W853+Y853</f>
        <v>0.22391401433520361</v>
      </c>
    </row>
    <row r="854" spans="1:26" x14ac:dyDescent="0.2">
      <c r="A854" s="1" t="s">
        <v>830</v>
      </c>
      <c r="B854" s="2">
        <v>6.2809435338569997E-6</v>
      </c>
      <c r="D854" t="s">
        <v>413</v>
      </c>
      <c r="E854">
        <v>23.829253853611</v>
      </c>
      <c r="F854">
        <f>Table1[[#This Row],[Balance]]/$I$1</f>
        <v>6.0830078044163472E-6</v>
      </c>
      <c r="G854">
        <f>Table1[[#This Row],[% total]]*$I$2</f>
        <v>2.7902361403350499E-2</v>
      </c>
      <c r="K854">
        <v>15165</v>
      </c>
      <c r="L854" t="s">
        <v>1356</v>
      </c>
      <c r="U854" s="1" t="s">
        <v>181</v>
      </c>
      <c r="V854">
        <f>IFERROR(VLOOKUP(U854,D:G,2,FALSE),0)</f>
        <v>186.32810709335999</v>
      </c>
      <c r="W854">
        <f>IFERROR(VLOOKUP(U854,D:G,4,FALSE),0)</f>
        <v>0.21817696079196744</v>
      </c>
      <c r="X854">
        <f>IFERROR(VLOOKUP(U854,N:Q,2,FALSE),0)</f>
        <v>0</v>
      </c>
      <c r="Y854">
        <f>IFERROR(VLOOKUP(U854,N:Q,4,FALSE),0)</f>
        <v>0</v>
      </c>
      <c r="Z854">
        <f>W854+Y854</f>
        <v>0.21817696079196744</v>
      </c>
    </row>
    <row r="855" spans="1:26" x14ac:dyDescent="0.2">
      <c r="A855" s="1" t="s">
        <v>831</v>
      </c>
      <c r="B855" s="2">
        <v>5.77118225947E-6</v>
      </c>
      <c r="D855" t="s">
        <v>414</v>
      </c>
      <c r="E855">
        <v>23.708007849995699</v>
      </c>
      <c r="F855">
        <f>Table1[[#This Row],[Balance]]/$I$1</f>
        <v>6.0520567561469775E-6</v>
      </c>
      <c r="G855">
        <f>Table1[[#This Row],[% total]]*$I$2</f>
        <v>2.7760390956757038E-2</v>
      </c>
      <c r="K855">
        <v>17337</v>
      </c>
      <c r="L855" t="s">
        <v>1347</v>
      </c>
      <c r="U855" s="1" t="s">
        <v>183</v>
      </c>
      <c r="V855">
        <f>IFERROR(VLOOKUP(U855,D:G,2,FALSE),0)</f>
        <v>184.16614662973399</v>
      </c>
      <c r="W855">
        <f>IFERROR(VLOOKUP(U855,D:G,4,FALSE),0)</f>
        <v>0.21564545885882122</v>
      </c>
      <c r="X855">
        <f>IFERROR(VLOOKUP(U855,N:Q,2,FALSE),0)</f>
        <v>0</v>
      </c>
      <c r="Y855">
        <f>IFERROR(VLOOKUP(U855,N:Q,4,FALSE),0)</f>
        <v>0</v>
      </c>
      <c r="Z855">
        <f>W855+Y855</f>
        <v>0.21564545885882122</v>
      </c>
    </row>
    <row r="856" spans="1:26" x14ac:dyDescent="0.2">
      <c r="A856" s="1" t="s">
        <v>832</v>
      </c>
      <c r="B856" s="2">
        <v>5.4917010869069997E-6</v>
      </c>
      <c r="D856" t="s">
        <v>1190</v>
      </c>
      <c r="E856">
        <v>23.4523587380123</v>
      </c>
      <c r="F856">
        <f>Table1[[#This Row],[Balance]]/$I$1</f>
        <v>5.9867959824383006E-6</v>
      </c>
      <c r="G856">
        <f>Table1[[#This Row],[% total]]*$I$2</f>
        <v>2.7461044029705627E-2</v>
      </c>
      <c r="K856">
        <v>6819</v>
      </c>
      <c r="L856" t="s">
        <v>1347</v>
      </c>
      <c r="U856" s="1" t="s">
        <v>185</v>
      </c>
      <c r="V856">
        <f>IFERROR(VLOOKUP(U856,D:G,2,FALSE),0)</f>
        <v>182.17976029536101</v>
      </c>
      <c r="W856">
        <f>IFERROR(VLOOKUP(U856,D:G,4,FALSE),0)</f>
        <v>0.21331954174329421</v>
      </c>
      <c r="X856">
        <f>IFERROR(VLOOKUP(U856,N:Q,2,FALSE),0)</f>
        <v>0</v>
      </c>
      <c r="Y856">
        <f>IFERROR(VLOOKUP(U856,N:Q,4,FALSE),0)</f>
        <v>0</v>
      </c>
      <c r="Z856">
        <f>W856+Y856</f>
        <v>0.21331954174329421</v>
      </c>
    </row>
    <row r="857" spans="1:26" x14ac:dyDescent="0.2">
      <c r="A857" s="1" t="s">
        <v>833</v>
      </c>
      <c r="B857" s="2">
        <v>4.7380393014049999E-6</v>
      </c>
      <c r="D857" t="s">
        <v>415</v>
      </c>
      <c r="E857">
        <v>23.262867409646599</v>
      </c>
      <c r="F857">
        <f>Table1[[#This Row],[Balance]]/$I$1</f>
        <v>5.9384236231357824E-6</v>
      </c>
      <c r="G857">
        <f>Table1[[#This Row],[% total]]*$I$2</f>
        <v>2.7239163161788333E-2</v>
      </c>
      <c r="K857">
        <v>13177</v>
      </c>
      <c r="L857" t="s">
        <v>1347</v>
      </c>
      <c r="U857" s="1" t="s">
        <v>186</v>
      </c>
      <c r="V857">
        <f>IFERROR(VLOOKUP(U857,D:G,2,FALSE),0)</f>
        <v>178.69621686589599</v>
      </c>
      <c r="W857">
        <f>IFERROR(VLOOKUP(U857,D:G,4,FALSE),0)</f>
        <v>0.20924056015493572</v>
      </c>
      <c r="X857">
        <f>IFERROR(VLOOKUP(U857,N:Q,2,FALSE),0)</f>
        <v>0</v>
      </c>
      <c r="Y857">
        <f>IFERROR(VLOOKUP(U857,N:Q,4,FALSE),0)</f>
        <v>0</v>
      </c>
      <c r="Z857">
        <f>W857+Y857</f>
        <v>0.20924056015493572</v>
      </c>
    </row>
    <row r="858" spans="1:26" x14ac:dyDescent="0.2">
      <c r="A858" s="1" t="s">
        <v>834</v>
      </c>
      <c r="B858" s="2">
        <v>4.067275155527E-6</v>
      </c>
      <c r="D858" t="s">
        <v>416</v>
      </c>
      <c r="E858">
        <v>23.0713608801288</v>
      </c>
      <c r="F858">
        <f>Table1[[#This Row],[Balance]]/$I$1</f>
        <v>5.8895368337797271E-6</v>
      </c>
      <c r="G858">
        <f>Table1[[#This Row],[% total]]*$I$2</f>
        <v>2.7014922636653414E-2</v>
      </c>
      <c r="K858">
        <v>7301</v>
      </c>
      <c r="L858" t="s">
        <v>1332</v>
      </c>
      <c r="U858" s="1" t="s">
        <v>1021</v>
      </c>
      <c r="V858">
        <f>IFERROR(VLOOKUP(U858,D:G,2,FALSE),0)</f>
        <v>178.197570009684</v>
      </c>
      <c r="W858">
        <f>IFERROR(VLOOKUP(U858,D:G,4,FALSE),0)</f>
        <v>0.20865668015264335</v>
      </c>
      <c r="X858">
        <f>IFERROR(VLOOKUP(U858,N:Q,2,FALSE),0)</f>
        <v>0</v>
      </c>
      <c r="Y858">
        <f>IFERROR(VLOOKUP(U858,N:Q,4,FALSE),0)</f>
        <v>0</v>
      </c>
      <c r="Z858">
        <f>W858+Y858</f>
        <v>0.20865668015264335</v>
      </c>
    </row>
    <row r="859" spans="1:26" x14ac:dyDescent="0.2">
      <c r="A859" s="1" t="s">
        <v>835</v>
      </c>
      <c r="B859" s="2">
        <v>3.798684383676E-6</v>
      </c>
      <c r="D859" t="s">
        <v>417</v>
      </c>
      <c r="E859">
        <v>23.042470315189298</v>
      </c>
      <c r="F859">
        <f>Table1[[#This Row],[Balance]]/$I$1</f>
        <v>5.8821618008441341E-6</v>
      </c>
      <c r="G859">
        <f>Table1[[#This Row],[% total]]*$I$2</f>
        <v>2.6981093839954992E-2</v>
      </c>
      <c r="K859">
        <v>21961</v>
      </c>
      <c r="L859" t="s">
        <v>1356</v>
      </c>
      <c r="U859" s="1" t="s">
        <v>1026</v>
      </c>
      <c r="V859">
        <f>IFERROR(VLOOKUP(U859,D:G,2,FALSE),0)</f>
        <v>174.79461479726001</v>
      </c>
      <c r="W859">
        <f>IFERROR(VLOOKUP(U859,D:G,4,FALSE),0)</f>
        <v>0.20467206163459098</v>
      </c>
      <c r="X859">
        <f>IFERROR(VLOOKUP(U859,N:Q,2,FALSE),0)</f>
        <v>0</v>
      </c>
      <c r="Y859">
        <f>IFERROR(VLOOKUP(U859,N:Q,4,FALSE),0)</f>
        <v>0</v>
      </c>
      <c r="Z859">
        <f>W859+Y859</f>
        <v>0.20467206163459098</v>
      </c>
    </row>
    <row r="860" spans="1:26" x14ac:dyDescent="0.2">
      <c r="A860" s="1" t="s">
        <v>836</v>
      </c>
      <c r="B860" s="2">
        <v>1.649355963898E-6</v>
      </c>
      <c r="D860" t="s">
        <v>418</v>
      </c>
      <c r="E860">
        <v>22.828250145163</v>
      </c>
      <c r="F860">
        <f>Table1[[#This Row],[Balance]]/$I$1</f>
        <v>5.8274767916475117E-6</v>
      </c>
      <c r="G860">
        <f>Table1[[#This Row],[% total]]*$I$2</f>
        <v>2.6730257257295682E-2</v>
      </c>
      <c r="K860">
        <v>406</v>
      </c>
      <c r="L860" t="s">
        <v>846</v>
      </c>
      <c r="U860" s="1" t="s">
        <v>680</v>
      </c>
      <c r="V860">
        <f>IFERROR(VLOOKUP(U860,D:G,2,FALSE),0)</f>
        <v>170.78214823817555</v>
      </c>
      <c r="W860">
        <f>IFERROR(VLOOKUP(U860,D:G,4,FALSE),0)</f>
        <v>0.19997374868118448</v>
      </c>
      <c r="X860">
        <f>IFERROR(VLOOKUP(U860,N:Q,2,FALSE),0)</f>
        <v>0</v>
      </c>
      <c r="Y860">
        <f>IFERROR(VLOOKUP(U860,N:Q,4,FALSE),0)</f>
        <v>0</v>
      </c>
      <c r="Z860">
        <f>W860+Y860</f>
        <v>0.19997374868118448</v>
      </c>
    </row>
    <row r="861" spans="1:26" x14ac:dyDescent="0.2">
      <c r="A861" s="1" t="s">
        <v>837</v>
      </c>
      <c r="B861" s="2">
        <v>1.291771103892E-6</v>
      </c>
      <c r="D861" t="s">
        <v>419</v>
      </c>
      <c r="E861">
        <v>22.658479964817399</v>
      </c>
      <c r="F861">
        <f>Table1[[#This Row],[Balance]]/$I$1</f>
        <v>5.7841387442901047E-6</v>
      </c>
      <c r="G861">
        <f>Table1[[#This Row],[% total]]*$I$2</f>
        <v>2.6531468451040333E-2</v>
      </c>
      <c r="K861">
        <v>8089</v>
      </c>
      <c r="L861" t="s">
        <v>130</v>
      </c>
      <c r="U861" s="1" t="s">
        <v>1032</v>
      </c>
      <c r="V861">
        <f>IFERROR(VLOOKUP(U861,D:G,2,FALSE),0)</f>
        <v>169.14419674682</v>
      </c>
      <c r="W861">
        <f>IFERROR(VLOOKUP(U861,D:G,4,FALSE),0)</f>
        <v>0.19805582398435082</v>
      </c>
      <c r="X861">
        <f>IFERROR(VLOOKUP(U861,N:Q,2,FALSE),0)</f>
        <v>0</v>
      </c>
      <c r="Y861">
        <f>IFERROR(VLOOKUP(U861,N:Q,4,FALSE),0)</f>
        <v>0</v>
      </c>
      <c r="Z861">
        <f>W861+Y861</f>
        <v>0.19805582398435082</v>
      </c>
    </row>
    <row r="862" spans="1:26" x14ac:dyDescent="0.2">
      <c r="A862" s="1" t="s">
        <v>838</v>
      </c>
      <c r="B862" s="2">
        <v>1.166144078163E-6</v>
      </c>
      <c r="D862" t="s">
        <v>421</v>
      </c>
      <c r="E862">
        <v>21.913835973824401</v>
      </c>
      <c r="F862">
        <f>Table1[[#This Row],[Balance]]/$I$1</f>
        <v>5.5940499048934096E-6</v>
      </c>
      <c r="G862">
        <f>Table1[[#This Row],[% total]]*$I$2</f>
        <v>2.5659543300502255E-2</v>
      </c>
      <c r="K862">
        <v>21953</v>
      </c>
      <c r="L862" t="s">
        <v>1347</v>
      </c>
      <c r="U862" s="1" t="s">
        <v>1258</v>
      </c>
      <c r="V862">
        <f>IFERROR(VLOOKUP(U862,D:G,2,FALSE),0)</f>
        <v>168.72009302166632</v>
      </c>
      <c r="W862">
        <f>IFERROR(VLOOKUP(U862,D:G,4,FALSE),0)</f>
        <v>0.19755922868663642</v>
      </c>
      <c r="X862">
        <f>IFERROR(VLOOKUP(U862,N:Q,2,FALSE),0)</f>
        <v>0</v>
      </c>
      <c r="Y862">
        <f>IFERROR(VLOOKUP(U862,N:Q,4,FALSE),0)</f>
        <v>0</v>
      </c>
      <c r="Z862">
        <f>W862+Y862</f>
        <v>0.19755922868663642</v>
      </c>
    </row>
    <row r="863" spans="1:26" x14ac:dyDescent="0.2">
      <c r="A863" s="1" t="s">
        <v>839</v>
      </c>
      <c r="B863" s="2">
        <v>6.4290926468500005E-7</v>
      </c>
      <c r="D863" t="s">
        <v>422</v>
      </c>
      <c r="E863">
        <v>21.774199699994899</v>
      </c>
      <c r="F863">
        <f>Table1[[#This Row],[Balance]]/$I$1</f>
        <v>5.5584042842330813E-6</v>
      </c>
      <c r="G863">
        <f>Table1[[#This Row],[% total]]*$I$2</f>
        <v>2.5496039155498671E-2</v>
      </c>
      <c r="K863">
        <v>16044</v>
      </c>
      <c r="L863" t="s">
        <v>1214</v>
      </c>
      <c r="U863" s="1" t="s">
        <v>188</v>
      </c>
      <c r="V863">
        <f>IFERROR(VLOOKUP(U863,D:G,2,FALSE),0)</f>
        <v>167.495727786609</v>
      </c>
      <c r="W863">
        <f>IFERROR(VLOOKUP(U863,D:G,4,FALSE),0)</f>
        <v>0.19612558407954392</v>
      </c>
      <c r="X863">
        <f>IFERROR(VLOOKUP(U863,N:Q,2,FALSE),0)</f>
        <v>0</v>
      </c>
      <c r="Y863">
        <f>IFERROR(VLOOKUP(U863,N:Q,4,FALSE),0)</f>
        <v>0</v>
      </c>
      <c r="Z863">
        <f>W863+Y863</f>
        <v>0.19612558407954392</v>
      </c>
    </row>
    <row r="864" spans="1:26" x14ac:dyDescent="0.2">
      <c r="A864" s="1" t="s">
        <v>840</v>
      </c>
      <c r="B864" s="2">
        <v>7.0542990000000002E-12</v>
      </c>
      <c r="D864" t="s">
        <v>423</v>
      </c>
      <c r="E864">
        <v>21.728401088694099</v>
      </c>
      <c r="F864">
        <f>Table1[[#This Row],[Balance]]/$I$1</f>
        <v>5.5467130532912459E-6</v>
      </c>
      <c r="G864">
        <f>Table1[[#This Row],[% total]]*$I$2</f>
        <v>2.5442412239098482E-2</v>
      </c>
      <c r="K864">
        <v>5281</v>
      </c>
      <c r="L864" t="s">
        <v>1347</v>
      </c>
      <c r="U864" s="1" t="s">
        <v>133</v>
      </c>
      <c r="V864">
        <f>IFERROR(VLOOKUP(U864,D:G,2,FALSE),0)</f>
        <v>167.230140286889</v>
      </c>
      <c r="W864">
        <f>IFERROR(VLOOKUP(U864,D:G,4,FALSE),0)</f>
        <v>0.19581460000732226</v>
      </c>
      <c r="X864">
        <f>IFERROR(VLOOKUP(U864,N:Q,2,FALSE),0)</f>
        <v>0</v>
      </c>
      <c r="Y864">
        <f>IFERROR(VLOOKUP(U864,N:Q,4,FALSE),0)</f>
        <v>0</v>
      </c>
      <c r="Z864">
        <f>W864+Y864</f>
        <v>0.19581460000732226</v>
      </c>
    </row>
    <row r="865" spans="1:26" x14ac:dyDescent="0.2">
      <c r="A865" s="1" t="s">
        <v>841</v>
      </c>
      <c r="B865" s="2">
        <v>1.3847569999999999E-12</v>
      </c>
      <c r="D865" t="s">
        <v>424</v>
      </c>
      <c r="E865">
        <v>21.649189034571801</v>
      </c>
      <c r="F865">
        <f>Table1[[#This Row],[Balance]]/$I$1</f>
        <v>5.5264922127063955E-6</v>
      </c>
      <c r="G865">
        <f>Table1[[#This Row],[% total]]*$I$2</f>
        <v>2.5349660557690411E-2</v>
      </c>
      <c r="K865">
        <v>14929</v>
      </c>
      <c r="L865" t="s">
        <v>1156</v>
      </c>
      <c r="U865" s="1" t="s">
        <v>1035</v>
      </c>
      <c r="V865">
        <f>IFERROR(VLOOKUP(U865,D:G,2,FALSE),0)</f>
        <v>165.36381727985869</v>
      </c>
      <c r="W865">
        <f>IFERROR(VLOOKUP(U865,D:G,4,FALSE),0)</f>
        <v>0.19362926850859152</v>
      </c>
      <c r="X865">
        <f>IFERROR(VLOOKUP(U865,N:Q,2,FALSE),0)</f>
        <v>0</v>
      </c>
      <c r="Y865">
        <f>IFERROR(VLOOKUP(U865,N:Q,4,FALSE),0)</f>
        <v>0</v>
      </c>
      <c r="Z865">
        <f>W865+Y865</f>
        <v>0.19362926850859152</v>
      </c>
    </row>
    <row r="866" spans="1:26" x14ac:dyDescent="0.2">
      <c r="A866" s="1" t="s">
        <v>842</v>
      </c>
      <c r="B866" s="2">
        <v>1.1E-17</v>
      </c>
      <c r="D866" t="s">
        <v>425</v>
      </c>
      <c r="E866">
        <v>21.362977895670301</v>
      </c>
      <c r="F866">
        <f>Table1[[#This Row],[Balance]]/$I$1</f>
        <v>5.4534297239543661E-6</v>
      </c>
      <c r="G866">
        <f>Table1[[#This Row],[% total]]*$I$2</f>
        <v>2.5014527670846623E-2</v>
      </c>
      <c r="K866">
        <v>21976</v>
      </c>
      <c r="L866" t="s">
        <v>6</v>
      </c>
      <c r="U866" s="1" t="s">
        <v>1027</v>
      </c>
      <c r="V866">
        <f>IFERROR(VLOOKUP(U866,D:G,2,FALSE),0)</f>
        <v>162.78353137191399</v>
      </c>
      <c r="W866">
        <f>IFERROR(VLOOKUP(U866,D:G,4,FALSE),0)</f>
        <v>0.19060793723360761</v>
      </c>
      <c r="X866">
        <f>IFERROR(VLOOKUP(U866,N:Q,2,FALSE),0)</f>
        <v>0</v>
      </c>
      <c r="Y866">
        <f>IFERROR(VLOOKUP(U866,N:Q,4,FALSE),0)</f>
        <v>0</v>
      </c>
      <c r="Z866">
        <f>W866+Y866</f>
        <v>0.19060793723360761</v>
      </c>
    </row>
    <row r="867" spans="1:26" x14ac:dyDescent="0.2">
      <c r="A867" s="1" t="s">
        <v>12</v>
      </c>
      <c r="B867" s="2">
        <v>29956.9598643524</v>
      </c>
      <c r="D867" t="s">
        <v>1264</v>
      </c>
      <c r="E867">
        <v>21.352947816119599</v>
      </c>
      <c r="F867">
        <f>Table1[[#This Row],[Balance]]/$I$1</f>
        <v>5.4508692974902954E-6</v>
      </c>
      <c r="G867">
        <f>Table1[[#This Row],[% total]]*$I$2</f>
        <v>2.5002783161083651E-2</v>
      </c>
      <c r="K867">
        <v>15343</v>
      </c>
      <c r="L867" t="s">
        <v>1356</v>
      </c>
      <c r="U867" s="1" t="s">
        <v>654</v>
      </c>
      <c r="V867">
        <f>IFERROR(VLOOKUP(U867,D:G,2,FALSE),0)</f>
        <v>160.13991219108522</v>
      </c>
      <c r="W867">
        <f>IFERROR(VLOOKUP(U867,D:G,4,FALSE),0)</f>
        <v>0.18751244720066493</v>
      </c>
      <c r="X867">
        <f>IFERROR(VLOOKUP(U867,N:Q,2,FALSE),0)</f>
        <v>0</v>
      </c>
      <c r="Y867">
        <f>IFERROR(VLOOKUP(U867,N:Q,4,FALSE),0)</f>
        <v>0</v>
      </c>
      <c r="Z867">
        <f>W867+Y867</f>
        <v>0.18751244720066493</v>
      </c>
    </row>
    <row r="868" spans="1:26" x14ac:dyDescent="0.2">
      <c r="A868" s="1" t="s">
        <v>616</v>
      </c>
      <c r="B868" s="2">
        <v>27595.7101911885</v>
      </c>
      <c r="D868" t="s">
        <v>428</v>
      </c>
      <c r="E868">
        <v>20.991289743808757</v>
      </c>
      <c r="F868">
        <f>Table1[[#This Row],[Balance]]/$I$1</f>
        <v>5.3585471085576507E-6</v>
      </c>
      <c r="G868">
        <f>Table1[[#This Row],[% total]]*$I$2</f>
        <v>2.4579307281391891E-2</v>
      </c>
      <c r="K868">
        <v>6160</v>
      </c>
      <c r="L868" t="s">
        <v>1332</v>
      </c>
      <c r="U868" s="1" t="s">
        <v>1200</v>
      </c>
      <c r="V868">
        <f>IFERROR(VLOOKUP(U868,D:G,2,FALSE),0)</f>
        <v>159.86225830579701</v>
      </c>
      <c r="W868">
        <f>IFERROR(VLOOKUP(U868,D:G,4,FALSE),0)</f>
        <v>0.18718733424916636</v>
      </c>
      <c r="X868">
        <f>IFERROR(VLOOKUP(U868,N:Q,2,FALSE),0)</f>
        <v>0</v>
      </c>
      <c r="Y868">
        <f>IFERROR(VLOOKUP(U868,N:Q,4,FALSE),0)</f>
        <v>0</v>
      </c>
      <c r="Z868">
        <f>W868+Y868</f>
        <v>0.18718733424916636</v>
      </c>
    </row>
    <row r="869" spans="1:26" x14ac:dyDescent="0.2">
      <c r="A869" s="1" t="s">
        <v>1112</v>
      </c>
      <c r="B869" s="2">
        <v>26417.391657416701</v>
      </c>
      <c r="D869" t="s">
        <v>426</v>
      </c>
      <c r="E869">
        <v>20.880485632868702</v>
      </c>
      <c r="F869">
        <f>Table1[[#This Row],[Balance]]/$I$1</f>
        <v>5.3302616122617761E-6</v>
      </c>
      <c r="G869">
        <f>Table1[[#This Row],[% total]]*$I$2</f>
        <v>2.4449563548439971E-2</v>
      </c>
      <c r="K869">
        <v>22569</v>
      </c>
      <c r="L869" t="s">
        <v>1301</v>
      </c>
      <c r="U869" s="1" t="s">
        <v>192</v>
      </c>
      <c r="V869">
        <f>IFERROR(VLOOKUP(U869,D:G,2,FALSE),0)</f>
        <v>158.31889918187801</v>
      </c>
      <c r="W869">
        <f>IFERROR(VLOOKUP(U869,D:G,4,FALSE),0)</f>
        <v>0.18538017048670469</v>
      </c>
      <c r="X869">
        <f>IFERROR(VLOOKUP(U869,N:Q,2,FALSE),0)</f>
        <v>0</v>
      </c>
      <c r="Y869">
        <f>IFERROR(VLOOKUP(U869,N:Q,4,FALSE),0)</f>
        <v>0</v>
      </c>
      <c r="Z869">
        <f>W869+Y869</f>
        <v>0.18538017048670469</v>
      </c>
    </row>
    <row r="870" spans="1:26" x14ac:dyDescent="0.2">
      <c r="A870" s="1" t="s">
        <v>799</v>
      </c>
      <c r="B870" s="2">
        <v>25648.828072189201</v>
      </c>
      <c r="D870" t="s">
        <v>19</v>
      </c>
      <c r="E870">
        <v>20.356372633999399</v>
      </c>
      <c r="F870">
        <f>Table1[[#This Row],[Balance]]/$I$1</f>
        <v>5.1964687758555745E-6</v>
      </c>
      <c r="G870">
        <f>Table1[[#This Row],[% total]]*$I$2</f>
        <v>2.3835864504379092E-2</v>
      </c>
      <c r="K870">
        <v>20054</v>
      </c>
      <c r="L870" t="s">
        <v>1347</v>
      </c>
      <c r="U870" s="1" t="s">
        <v>625</v>
      </c>
      <c r="V870">
        <f>IFERROR(VLOOKUP(U870,D:G,2,FALSE),0)</f>
        <v>158.2981967331678</v>
      </c>
      <c r="W870">
        <f>IFERROR(VLOOKUP(U870,D:G,4,FALSE),0)</f>
        <v>0.18535592939172976</v>
      </c>
      <c r="X870">
        <f>IFERROR(VLOOKUP(U870,N:Q,2,FALSE),0)</f>
        <v>0</v>
      </c>
      <c r="Y870">
        <f>IFERROR(VLOOKUP(U870,N:Q,4,FALSE),0)</f>
        <v>0</v>
      </c>
      <c r="Z870">
        <f>W870+Y870</f>
        <v>0.18535592939172976</v>
      </c>
    </row>
    <row r="871" spans="1:26" x14ac:dyDescent="0.2">
      <c r="A871" s="1" t="s">
        <v>1113</v>
      </c>
      <c r="B871" s="2">
        <v>25605.223856836401</v>
      </c>
      <c r="D871" t="s">
        <v>427</v>
      </c>
      <c r="E871">
        <v>20.287937973752602</v>
      </c>
      <c r="F871">
        <f>Table1[[#This Row],[Balance]]/$I$1</f>
        <v>5.1789991322430965E-6</v>
      </c>
      <c r="G871">
        <f>Table1[[#This Row],[% total]]*$I$2</f>
        <v>2.375573238465549E-2</v>
      </c>
      <c r="K871">
        <v>15451</v>
      </c>
      <c r="L871" t="s">
        <v>1301</v>
      </c>
      <c r="U871" s="1" t="s">
        <v>193</v>
      </c>
      <c r="V871">
        <f>IFERROR(VLOOKUP(U871,D:G,2,FALSE),0)</f>
        <v>157.63398896915999</v>
      </c>
      <c r="W871">
        <f>IFERROR(VLOOKUP(U871,D:G,4,FALSE),0)</f>
        <v>0.18457818934195272</v>
      </c>
      <c r="X871">
        <f>IFERROR(VLOOKUP(U871,N:Q,2,FALSE),0)</f>
        <v>0</v>
      </c>
      <c r="Y871">
        <f>IFERROR(VLOOKUP(U871,N:Q,4,FALSE),0)</f>
        <v>0</v>
      </c>
      <c r="Z871">
        <f>W871+Y871</f>
        <v>0.18457818934195272</v>
      </c>
    </row>
    <row r="872" spans="1:26" x14ac:dyDescent="0.2">
      <c r="A872" s="1" t="s">
        <v>646</v>
      </c>
      <c r="B872" s="2">
        <v>23068.334724553399</v>
      </c>
      <c r="D872" t="s">
        <v>430</v>
      </c>
      <c r="E872">
        <v>19.843947446856401</v>
      </c>
      <c r="F872">
        <f>Table1[[#This Row],[Balance]]/$I$1</f>
        <v>5.0656595431486085E-6</v>
      </c>
      <c r="G872">
        <f>Table1[[#This Row],[% total]]*$I$2</f>
        <v>2.3235851056552365E-2</v>
      </c>
      <c r="K872">
        <v>18011</v>
      </c>
      <c r="L872" t="s">
        <v>1356</v>
      </c>
      <c r="U872" s="1" t="s">
        <v>194</v>
      </c>
      <c r="V872">
        <f>IFERROR(VLOOKUP(U872,D:G,2,FALSE),0)</f>
        <v>157.105331843844</v>
      </c>
      <c r="W872">
        <f>IFERROR(VLOOKUP(U872,D:G,4,FALSE),0)</f>
        <v>0.18395916944902443</v>
      </c>
      <c r="X872">
        <f>IFERROR(VLOOKUP(U872,N:Q,2,FALSE),0)</f>
        <v>0</v>
      </c>
      <c r="Y872">
        <f>IFERROR(VLOOKUP(U872,N:Q,4,FALSE),0)</f>
        <v>0</v>
      </c>
      <c r="Z872">
        <f>W872+Y872</f>
        <v>0.18395916944902443</v>
      </c>
    </row>
    <row r="873" spans="1:26" x14ac:dyDescent="0.2">
      <c r="A873" s="1" t="s">
        <v>1115</v>
      </c>
      <c r="B873" s="2">
        <v>20929.989269456499</v>
      </c>
      <c r="D873" t="s">
        <v>431</v>
      </c>
      <c r="E873">
        <v>19.814694510079502</v>
      </c>
      <c r="F873">
        <f>Table1[[#This Row],[Balance]]/$I$1</f>
        <v>5.0581920058178499E-6</v>
      </c>
      <c r="G873">
        <f>Table1[[#This Row],[% total]]*$I$2</f>
        <v>2.3201597948206101E-2</v>
      </c>
      <c r="K873">
        <v>17574</v>
      </c>
      <c r="L873" t="s">
        <v>63</v>
      </c>
      <c r="U873" s="1" t="s">
        <v>195</v>
      </c>
      <c r="V873">
        <f>IFERROR(VLOOKUP(U873,D:G,2,FALSE),0)</f>
        <v>155.36983794746101</v>
      </c>
      <c r="W873">
        <f>IFERROR(VLOOKUP(U873,D:G,4,FALSE),0)</f>
        <v>0.18192702953362172</v>
      </c>
      <c r="X873">
        <f>IFERROR(VLOOKUP(U873,N:Q,2,FALSE),0)</f>
        <v>0</v>
      </c>
      <c r="Y873">
        <f>IFERROR(VLOOKUP(U873,N:Q,4,FALSE),0)</f>
        <v>0</v>
      </c>
      <c r="Z873">
        <f>W873+Y873</f>
        <v>0.18192702953362172</v>
      </c>
    </row>
    <row r="874" spans="1:26" x14ac:dyDescent="0.2">
      <c r="A874" s="1" t="s">
        <v>1117</v>
      </c>
      <c r="B874" s="2">
        <v>15328.1918237013</v>
      </c>
      <c r="D874" t="s">
        <v>1086</v>
      </c>
      <c r="E874">
        <v>19.719398906144601</v>
      </c>
      <c r="F874">
        <f>Table1[[#This Row],[Balance]]/$I$1</f>
        <v>5.0338654404111559E-6</v>
      </c>
      <c r="G874">
        <f>Table1[[#This Row],[% total]]*$I$2</f>
        <v>2.3090013573912348E-2</v>
      </c>
      <c r="K874">
        <v>12224</v>
      </c>
      <c r="L874" t="s">
        <v>728</v>
      </c>
      <c r="U874" s="1" t="s">
        <v>1203</v>
      </c>
      <c r="V874">
        <f>IFERROR(VLOOKUP(U874,D:G,2,FALSE),0)</f>
        <v>153.70570251321701</v>
      </c>
      <c r="W874">
        <f>IFERROR(VLOOKUP(U874,D:G,4,FALSE),0)</f>
        <v>0.17997844530200249</v>
      </c>
      <c r="X874">
        <f>IFERROR(VLOOKUP(U874,N:Q,2,FALSE),0)</f>
        <v>0</v>
      </c>
      <c r="Y874">
        <f>IFERROR(VLOOKUP(U874,N:Q,4,FALSE),0)</f>
        <v>0</v>
      </c>
      <c r="Z874">
        <f>W874+Y874</f>
        <v>0.17997844530200249</v>
      </c>
    </row>
    <row r="875" spans="1:26" x14ac:dyDescent="0.2">
      <c r="A875" s="1" t="s">
        <v>1116</v>
      </c>
      <c r="B875" s="2">
        <v>14942.7363226382</v>
      </c>
      <c r="D875" t="s">
        <v>433</v>
      </c>
      <c r="E875">
        <v>19.678177581661402</v>
      </c>
      <c r="F875">
        <f>Table1[[#This Row],[Balance]]/$I$1</f>
        <v>5.0233426754064231E-6</v>
      </c>
      <c r="G875">
        <f>Table1[[#This Row],[% total]]*$I$2</f>
        <v>2.3041746334815365E-2</v>
      </c>
      <c r="K875">
        <v>7260</v>
      </c>
      <c r="L875" t="s">
        <v>868</v>
      </c>
      <c r="U875" s="1" t="s">
        <v>197</v>
      </c>
      <c r="V875">
        <f>IFERROR(VLOOKUP(U875,D:G,2,FALSE),0)</f>
        <v>152.02550314208901</v>
      </c>
      <c r="W875">
        <f>IFERROR(VLOOKUP(U875,D:G,4,FALSE),0)</f>
        <v>0.17801105134284204</v>
      </c>
      <c r="X875">
        <f>IFERROR(VLOOKUP(U875,N:Q,2,FALSE),0)</f>
        <v>0</v>
      </c>
      <c r="Y875">
        <f>IFERROR(VLOOKUP(U875,N:Q,4,FALSE),0)</f>
        <v>0</v>
      </c>
      <c r="Z875">
        <f>W875+Y875</f>
        <v>0.17801105134284204</v>
      </c>
    </row>
    <row r="876" spans="1:26" x14ac:dyDescent="0.2">
      <c r="A876" s="1" t="s">
        <v>1114</v>
      </c>
      <c r="B876" s="2">
        <v>14229.3478596442</v>
      </c>
      <c r="D876" t="s">
        <v>1273</v>
      </c>
      <c r="E876">
        <v>19.6598042673564</v>
      </c>
      <c r="F876">
        <f>Table1[[#This Row],[Balance]]/$I$1</f>
        <v>5.0186524314316461E-6</v>
      </c>
      <c r="G876">
        <f>Table1[[#This Row],[% total]]*$I$2</f>
        <v>2.302023249056892E-2</v>
      </c>
      <c r="K876">
        <v>15333</v>
      </c>
      <c r="L876" t="s">
        <v>868</v>
      </c>
      <c r="U876" s="1" t="s">
        <v>199</v>
      </c>
      <c r="V876">
        <f>IFERROR(VLOOKUP(U876,D:G,2,FALSE),0)</f>
        <v>148.64081856918801</v>
      </c>
      <c r="W876">
        <f>IFERROR(VLOOKUP(U876,D:G,4,FALSE),0)</f>
        <v>0.17404782644416913</v>
      </c>
      <c r="X876">
        <f>IFERROR(VLOOKUP(U876,N:Q,2,FALSE),0)</f>
        <v>0</v>
      </c>
      <c r="Y876">
        <f>IFERROR(VLOOKUP(U876,N:Q,4,FALSE),0)</f>
        <v>0</v>
      </c>
      <c r="Z876">
        <f>W876+Y876</f>
        <v>0.17404782644416913</v>
      </c>
    </row>
    <row r="877" spans="1:26" x14ac:dyDescent="0.2">
      <c r="A877" s="1" t="s">
        <v>1118</v>
      </c>
      <c r="B877" s="2">
        <v>12892.3250916326</v>
      </c>
      <c r="D877" t="s">
        <v>544</v>
      </c>
      <c r="E877">
        <v>19.633016669881101</v>
      </c>
      <c r="F877">
        <f>Table1[[#This Row],[Balance]]/$I$1</f>
        <v>5.0118142330765975E-6</v>
      </c>
      <c r="G877">
        <f>Table1[[#This Row],[% total]]*$I$2</f>
        <v>2.2988866119197204E-2</v>
      </c>
      <c r="K877">
        <v>2407</v>
      </c>
      <c r="L877" t="s">
        <v>846</v>
      </c>
      <c r="U877" s="1" t="s">
        <v>1204</v>
      </c>
      <c r="V877">
        <f>IFERROR(VLOOKUP(U877,D:G,2,FALSE),0)</f>
        <v>147.53516180430401</v>
      </c>
      <c r="W877">
        <f>IFERROR(VLOOKUP(U877,D:G,4,FALSE),0)</f>
        <v>0.17275318101249196</v>
      </c>
      <c r="X877">
        <f>IFERROR(VLOOKUP(U877,N:Q,2,FALSE),0)</f>
        <v>0</v>
      </c>
      <c r="Y877">
        <f>IFERROR(VLOOKUP(U877,N:Q,4,FALSE),0)</f>
        <v>0</v>
      </c>
      <c r="Z877">
        <f>W877+Y877</f>
        <v>0.17275318101249196</v>
      </c>
    </row>
    <row r="878" spans="1:26" x14ac:dyDescent="0.2">
      <c r="A878" s="1" t="s">
        <v>1119</v>
      </c>
      <c r="B878" s="2">
        <v>12392.2005719606</v>
      </c>
      <c r="D878" t="s">
        <v>434</v>
      </c>
      <c r="E878">
        <v>19.5621102859436</v>
      </c>
      <c r="F878">
        <f>Table1[[#This Row],[Balance]]/$I$1</f>
        <v>4.9937136207148136E-6</v>
      </c>
      <c r="G878">
        <f>Table1[[#This Row],[% total]]*$I$2</f>
        <v>2.2905839786833505E-2</v>
      </c>
      <c r="K878">
        <v>15953</v>
      </c>
      <c r="L878" t="s">
        <v>728</v>
      </c>
      <c r="U878" s="1" t="s">
        <v>228</v>
      </c>
      <c r="V878">
        <f>IFERROR(VLOOKUP(U878,D:G,2,FALSE),0)</f>
        <v>147.10416415777601</v>
      </c>
      <c r="W878">
        <f>IFERROR(VLOOKUP(U878,D:G,4,FALSE),0)</f>
        <v>0.17224851342317946</v>
      </c>
      <c r="X878">
        <f>IFERROR(VLOOKUP(U878,N:Q,2,FALSE),0)</f>
        <v>0</v>
      </c>
      <c r="Y878">
        <f>IFERROR(VLOOKUP(U878,N:Q,4,FALSE),0)</f>
        <v>0</v>
      </c>
      <c r="Z878">
        <f>W878+Y878</f>
        <v>0.17224851342317946</v>
      </c>
    </row>
    <row r="879" spans="1:26" x14ac:dyDescent="0.2">
      <c r="A879" s="1" t="s">
        <v>1120</v>
      </c>
      <c r="B879" s="2">
        <v>12192.612979897</v>
      </c>
      <c r="D879" t="s">
        <v>1087</v>
      </c>
      <c r="E879">
        <v>19.521632117931301</v>
      </c>
      <c r="F879">
        <f>Table1[[#This Row],[Balance]]/$I$1</f>
        <v>4.9833805648230956E-6</v>
      </c>
      <c r="G879">
        <f>Table1[[#This Row],[% total]]*$I$2</f>
        <v>2.2858442731106828E-2</v>
      </c>
      <c r="K879">
        <v>9772</v>
      </c>
      <c r="L879" t="s">
        <v>1347</v>
      </c>
      <c r="U879" s="1" t="s">
        <v>1205</v>
      </c>
      <c r="V879">
        <f>IFERROR(VLOOKUP(U879,D:G,2,FALSE),0)</f>
        <v>146.36447985926799</v>
      </c>
      <c r="W879">
        <f>IFERROR(VLOOKUP(U879,D:G,4,FALSE),0)</f>
        <v>0.17138239571978242</v>
      </c>
      <c r="X879">
        <f>IFERROR(VLOOKUP(U879,N:Q,2,FALSE),0)</f>
        <v>0</v>
      </c>
      <c r="Y879">
        <f>IFERROR(VLOOKUP(U879,N:Q,4,FALSE),0)</f>
        <v>0</v>
      </c>
      <c r="Z879">
        <f>W879+Y879</f>
        <v>0.17138239571978242</v>
      </c>
    </row>
    <row r="880" spans="1:26" x14ac:dyDescent="0.2">
      <c r="A880" s="1" t="s">
        <v>1124</v>
      </c>
      <c r="B880" s="2">
        <v>12093.0596913257</v>
      </c>
      <c r="D880" t="s">
        <v>435</v>
      </c>
      <c r="E880">
        <v>19.4563486937306</v>
      </c>
      <c r="F880">
        <f>Table1[[#This Row],[Balance]]/$I$1</f>
        <v>4.9667153523346356E-6</v>
      </c>
      <c r="G880">
        <f>Table1[[#This Row],[% total]]*$I$2</f>
        <v>2.2782000484661075E-2</v>
      </c>
      <c r="K880">
        <v>8471</v>
      </c>
      <c r="L880" t="s">
        <v>899</v>
      </c>
      <c r="U880" s="1" t="s">
        <v>1031</v>
      </c>
      <c r="V880">
        <f>IFERROR(VLOOKUP(U880,D:G,2,FALSE),0)</f>
        <v>145.522559206246</v>
      </c>
      <c r="W880">
        <f>IFERROR(VLOOKUP(U880,D:G,4,FALSE),0)</f>
        <v>0.17039656651682547</v>
      </c>
      <c r="X880">
        <f>IFERROR(VLOOKUP(U880,N:Q,2,FALSE),0)</f>
        <v>0</v>
      </c>
      <c r="Y880">
        <f>IFERROR(VLOOKUP(U880,N:Q,4,FALSE),0)</f>
        <v>0</v>
      </c>
      <c r="Z880">
        <f>W880+Y880</f>
        <v>0.17039656651682547</v>
      </c>
    </row>
    <row r="881" spans="1:26" x14ac:dyDescent="0.2">
      <c r="A881" s="1" t="s">
        <v>1122</v>
      </c>
      <c r="B881" s="2">
        <v>11108.959015849399</v>
      </c>
      <c r="D881" t="s">
        <v>436</v>
      </c>
      <c r="E881">
        <v>19.407915820198401</v>
      </c>
      <c r="F881">
        <f>Table1[[#This Row],[Balance]]/$I$1</f>
        <v>4.9543516606514386E-6</v>
      </c>
      <c r="G881">
        <f>Table1[[#This Row],[% total]]*$I$2</f>
        <v>2.2725289034550209E-2</v>
      </c>
      <c r="K881">
        <v>2440</v>
      </c>
      <c r="L881" t="s">
        <v>6</v>
      </c>
      <c r="U881" s="1" t="s">
        <v>1034</v>
      </c>
      <c r="V881">
        <f>IFERROR(VLOOKUP(U881,D:G,2,FALSE),0)</f>
        <v>143.135405308982</v>
      </c>
      <c r="W881">
        <f>IFERROR(VLOOKUP(U881,D:G,4,FALSE),0)</f>
        <v>0.16760137908980563</v>
      </c>
      <c r="X881">
        <f>IFERROR(VLOOKUP(U881,N:Q,2,FALSE),0)</f>
        <v>0</v>
      </c>
      <c r="Y881">
        <f>IFERROR(VLOOKUP(U881,N:Q,4,FALSE),0)</f>
        <v>0</v>
      </c>
      <c r="Z881">
        <f>W881+Y881</f>
        <v>0.16760137908980563</v>
      </c>
    </row>
    <row r="882" spans="1:26" x14ac:dyDescent="0.2">
      <c r="A882" s="1" t="s">
        <v>1123</v>
      </c>
      <c r="B882" s="2">
        <v>10041.5348695627</v>
      </c>
      <c r="D882" t="s">
        <v>1088</v>
      </c>
      <c r="E882">
        <v>19.166811902000202</v>
      </c>
      <c r="F882">
        <f>Table1[[#This Row],[Balance]]/$I$1</f>
        <v>4.8928039082507584E-6</v>
      </c>
      <c r="G882">
        <f>Table1[[#This Row],[% total]]*$I$2</f>
        <v>2.2442973494892195E-2</v>
      </c>
      <c r="K882">
        <v>16628</v>
      </c>
      <c r="L882" t="s">
        <v>1356</v>
      </c>
      <c r="U882" s="1" t="s">
        <v>1206</v>
      </c>
      <c r="V882">
        <f>IFERROR(VLOOKUP(U882,D:G,2,FALSE),0)</f>
        <v>143.11053236170801</v>
      </c>
      <c r="W882">
        <f>IFERROR(VLOOKUP(U882,D:G,4,FALSE),0)</f>
        <v>0.16757225463763989</v>
      </c>
      <c r="X882">
        <f>IFERROR(VLOOKUP(U882,N:Q,2,FALSE),0)</f>
        <v>0</v>
      </c>
      <c r="Y882">
        <f>IFERROR(VLOOKUP(U882,N:Q,4,FALSE),0)</f>
        <v>0</v>
      </c>
      <c r="Z882">
        <f>W882+Y882</f>
        <v>0.16757225463763989</v>
      </c>
    </row>
    <row r="883" spans="1:26" x14ac:dyDescent="0.2">
      <c r="A883" s="1" t="s">
        <v>1125</v>
      </c>
      <c r="B883" s="2">
        <v>9111.62889114881</v>
      </c>
      <c r="D883" t="s">
        <v>437</v>
      </c>
      <c r="E883">
        <v>19.036243382610198</v>
      </c>
      <c r="F883">
        <f>Table1[[#This Row],[Balance]]/$I$1</f>
        <v>4.8594730567125719E-6</v>
      </c>
      <c r="G883">
        <f>Table1[[#This Row],[% total]]*$I$2</f>
        <v>2.2290087045391881E-2</v>
      </c>
      <c r="K883">
        <v>1927</v>
      </c>
      <c r="L883" t="s">
        <v>1311</v>
      </c>
      <c r="U883" s="1" t="s">
        <v>1202</v>
      </c>
      <c r="V883">
        <f>IFERROR(VLOOKUP(U883,D:G,2,FALSE),0)</f>
        <v>143.09730965266601</v>
      </c>
      <c r="W883">
        <f>IFERROR(VLOOKUP(U883,D:G,4,FALSE),0)</f>
        <v>0.16755677178581885</v>
      </c>
      <c r="X883">
        <f>IFERROR(VLOOKUP(U883,N:Q,2,FALSE),0)</f>
        <v>0</v>
      </c>
      <c r="Y883">
        <f>IFERROR(VLOOKUP(U883,N:Q,4,FALSE),0)</f>
        <v>0</v>
      </c>
      <c r="Z883">
        <f>W883+Y883</f>
        <v>0.16755677178581885</v>
      </c>
    </row>
    <row r="884" spans="1:26" x14ac:dyDescent="0.2">
      <c r="A884" s="1" t="s">
        <v>1126</v>
      </c>
      <c r="B884" s="2">
        <v>7364.5691843001896</v>
      </c>
      <c r="D884" t="s">
        <v>1297</v>
      </c>
      <c r="E884">
        <v>18.973522140039702</v>
      </c>
      <c r="F884">
        <f>Table1[[#This Row],[Balance]]/$I$1</f>
        <v>4.8434619046050451E-6</v>
      </c>
      <c r="G884">
        <f>Table1[[#This Row],[% total]]*$I$2</f>
        <v>2.2216644931399545E-2</v>
      </c>
      <c r="K884">
        <v>17057</v>
      </c>
      <c r="L884" t="s">
        <v>1313</v>
      </c>
      <c r="U884" s="1" t="s">
        <v>1052</v>
      </c>
      <c r="V884">
        <f>IFERROR(VLOOKUP(U884,D:G,2,FALSE),0)</f>
        <v>141.170580040571</v>
      </c>
      <c r="W884">
        <f>IFERROR(VLOOKUP(U884,D:G,4,FALSE),0)</f>
        <v>0.16530070844898609</v>
      </c>
      <c r="X884">
        <f>IFERROR(VLOOKUP(U884,N:Q,2,FALSE),0)</f>
        <v>0</v>
      </c>
      <c r="Y884">
        <f>IFERROR(VLOOKUP(U884,N:Q,4,FALSE),0)</f>
        <v>0</v>
      </c>
      <c r="Z884">
        <f>W884+Y884</f>
        <v>0.16530070844898609</v>
      </c>
    </row>
    <row r="885" spans="1:26" x14ac:dyDescent="0.2">
      <c r="A885" s="1" t="s">
        <v>867</v>
      </c>
      <c r="B885" s="2">
        <v>6225.0827511356201</v>
      </c>
      <c r="D885" t="s">
        <v>438</v>
      </c>
      <c r="E885">
        <v>18.904668558562001</v>
      </c>
      <c r="F885">
        <f>Table1[[#This Row],[Balance]]/$I$1</f>
        <v>4.8258853209627757E-6</v>
      </c>
      <c r="G885">
        <f>Table1[[#This Row],[% total]]*$I$2</f>
        <v>2.2136022284710392E-2</v>
      </c>
      <c r="K885">
        <v>5633</v>
      </c>
      <c r="L885" t="s">
        <v>1347</v>
      </c>
      <c r="U885" s="1" t="s">
        <v>204</v>
      </c>
      <c r="V885">
        <f>IFERROR(VLOOKUP(U885,D:G,2,FALSE),0)</f>
        <v>135.068942820312</v>
      </c>
      <c r="W885">
        <f>IFERROR(VLOOKUP(U885,D:G,4,FALSE),0)</f>
        <v>0.15815612524391851</v>
      </c>
      <c r="X885">
        <f>IFERROR(VLOOKUP(U885,N:Q,2,FALSE),0)</f>
        <v>0</v>
      </c>
      <c r="Y885">
        <f>IFERROR(VLOOKUP(U885,N:Q,4,FALSE),0)</f>
        <v>0</v>
      </c>
      <c r="Z885">
        <f>W885+Y885</f>
        <v>0.15815612524391851</v>
      </c>
    </row>
    <row r="886" spans="1:26" x14ac:dyDescent="0.2">
      <c r="A886" s="1" t="s">
        <v>1121</v>
      </c>
      <c r="B886" s="2">
        <v>6000.14782214356</v>
      </c>
      <c r="D886" t="s">
        <v>698</v>
      </c>
      <c r="E886">
        <v>18.875087572432932</v>
      </c>
      <c r="F886">
        <f>Table1[[#This Row],[Balance]]/$I$1</f>
        <v>4.8183340409021036E-6</v>
      </c>
      <c r="G886">
        <f>Table1[[#This Row],[% total]]*$I$2</f>
        <v>2.2101385053905291E-2</v>
      </c>
      <c r="K886">
        <v>12942</v>
      </c>
      <c r="L886" t="s">
        <v>1210</v>
      </c>
      <c r="U886" s="1" t="s">
        <v>205</v>
      </c>
      <c r="V886">
        <f>IFERROR(VLOOKUP(U886,D:G,2,FALSE),0)</f>
        <v>133.782015250846</v>
      </c>
      <c r="W886">
        <f>IFERROR(VLOOKUP(U886,D:G,4,FALSE),0)</f>
        <v>0.1566492245929888</v>
      </c>
      <c r="X886">
        <f>IFERROR(VLOOKUP(U886,N:Q,2,FALSE),0)</f>
        <v>0</v>
      </c>
      <c r="Y886">
        <f>IFERROR(VLOOKUP(U886,N:Q,4,FALSE),0)</f>
        <v>0</v>
      </c>
      <c r="Z886">
        <f>W886+Y886</f>
        <v>0.1566492245929888</v>
      </c>
    </row>
    <row r="887" spans="1:26" x14ac:dyDescent="0.2">
      <c r="A887" s="1" t="s">
        <v>1127</v>
      </c>
      <c r="B887" s="2">
        <v>5853.6334337893204</v>
      </c>
      <c r="D887" t="s">
        <v>439</v>
      </c>
      <c r="E887">
        <v>18.7668628226902</v>
      </c>
      <c r="F887">
        <f>Table1[[#This Row],[Balance]]/$I$1</f>
        <v>4.7907069904975741E-6</v>
      </c>
      <c r="G887">
        <f>Table1[[#This Row],[% total]]*$I$2</f>
        <v>2.1974661569457991E-2</v>
      </c>
      <c r="K887">
        <v>19849</v>
      </c>
      <c r="L887" t="s">
        <v>859</v>
      </c>
      <c r="U887" s="1" t="s">
        <v>206</v>
      </c>
      <c r="V887">
        <f>IFERROR(VLOOKUP(U887,D:G,2,FALSE),0)</f>
        <v>133.49933204350401</v>
      </c>
      <c r="W887">
        <f>IFERROR(VLOOKUP(U887,D:G,4,FALSE),0)</f>
        <v>0.15631822266307652</v>
      </c>
      <c r="X887">
        <f>IFERROR(VLOOKUP(U887,N:Q,2,FALSE),0)</f>
        <v>0</v>
      </c>
      <c r="Y887">
        <f>IFERROR(VLOOKUP(U887,N:Q,4,FALSE),0)</f>
        <v>0</v>
      </c>
      <c r="Z887">
        <f>W887+Y887</f>
        <v>0.15631822266307652</v>
      </c>
    </row>
    <row r="888" spans="1:26" x14ac:dyDescent="0.2">
      <c r="A888" s="1" t="s">
        <v>1128</v>
      </c>
      <c r="B888" s="2">
        <v>4971.7921521923399</v>
      </c>
      <c r="D888" t="s">
        <v>440</v>
      </c>
      <c r="E888">
        <v>18.740045007113199</v>
      </c>
      <c r="F888">
        <f>Table1[[#This Row],[Balance]]/$I$1</f>
        <v>4.7838610782229201E-6</v>
      </c>
      <c r="G888">
        <f>Table1[[#This Row],[% total]]*$I$2</f>
        <v>2.1943259814838453E-2</v>
      </c>
      <c r="K888">
        <v>10451</v>
      </c>
      <c r="L888" t="s">
        <v>846</v>
      </c>
      <c r="U888" s="1" t="s">
        <v>1271</v>
      </c>
      <c r="V888">
        <f>IFERROR(VLOOKUP(U888,D:G,2,FALSE),0)</f>
        <v>132.99965864152199</v>
      </c>
      <c r="W888">
        <f>IFERROR(VLOOKUP(U888,D:G,4,FALSE),0)</f>
        <v>0.1557331406487007</v>
      </c>
      <c r="X888">
        <f>IFERROR(VLOOKUP(U888,N:Q,2,FALSE),0)</f>
        <v>0</v>
      </c>
      <c r="Y888">
        <f>IFERROR(VLOOKUP(U888,N:Q,4,FALSE),0)</f>
        <v>0</v>
      </c>
      <c r="Z888">
        <f>W888+Y888</f>
        <v>0.1557331406487007</v>
      </c>
    </row>
    <row r="889" spans="1:26" x14ac:dyDescent="0.2">
      <c r="A889" s="1" t="s">
        <v>621</v>
      </c>
      <c r="B889" s="2">
        <v>4923.95890899605</v>
      </c>
      <c r="D889" t="s">
        <v>441</v>
      </c>
      <c r="E889">
        <v>18.7225327629675</v>
      </c>
      <c r="F889">
        <f>Table1[[#This Row],[Balance]]/$I$1</f>
        <v>4.7793906437533574E-6</v>
      </c>
      <c r="G889">
        <f>Table1[[#This Row],[% total]]*$I$2</f>
        <v>2.1922754222504809E-2</v>
      </c>
      <c r="K889">
        <v>1285</v>
      </c>
      <c r="L889" t="s">
        <v>6</v>
      </c>
      <c r="U889" s="1" t="s">
        <v>207</v>
      </c>
      <c r="V889">
        <f>IFERROR(VLOOKUP(U889,D:G,2,FALSE),0)</f>
        <v>130.280478091643</v>
      </c>
      <c r="W889">
        <f>IFERROR(VLOOKUP(U889,D:G,4,FALSE),0)</f>
        <v>0.15254917362691384</v>
      </c>
      <c r="X889">
        <f>IFERROR(VLOOKUP(U889,N:Q,2,FALSE),0)</f>
        <v>0</v>
      </c>
      <c r="Y889">
        <f>IFERROR(VLOOKUP(U889,N:Q,4,FALSE),0)</f>
        <v>0</v>
      </c>
      <c r="Z889">
        <f>W889+Y889</f>
        <v>0.15254917362691384</v>
      </c>
    </row>
    <row r="890" spans="1:26" x14ac:dyDescent="0.2">
      <c r="A890" s="1" t="s">
        <v>1129</v>
      </c>
      <c r="B890" s="2">
        <v>4710.64613978946</v>
      </c>
      <c r="D890" t="s">
        <v>443</v>
      </c>
      <c r="E890">
        <v>18.690651691327499</v>
      </c>
      <c r="F890">
        <f>Table1[[#This Row],[Balance]]/$I$1</f>
        <v>4.7712522098439007E-6</v>
      </c>
      <c r="G890">
        <f>Table1[[#This Row],[% total]]*$I$2</f>
        <v>2.1885423755160335E-2</v>
      </c>
      <c r="K890">
        <v>22980</v>
      </c>
      <c r="L890" t="s">
        <v>1024</v>
      </c>
      <c r="U890" s="1" t="s">
        <v>1054</v>
      </c>
      <c r="V890">
        <f>IFERROR(VLOOKUP(U890,D:G,2,FALSE),0)</f>
        <v>128.83216079739299</v>
      </c>
      <c r="W890">
        <f>IFERROR(VLOOKUP(U890,D:G,4,FALSE),0)</f>
        <v>0.15085329708713022</v>
      </c>
      <c r="X890">
        <f>IFERROR(VLOOKUP(U890,N:Q,2,FALSE),0)</f>
        <v>0</v>
      </c>
      <c r="Y890">
        <f>IFERROR(VLOOKUP(U890,N:Q,4,FALSE),0)</f>
        <v>0</v>
      </c>
      <c r="Z890">
        <f>W890+Y890</f>
        <v>0.15085329708713022</v>
      </c>
    </row>
    <row r="891" spans="1:26" x14ac:dyDescent="0.2">
      <c r="A891" s="1" t="s">
        <v>982</v>
      </c>
      <c r="B891" s="2">
        <v>3568.1195655931601</v>
      </c>
      <c r="D891" t="s">
        <v>444</v>
      </c>
      <c r="E891">
        <v>18.499677710941899</v>
      </c>
      <c r="F891">
        <f>Table1[[#This Row],[Balance]]/$I$1</f>
        <v>4.7225013668564259E-6</v>
      </c>
      <c r="G891">
        <f>Table1[[#This Row],[% total]]*$I$2</f>
        <v>2.1661806807181581E-2</v>
      </c>
      <c r="K891">
        <v>12359</v>
      </c>
      <c r="L891" t="s">
        <v>1127</v>
      </c>
      <c r="U891" s="1" t="s">
        <v>209</v>
      </c>
      <c r="V891">
        <f>IFERROR(VLOOKUP(U891,D:G,2,FALSE),0)</f>
        <v>128.40420631136101</v>
      </c>
      <c r="W891">
        <f>IFERROR(VLOOKUP(U891,D:G,4,FALSE),0)</f>
        <v>0.15035219282231332</v>
      </c>
      <c r="X891">
        <f>IFERROR(VLOOKUP(U891,N:Q,2,FALSE),0)</f>
        <v>0</v>
      </c>
      <c r="Y891">
        <f>IFERROR(VLOOKUP(U891,N:Q,4,FALSE),0)</f>
        <v>0</v>
      </c>
      <c r="Z891">
        <f>W891+Y891</f>
        <v>0.15035219282231332</v>
      </c>
    </row>
    <row r="892" spans="1:26" x14ac:dyDescent="0.2">
      <c r="A892" s="1" t="s">
        <v>669</v>
      </c>
      <c r="B892" s="2">
        <v>3146.3889878668001</v>
      </c>
      <c r="D892" t="s">
        <v>1089</v>
      </c>
      <c r="E892">
        <v>18.198493742946901</v>
      </c>
      <c r="F892">
        <f>Table1[[#This Row],[Balance]]/$I$1</f>
        <v>4.6456166922823195E-6</v>
      </c>
      <c r="G892">
        <f>Table1[[#This Row],[% total]]*$I$2</f>
        <v>2.1309141802414003E-2</v>
      </c>
      <c r="K892">
        <v>11037</v>
      </c>
      <c r="L892" t="s">
        <v>57</v>
      </c>
      <c r="U892" s="1" t="s">
        <v>210</v>
      </c>
      <c r="V892">
        <f>IFERROR(VLOOKUP(U892,D:G,2,FALSE),0)</f>
        <v>128.105927842753</v>
      </c>
      <c r="W892">
        <f>IFERROR(VLOOKUP(U892,D:G,4,FALSE),0)</f>
        <v>0.15000292995067382</v>
      </c>
      <c r="X892">
        <f>IFERROR(VLOOKUP(U892,N:Q,2,FALSE),0)</f>
        <v>0</v>
      </c>
      <c r="Y892">
        <f>IFERROR(VLOOKUP(U892,N:Q,4,FALSE),0)</f>
        <v>0</v>
      </c>
      <c r="Z892">
        <f>W892+Y892</f>
        <v>0.15000292995067382</v>
      </c>
    </row>
    <row r="893" spans="1:26" x14ac:dyDescent="0.2">
      <c r="A893" s="1" t="s">
        <v>674</v>
      </c>
      <c r="B893" s="2">
        <v>2994.8501916561099</v>
      </c>
      <c r="D893" t="s">
        <v>445</v>
      </c>
      <c r="E893">
        <v>18.1093675617979</v>
      </c>
      <c r="F893">
        <f>Table1[[#This Row],[Balance]]/$I$1</f>
        <v>4.6228650249897643E-6</v>
      </c>
      <c r="G893">
        <f>Table1[[#This Row],[% total]]*$I$2</f>
        <v>2.1204781383401428E-2</v>
      </c>
      <c r="K893">
        <v>16281</v>
      </c>
      <c r="L893" t="s">
        <v>6</v>
      </c>
      <c r="U893" s="1" t="s">
        <v>211</v>
      </c>
      <c r="V893">
        <f>IFERROR(VLOOKUP(U893,D:G,2,FALSE),0)</f>
        <v>128.06902683280799</v>
      </c>
      <c r="W893">
        <f>IFERROR(VLOOKUP(U893,D:G,4,FALSE),0)</f>
        <v>0.14995972149261808</v>
      </c>
      <c r="X893">
        <f>IFERROR(VLOOKUP(U893,N:Q,2,FALSE),0)</f>
        <v>0</v>
      </c>
      <c r="Y893">
        <f>IFERROR(VLOOKUP(U893,N:Q,4,FALSE),0)</f>
        <v>0</v>
      </c>
      <c r="Z893">
        <f>W893+Y893</f>
        <v>0.14995972149261808</v>
      </c>
    </row>
    <row r="894" spans="1:26" x14ac:dyDescent="0.2">
      <c r="A894" s="1" t="s">
        <v>836</v>
      </c>
      <c r="B894" s="2">
        <v>2921.76107235779</v>
      </c>
      <c r="D894" t="s">
        <v>1274</v>
      </c>
      <c r="E894">
        <v>18.0075552760592</v>
      </c>
      <c r="F894">
        <f>Table1[[#This Row],[Balance]]/$I$1</f>
        <v>4.5968749149956104E-6</v>
      </c>
      <c r="G894">
        <f>Table1[[#This Row],[% total]]*$I$2</f>
        <v>2.1085566438215391E-2</v>
      </c>
      <c r="K894">
        <v>13686</v>
      </c>
      <c r="L894" t="s">
        <v>1347</v>
      </c>
      <c r="U894" s="1" t="s">
        <v>1056</v>
      </c>
      <c r="V894">
        <f>IFERROR(VLOOKUP(U894,D:G,2,FALSE),0)</f>
        <v>127.91309861308299</v>
      </c>
      <c r="W894">
        <f>IFERROR(VLOOKUP(U894,D:G,4,FALSE),0)</f>
        <v>0.14977714063773792</v>
      </c>
      <c r="X894">
        <f>IFERROR(VLOOKUP(U894,N:Q,2,FALSE),0)</f>
        <v>0</v>
      </c>
      <c r="Y894">
        <f>IFERROR(VLOOKUP(U894,N:Q,4,FALSE),0)</f>
        <v>0</v>
      </c>
      <c r="Z894">
        <f>W894+Y894</f>
        <v>0.14977714063773792</v>
      </c>
    </row>
    <row r="895" spans="1:26" x14ac:dyDescent="0.2">
      <c r="A895" s="1" t="s">
        <v>1130</v>
      </c>
      <c r="B895" s="2">
        <v>2912.3591204048598</v>
      </c>
      <c r="D895" t="s">
        <v>446</v>
      </c>
      <c r="E895">
        <v>16.9243325403562</v>
      </c>
      <c r="F895">
        <f>Table1[[#This Row],[Balance]]/$I$1</f>
        <v>4.3203554572030167E-6</v>
      </c>
      <c r="G895">
        <f>Table1[[#This Row],[% total]]*$I$2</f>
        <v>1.9817189659085521E-2</v>
      </c>
      <c r="K895">
        <v>15792</v>
      </c>
      <c r="L895" t="s">
        <v>97</v>
      </c>
      <c r="U895" s="1" t="s">
        <v>1207</v>
      </c>
      <c r="V895">
        <f>IFERROR(VLOOKUP(U895,D:G,2,FALSE),0)</f>
        <v>127.644709486975</v>
      </c>
      <c r="W895">
        <f>IFERROR(VLOOKUP(U895,D:G,4,FALSE),0)</f>
        <v>0.149462876060282</v>
      </c>
      <c r="X895">
        <f>IFERROR(VLOOKUP(U895,N:Q,2,FALSE),0)</f>
        <v>0</v>
      </c>
      <c r="Y895">
        <f>IFERROR(VLOOKUP(U895,N:Q,4,FALSE),0)</f>
        <v>0</v>
      </c>
      <c r="Z895">
        <f>W895+Y895</f>
        <v>0.149462876060282</v>
      </c>
    </row>
    <row r="896" spans="1:26" x14ac:dyDescent="0.2">
      <c r="A896" s="1" t="s">
        <v>1131</v>
      </c>
      <c r="B896" s="2">
        <v>2657.38155356988</v>
      </c>
      <c r="D896" t="s">
        <v>447</v>
      </c>
      <c r="E896">
        <v>16.7431540780692</v>
      </c>
      <c r="F896">
        <f>Table1[[#This Row],[Balance]]/$I$1</f>
        <v>4.2741051630538794E-6</v>
      </c>
      <c r="G896">
        <f>Table1[[#This Row],[% total]]*$I$2</f>
        <v>1.9605042566092547E-2</v>
      </c>
      <c r="K896">
        <v>21978</v>
      </c>
      <c r="L896" t="s">
        <v>57</v>
      </c>
      <c r="U896" s="1" t="s">
        <v>1033</v>
      </c>
      <c r="V896">
        <f>IFERROR(VLOOKUP(U896,D:G,2,FALSE),0)</f>
        <v>127.30662995</v>
      </c>
      <c r="W896">
        <f>IFERROR(VLOOKUP(U896,D:G,4,FALSE),0)</f>
        <v>0.14906700896844166</v>
      </c>
      <c r="X896">
        <f>IFERROR(VLOOKUP(U896,N:Q,2,FALSE),0)</f>
        <v>0</v>
      </c>
      <c r="Y896">
        <f>IFERROR(VLOOKUP(U896,N:Q,4,FALSE),0)</f>
        <v>0</v>
      </c>
      <c r="Z896">
        <f>W896+Y896</f>
        <v>0.14906700896844166</v>
      </c>
    </row>
    <row r="897" spans="1:26" x14ac:dyDescent="0.2">
      <c r="A897" s="1" t="s">
        <v>1132</v>
      </c>
      <c r="B897" s="2">
        <v>2619.9217685664498</v>
      </c>
      <c r="D897" t="s">
        <v>448</v>
      </c>
      <c r="E897">
        <v>16.5177327907655</v>
      </c>
      <c r="F897">
        <f>Table1[[#This Row],[Balance]]/$I$1</f>
        <v>4.216560790981894E-6</v>
      </c>
      <c r="G897">
        <f>Table1[[#This Row],[% total]]*$I$2</f>
        <v>1.9341090271782536E-2</v>
      </c>
      <c r="K897">
        <v>10334</v>
      </c>
      <c r="L897" t="s">
        <v>1364</v>
      </c>
      <c r="U897" s="1" t="s">
        <v>213</v>
      </c>
      <c r="V897">
        <f>IFERROR(VLOOKUP(U897,D:G,2,FALSE),0)</f>
        <v>123.961311952694</v>
      </c>
      <c r="W897">
        <f>IFERROR(VLOOKUP(U897,D:G,4,FALSE),0)</f>
        <v>0.14514987952983696</v>
      </c>
      <c r="X897">
        <f>IFERROR(VLOOKUP(U897,N:Q,2,FALSE),0)</f>
        <v>0</v>
      </c>
      <c r="Y897">
        <f>IFERROR(VLOOKUP(U897,N:Q,4,FALSE),0)</f>
        <v>0</v>
      </c>
      <c r="Z897">
        <f>W897+Y897</f>
        <v>0.14514987952983696</v>
      </c>
    </row>
    <row r="898" spans="1:26" x14ac:dyDescent="0.2">
      <c r="A898" s="1" t="s">
        <v>1133</v>
      </c>
      <c r="B898" s="2">
        <v>2572.1865988405698</v>
      </c>
      <c r="D898" t="s">
        <v>449</v>
      </c>
      <c r="E898">
        <v>16.475904006794401</v>
      </c>
      <c r="F898">
        <f>Table1[[#This Row],[Balance]]/$I$1</f>
        <v>4.2058829568831617E-6</v>
      </c>
      <c r="G898">
        <f>Table1[[#This Row],[% total]]*$I$2</f>
        <v>1.9292111740830866E-2</v>
      </c>
      <c r="K898">
        <v>12496</v>
      </c>
      <c r="L898" t="s">
        <v>728</v>
      </c>
      <c r="U898" s="1" t="s">
        <v>214</v>
      </c>
      <c r="V898">
        <f>IFERROR(VLOOKUP(U898,D:G,2,FALSE),0)</f>
        <v>123.883813519405</v>
      </c>
      <c r="W898">
        <f>IFERROR(VLOOKUP(U898,D:G,4,FALSE),0)</f>
        <v>0.14505913437654316</v>
      </c>
      <c r="X898">
        <f>IFERROR(VLOOKUP(U898,N:Q,2,FALSE),0)</f>
        <v>0</v>
      </c>
      <c r="Y898">
        <f>IFERROR(VLOOKUP(U898,N:Q,4,FALSE),0)</f>
        <v>0</v>
      </c>
      <c r="Z898">
        <f>W898+Y898</f>
        <v>0.14505913437654316</v>
      </c>
    </row>
    <row r="899" spans="1:26" x14ac:dyDescent="0.2">
      <c r="A899" s="1" t="s">
        <v>639</v>
      </c>
      <c r="B899" s="2">
        <v>2470.9793793926101</v>
      </c>
      <c r="D899" t="s">
        <v>450</v>
      </c>
      <c r="E899">
        <v>16.223062152505701</v>
      </c>
      <c r="F899">
        <f>Table1[[#This Row],[Balance]]/$I$1</f>
        <v>4.1413388052966357E-6</v>
      </c>
      <c r="G899">
        <f>Table1[[#This Row],[% total]]*$I$2</f>
        <v>1.8996051912873325E-2</v>
      </c>
      <c r="K899">
        <v>22157</v>
      </c>
      <c r="L899" t="s">
        <v>57</v>
      </c>
      <c r="U899" s="1" t="s">
        <v>215</v>
      </c>
      <c r="V899">
        <f>IFERROR(VLOOKUP(U899,D:G,2,FALSE),0)</f>
        <v>122.94364749050401</v>
      </c>
      <c r="W899">
        <f>IFERROR(VLOOKUP(U899,D:G,4,FALSE),0)</f>
        <v>0.14395826682614885</v>
      </c>
      <c r="X899">
        <f>IFERROR(VLOOKUP(U899,N:Q,2,FALSE),0)</f>
        <v>0</v>
      </c>
      <c r="Y899">
        <f>IFERROR(VLOOKUP(U899,N:Q,4,FALSE),0)</f>
        <v>0</v>
      </c>
      <c r="Z899">
        <f>W899+Y899</f>
        <v>0.14395826682614885</v>
      </c>
    </row>
    <row r="900" spans="1:26" x14ac:dyDescent="0.2">
      <c r="A900" s="1" t="s">
        <v>1134</v>
      </c>
      <c r="B900" s="2">
        <v>2464.8457802733901</v>
      </c>
      <c r="D900" t="s">
        <v>1091</v>
      </c>
      <c r="E900">
        <v>16.0911524671168</v>
      </c>
      <c r="F900">
        <f>Table1[[#This Row],[Balance]]/$I$1</f>
        <v>4.1076655878879763E-6</v>
      </c>
      <c r="G900">
        <f>Table1[[#This Row],[% total]]*$I$2</f>
        <v>1.8841595053378936E-2</v>
      </c>
      <c r="K900">
        <v>16954</v>
      </c>
      <c r="L900" t="s">
        <v>1347</v>
      </c>
      <c r="U900" s="1" t="s">
        <v>1103</v>
      </c>
      <c r="V900">
        <f>IFERROR(VLOOKUP(U900,D:G,2,FALSE),0)</f>
        <v>121.6535078269618</v>
      </c>
      <c r="W900">
        <f>IFERROR(VLOOKUP(U900,D:G,4,FALSE),0)</f>
        <v>0.1424476050415166</v>
      </c>
      <c r="X900">
        <f>IFERROR(VLOOKUP(U900,N:Q,2,FALSE),0)</f>
        <v>0</v>
      </c>
      <c r="Y900">
        <f>IFERROR(VLOOKUP(U900,N:Q,4,FALSE),0)</f>
        <v>0</v>
      </c>
      <c r="Z900">
        <f>W900+Y900</f>
        <v>0.1424476050415166</v>
      </c>
    </row>
    <row r="901" spans="1:26" x14ac:dyDescent="0.2">
      <c r="A901" s="1" t="s">
        <v>1136</v>
      </c>
      <c r="B901" s="2">
        <v>2379.8151955437902</v>
      </c>
      <c r="D901" t="s">
        <v>451</v>
      </c>
      <c r="E901">
        <v>15.853180386432401</v>
      </c>
      <c r="F901">
        <f>Table1[[#This Row],[Balance]]/$I$1</f>
        <v>4.0469173146550301E-6</v>
      </c>
      <c r="G901">
        <f>Table1[[#This Row],[% total]]*$I$2</f>
        <v>1.8562946672697173E-2</v>
      </c>
      <c r="K901">
        <v>15839</v>
      </c>
      <c r="L901" t="s">
        <v>728</v>
      </c>
      <c r="U901" s="1" t="s">
        <v>218</v>
      </c>
      <c r="V901">
        <f>IFERROR(VLOOKUP(U901,D:G,2,FALSE),0)</f>
        <v>119.785480687725</v>
      </c>
      <c r="W901">
        <f>IFERROR(VLOOKUP(U901,D:G,4,FALSE),0)</f>
        <v>0.14026027812517866</v>
      </c>
      <c r="X901">
        <f>IFERROR(VLOOKUP(U901,N:Q,2,FALSE),0)</f>
        <v>0</v>
      </c>
      <c r="Y901">
        <f>IFERROR(VLOOKUP(U901,N:Q,4,FALSE),0)</f>
        <v>0</v>
      </c>
      <c r="Z901">
        <f>W901+Y901</f>
        <v>0.14026027812517866</v>
      </c>
    </row>
    <row r="902" spans="1:26" x14ac:dyDescent="0.2">
      <c r="A902" s="1" t="s">
        <v>648</v>
      </c>
      <c r="B902" s="2">
        <v>2342.1575605927101</v>
      </c>
      <c r="D902" t="s">
        <v>453</v>
      </c>
      <c r="E902">
        <v>15.729902477746</v>
      </c>
      <c r="F902">
        <f>Table1[[#This Row],[Balance]]/$I$1</f>
        <v>4.0154475722426859E-6</v>
      </c>
      <c r="G902">
        <f>Table1[[#This Row],[% total]]*$I$2</f>
        <v>1.8418597009785004E-2</v>
      </c>
      <c r="K902">
        <v>23676</v>
      </c>
      <c r="L902" t="s">
        <v>57</v>
      </c>
      <c r="U902" s="1" t="s">
        <v>220</v>
      </c>
      <c r="V902">
        <f>IFERROR(VLOOKUP(U902,D:G,2,FALSE),0)</f>
        <v>118.197937907444</v>
      </c>
      <c r="W902">
        <f>IFERROR(VLOOKUP(U902,D:G,4,FALSE),0)</f>
        <v>0.13840137844368622</v>
      </c>
      <c r="X902">
        <f>IFERROR(VLOOKUP(U902,N:Q,2,FALSE),0)</f>
        <v>0</v>
      </c>
      <c r="Y902">
        <f>IFERROR(VLOOKUP(U902,N:Q,4,FALSE),0)</f>
        <v>0</v>
      </c>
      <c r="Z902">
        <f>W902+Y902</f>
        <v>0.13840137844368622</v>
      </c>
    </row>
    <row r="903" spans="1:26" x14ac:dyDescent="0.2">
      <c r="A903" s="1" t="s">
        <v>8</v>
      </c>
      <c r="B903" s="2">
        <v>2313.4471085620198</v>
      </c>
      <c r="D903" t="s">
        <v>455</v>
      </c>
      <c r="E903">
        <v>15.6369238665854</v>
      </c>
      <c r="F903">
        <f>Table1[[#This Row],[Balance]]/$I$1</f>
        <v>3.9917124766829053E-6</v>
      </c>
      <c r="G903">
        <f>Table1[[#This Row],[% total]]*$I$2</f>
        <v>1.8309725669233504E-2</v>
      </c>
      <c r="K903">
        <v>20483</v>
      </c>
      <c r="L903" t="s">
        <v>1347</v>
      </c>
      <c r="U903" s="1" t="s">
        <v>221</v>
      </c>
      <c r="V903">
        <f>IFERROR(VLOOKUP(U903,D:G,2,FALSE),0)</f>
        <v>117.629774643966</v>
      </c>
      <c r="W903">
        <f>IFERROR(VLOOKUP(U903,D:G,4,FALSE),0)</f>
        <v>0.13773609967285019</v>
      </c>
      <c r="X903">
        <f>IFERROR(VLOOKUP(U903,N:Q,2,FALSE),0)</f>
        <v>0</v>
      </c>
      <c r="Y903">
        <f>IFERROR(VLOOKUP(U903,N:Q,4,FALSE),0)</f>
        <v>0</v>
      </c>
      <c r="Z903">
        <f>W903+Y903</f>
        <v>0.13773609967285019</v>
      </c>
    </row>
    <row r="904" spans="1:26" x14ac:dyDescent="0.2">
      <c r="A904" s="1" t="s">
        <v>629</v>
      </c>
      <c r="B904" s="2">
        <v>2258.9429665037201</v>
      </c>
      <c r="D904" t="s">
        <v>456</v>
      </c>
      <c r="E904">
        <v>15.5940197238317</v>
      </c>
      <c r="F904">
        <f>Table1[[#This Row],[Balance]]/$I$1</f>
        <v>3.9807601305953668E-6</v>
      </c>
      <c r="G904">
        <f>Table1[[#This Row],[% total]]*$I$2</f>
        <v>1.8259487969632459E-2</v>
      </c>
      <c r="K904">
        <v>10593</v>
      </c>
      <c r="L904" t="s">
        <v>130</v>
      </c>
      <c r="U904" s="1" t="s">
        <v>1036</v>
      </c>
      <c r="V904">
        <f>IFERROR(VLOOKUP(U904,D:G,2,FALSE),0)</f>
        <v>117.376295537383</v>
      </c>
      <c r="W904">
        <f>IFERROR(VLOOKUP(U904,D:G,4,FALSE),0)</f>
        <v>0.13743929366778068</v>
      </c>
      <c r="X904">
        <f>IFERROR(VLOOKUP(U904,N:Q,2,FALSE),0)</f>
        <v>0</v>
      </c>
      <c r="Y904">
        <f>IFERROR(VLOOKUP(U904,N:Q,4,FALSE),0)</f>
        <v>0</v>
      </c>
      <c r="Z904">
        <f>W904+Y904</f>
        <v>0.13743929366778068</v>
      </c>
    </row>
    <row r="905" spans="1:26" x14ac:dyDescent="0.2">
      <c r="A905" s="1" t="s">
        <v>1137</v>
      </c>
      <c r="B905" s="2">
        <v>2199.7094384516599</v>
      </c>
      <c r="D905" t="s">
        <v>457</v>
      </c>
      <c r="E905">
        <v>15.546027920999601</v>
      </c>
      <c r="F905">
        <f>Table1[[#This Row],[Balance]]/$I$1</f>
        <v>3.9685090331430887E-6</v>
      </c>
      <c r="G905">
        <f>Table1[[#This Row],[% total]]*$I$2</f>
        <v>1.8203292981940195E-2</v>
      </c>
      <c r="K905">
        <v>20708</v>
      </c>
      <c r="L905" t="s">
        <v>1127</v>
      </c>
      <c r="U905" s="1" t="s">
        <v>168</v>
      </c>
      <c r="V905">
        <f>IFERROR(VLOOKUP(U905,D:G,2,FALSE),0)</f>
        <v>116.70972184136301</v>
      </c>
      <c r="W905">
        <f>IFERROR(VLOOKUP(U905,D:G,4,FALSE),0)</f>
        <v>0.13665878327989464</v>
      </c>
      <c r="X905">
        <f>IFERROR(VLOOKUP(U905,N:Q,2,FALSE),0)</f>
        <v>0</v>
      </c>
      <c r="Y905">
        <f>IFERROR(VLOOKUP(U905,N:Q,4,FALSE),0)</f>
        <v>0</v>
      </c>
      <c r="Z905">
        <f>W905+Y905</f>
        <v>0.13665878327989464</v>
      </c>
    </row>
    <row r="906" spans="1:26" x14ac:dyDescent="0.2">
      <c r="A906" s="1" t="s">
        <v>44</v>
      </c>
      <c r="B906" s="2">
        <v>2118.9281106619101</v>
      </c>
      <c r="D906" t="s">
        <v>458</v>
      </c>
      <c r="E906">
        <v>15.535247738685401</v>
      </c>
      <c r="F906">
        <f>Table1[[#This Row],[Balance]]/$I$1</f>
        <v>3.9657571243526098E-6</v>
      </c>
      <c r="G906">
        <f>Table1[[#This Row],[% total]]*$I$2</f>
        <v>1.8190670155192341E-2</v>
      </c>
      <c r="K906">
        <v>20606</v>
      </c>
      <c r="L906" t="s">
        <v>1024</v>
      </c>
      <c r="U906" s="1" t="s">
        <v>1037</v>
      </c>
      <c r="V906">
        <f>IFERROR(VLOOKUP(U906,D:G,2,FALSE),0)</f>
        <v>116.682205652297</v>
      </c>
      <c r="W906">
        <f>IFERROR(VLOOKUP(U906,D:G,4,FALSE),0)</f>
        <v>0.13662656377959137</v>
      </c>
      <c r="X906">
        <f>IFERROR(VLOOKUP(U906,N:Q,2,FALSE),0)</f>
        <v>0</v>
      </c>
      <c r="Y906">
        <f>IFERROR(VLOOKUP(U906,N:Q,4,FALSE),0)</f>
        <v>0</v>
      </c>
      <c r="Z906">
        <f>W906+Y906</f>
        <v>0.13662656377959137</v>
      </c>
    </row>
    <row r="907" spans="1:26" x14ac:dyDescent="0.2">
      <c r="A907" s="1" t="s">
        <v>858</v>
      </c>
      <c r="B907" s="2">
        <v>2107.33272985638</v>
      </c>
      <c r="D907" t="s">
        <v>459</v>
      </c>
      <c r="E907">
        <v>15.309008654558699</v>
      </c>
      <c r="F907">
        <f>Table1[[#This Row],[Balance]]/$I$1</f>
        <v>3.9080039893673028E-6</v>
      </c>
      <c r="G907">
        <f>Table1[[#This Row],[% total]]*$I$2</f>
        <v>1.792576027896851E-2</v>
      </c>
      <c r="K907">
        <v>23882</v>
      </c>
      <c r="L907" t="s">
        <v>57</v>
      </c>
      <c r="U907" s="1" t="s">
        <v>1038</v>
      </c>
      <c r="V907">
        <f>IFERROR(VLOOKUP(U907,D:G,2,FALSE),0)</f>
        <v>116.25750641270299</v>
      </c>
      <c r="W907">
        <f>IFERROR(VLOOKUP(U907,D:G,4,FALSE),0)</f>
        <v>0.13612927117682344</v>
      </c>
      <c r="X907">
        <f>IFERROR(VLOOKUP(U907,N:Q,2,FALSE),0)</f>
        <v>0</v>
      </c>
      <c r="Y907">
        <f>IFERROR(VLOOKUP(U907,N:Q,4,FALSE),0)</f>
        <v>0</v>
      </c>
      <c r="Z907">
        <f>W907+Y907</f>
        <v>0.13612927117682344</v>
      </c>
    </row>
    <row r="908" spans="1:26" x14ac:dyDescent="0.2">
      <c r="A908" s="1" t="s">
        <v>687</v>
      </c>
      <c r="B908" s="2">
        <v>2050.8129248455698</v>
      </c>
      <c r="D908" t="s">
        <v>460</v>
      </c>
      <c r="E908">
        <v>15.212226873396199</v>
      </c>
      <c r="F908">
        <f>Table1[[#This Row],[Balance]]/$I$1</f>
        <v>3.8832980403789933E-6</v>
      </c>
      <c r="G908">
        <f>Table1[[#This Row],[% total]]*$I$2</f>
        <v>1.7812435696845819E-2</v>
      </c>
      <c r="K908">
        <v>24406</v>
      </c>
      <c r="L908" t="s">
        <v>97</v>
      </c>
      <c r="U908" s="1" t="s">
        <v>222</v>
      </c>
      <c r="V908">
        <f>IFERROR(VLOOKUP(U908,D:G,2,FALSE),0)</f>
        <v>116.035543432642</v>
      </c>
      <c r="W908">
        <f>IFERROR(VLOOKUP(U908,D:G,4,FALSE),0)</f>
        <v>0.13586936831432203</v>
      </c>
      <c r="X908">
        <f>IFERROR(VLOOKUP(U908,N:Q,2,FALSE),0)</f>
        <v>0</v>
      </c>
      <c r="Y908">
        <f>IFERROR(VLOOKUP(U908,N:Q,4,FALSE),0)</f>
        <v>0</v>
      </c>
      <c r="Z908">
        <f>W908+Y908</f>
        <v>0.13586936831432203</v>
      </c>
    </row>
    <row r="909" spans="1:26" x14ac:dyDescent="0.2">
      <c r="A909" s="1" t="s">
        <v>1135</v>
      </c>
      <c r="B909" s="2">
        <v>2000</v>
      </c>
      <c r="D909" t="s">
        <v>1265</v>
      </c>
      <c r="E909">
        <v>15.1525611503678</v>
      </c>
      <c r="F909">
        <f>Table1[[#This Row],[Balance]]/$I$1</f>
        <v>3.8680668853849014E-6</v>
      </c>
      <c r="G909">
        <f>Table1[[#This Row],[% total]]*$I$2</f>
        <v>1.7742571378912993E-2</v>
      </c>
      <c r="K909">
        <v>4824</v>
      </c>
      <c r="L909" t="s">
        <v>1347</v>
      </c>
      <c r="U909" s="1" t="s">
        <v>454</v>
      </c>
      <c r="V909">
        <f>IFERROR(VLOOKUP(U909,D:G,2,FALSE),0)</f>
        <v>115.6757962572232</v>
      </c>
      <c r="W909">
        <f>IFERROR(VLOOKUP(U909,D:G,4,FALSE),0)</f>
        <v>0.13544812995897804</v>
      </c>
      <c r="X909">
        <f>IFERROR(VLOOKUP(U909,N:Q,2,FALSE),0)</f>
        <v>0</v>
      </c>
      <c r="Y909">
        <f>IFERROR(VLOOKUP(U909,N:Q,4,FALSE),0)</f>
        <v>0</v>
      </c>
      <c r="Z909">
        <f>W909+Y909</f>
        <v>0.13544812995897804</v>
      </c>
    </row>
    <row r="910" spans="1:26" x14ac:dyDescent="0.2">
      <c r="A910" s="1" t="s">
        <v>656</v>
      </c>
      <c r="B910" s="2">
        <v>1989.87339427744</v>
      </c>
      <c r="D910" t="s">
        <v>461</v>
      </c>
      <c r="E910">
        <v>14.884682853717599</v>
      </c>
      <c r="F910">
        <f>Table1[[#This Row],[Balance]]/$I$1</f>
        <v>3.7996843091125859E-6</v>
      </c>
      <c r="G910">
        <f>Table1[[#This Row],[% total]]*$I$2</f>
        <v>1.7428904946419341E-2</v>
      </c>
      <c r="K910">
        <v>20805</v>
      </c>
      <c r="L910" t="s">
        <v>923</v>
      </c>
      <c r="U910" s="1" t="s">
        <v>772</v>
      </c>
      <c r="V910">
        <f>IFERROR(VLOOKUP(U910,D:G,2,FALSE),0)</f>
        <v>114.971116403647</v>
      </c>
      <c r="W910">
        <f>IFERROR(VLOOKUP(U910,D:G,4,FALSE),0)</f>
        <v>0.1346229999708998</v>
      </c>
      <c r="X910">
        <f>IFERROR(VLOOKUP(U910,N:Q,2,FALSE),0)</f>
        <v>0</v>
      </c>
      <c r="Y910">
        <f>IFERROR(VLOOKUP(U910,N:Q,4,FALSE),0)</f>
        <v>0</v>
      </c>
      <c r="Z910">
        <f>W910+Y910</f>
        <v>0.1346229999708998</v>
      </c>
    </row>
    <row r="911" spans="1:26" x14ac:dyDescent="0.2">
      <c r="A911" s="1" t="s">
        <v>1145</v>
      </c>
      <c r="B911" s="2">
        <v>1858.88352519154</v>
      </c>
      <c r="D911" t="s">
        <v>1269</v>
      </c>
      <c r="E911">
        <v>14.657949258345001</v>
      </c>
      <c r="F911">
        <f>Table1[[#This Row],[Balance]]/$I$1</f>
        <v>3.7418049378721855E-6</v>
      </c>
      <c r="G911">
        <f>Table1[[#This Row],[% total]]*$I$2</f>
        <v>1.7163416032698754E-2</v>
      </c>
      <c r="K911">
        <v>24869</v>
      </c>
      <c r="L911" t="s">
        <v>57</v>
      </c>
      <c r="U911" s="1" t="s">
        <v>224</v>
      </c>
      <c r="V911">
        <f>IFERROR(VLOOKUP(U911,D:G,2,FALSE),0)</f>
        <v>113.71278949556699</v>
      </c>
      <c r="W911">
        <f>IFERROR(VLOOKUP(U911,D:G,4,FALSE),0)</f>
        <v>0.13314958866022678</v>
      </c>
      <c r="X911">
        <f>IFERROR(VLOOKUP(U911,N:Q,2,FALSE),0)</f>
        <v>0</v>
      </c>
      <c r="Y911">
        <f>IFERROR(VLOOKUP(U911,N:Q,4,FALSE),0)</f>
        <v>0</v>
      </c>
      <c r="Z911">
        <f>W911+Y911</f>
        <v>0.13314958866022678</v>
      </c>
    </row>
    <row r="912" spans="1:26" x14ac:dyDescent="0.2">
      <c r="A912" s="1" t="s">
        <v>1138</v>
      </c>
      <c r="B912" s="2">
        <v>1718.0170200379901</v>
      </c>
      <c r="D912" t="s">
        <v>462</v>
      </c>
      <c r="E912">
        <v>14.622779639686801</v>
      </c>
      <c r="F912">
        <f>Table1[[#This Row],[Balance]]/$I$1</f>
        <v>3.7328270208089637E-6</v>
      </c>
      <c r="G912">
        <f>Table1[[#This Row],[% total]]*$I$2</f>
        <v>1.7122234910694367E-2</v>
      </c>
      <c r="K912">
        <v>4722</v>
      </c>
      <c r="L912" t="s">
        <v>6</v>
      </c>
      <c r="U912" s="1" t="s">
        <v>226</v>
      </c>
      <c r="V912">
        <f>IFERROR(VLOOKUP(U912,D:G,2,FALSE),0)</f>
        <v>110.271571663394</v>
      </c>
      <c r="W912">
        <f>IFERROR(VLOOKUP(U912,D:G,4,FALSE),0)</f>
        <v>0.12912016733588283</v>
      </c>
      <c r="X912">
        <f>IFERROR(VLOOKUP(U912,N:Q,2,FALSE),0)</f>
        <v>0</v>
      </c>
      <c r="Y912">
        <f>IFERROR(VLOOKUP(U912,N:Q,4,FALSE),0)</f>
        <v>0</v>
      </c>
      <c r="Z912">
        <f>W912+Y912</f>
        <v>0.12912016733588283</v>
      </c>
    </row>
    <row r="913" spans="1:26" x14ac:dyDescent="0.2">
      <c r="A913" s="1" t="s">
        <v>1139</v>
      </c>
      <c r="B913" s="2">
        <v>1683.00628851328</v>
      </c>
      <c r="D913" t="s">
        <v>463</v>
      </c>
      <c r="E913">
        <v>14.4569727916851</v>
      </c>
      <c r="F913">
        <f>Table1[[#This Row],[Balance]]/$I$1</f>
        <v>3.6905007122885152E-6</v>
      </c>
      <c r="G913">
        <f>Table1[[#This Row],[% total]]*$I$2</f>
        <v>1.6928086884721121E-2</v>
      </c>
      <c r="K913">
        <v>3966</v>
      </c>
      <c r="L913" t="s">
        <v>6</v>
      </c>
      <c r="U913" s="1" t="s">
        <v>227</v>
      </c>
      <c r="V913">
        <f>IFERROR(VLOOKUP(U913,D:G,2,FALSE),0)</f>
        <v>110.268385651766</v>
      </c>
      <c r="W913">
        <f>IFERROR(VLOOKUP(U913,D:G,4,FALSE),0)</f>
        <v>0.12911643674287201</v>
      </c>
      <c r="X913">
        <f>IFERROR(VLOOKUP(U913,N:Q,2,FALSE),0)</f>
        <v>0</v>
      </c>
      <c r="Y913">
        <f>IFERROR(VLOOKUP(U913,N:Q,4,FALSE),0)</f>
        <v>0</v>
      </c>
      <c r="Z913">
        <f>W913+Y913</f>
        <v>0.12911643674287201</v>
      </c>
    </row>
    <row r="914" spans="1:26" x14ac:dyDescent="0.2">
      <c r="A914" s="1" t="s">
        <v>1140</v>
      </c>
      <c r="B914" s="2">
        <v>1669.1153320859701</v>
      </c>
      <c r="D914" t="s">
        <v>1275</v>
      </c>
      <c r="E914">
        <v>14.277872365045299</v>
      </c>
      <c r="F914">
        <f>Table1[[#This Row],[Balance]]/$I$1</f>
        <v>3.6447808882555396E-6</v>
      </c>
      <c r="G914">
        <f>Table1[[#This Row],[% total]]*$I$2</f>
        <v>1.6718373023670425E-2</v>
      </c>
      <c r="K914">
        <v>12093</v>
      </c>
      <c r="L914" t="s">
        <v>1117</v>
      </c>
      <c r="U914" s="1" t="s">
        <v>1285</v>
      </c>
      <c r="V914">
        <f>IFERROR(VLOOKUP(U914,D:G,2,FALSE),0)</f>
        <v>109.659413767651</v>
      </c>
      <c r="W914">
        <f>IFERROR(VLOOKUP(U914,D:G,4,FALSE),0)</f>
        <v>0.12840337397978926</v>
      </c>
      <c r="X914">
        <f>IFERROR(VLOOKUP(U914,N:Q,2,FALSE),0)</f>
        <v>0</v>
      </c>
      <c r="Y914">
        <f>IFERROR(VLOOKUP(U914,N:Q,4,FALSE),0)</f>
        <v>0</v>
      </c>
      <c r="Z914">
        <f>W914+Y914</f>
        <v>0.12840337397978926</v>
      </c>
    </row>
    <row r="915" spans="1:26" x14ac:dyDescent="0.2">
      <c r="A915" s="1" t="s">
        <v>1141</v>
      </c>
      <c r="B915" s="2">
        <v>1581.7133216970501</v>
      </c>
      <c r="D915" t="s">
        <v>1228</v>
      </c>
      <c r="E915">
        <v>14.131679655494899</v>
      </c>
      <c r="F915">
        <f>Table1[[#This Row],[Balance]]/$I$1</f>
        <v>3.6074615748348593E-6</v>
      </c>
      <c r="G915">
        <f>Table1[[#This Row],[% total]]*$I$2</f>
        <v>1.6547191758765137E-2</v>
      </c>
      <c r="K915">
        <v>10938</v>
      </c>
      <c r="L915" t="s">
        <v>1308</v>
      </c>
      <c r="U915" s="1" t="s">
        <v>229</v>
      </c>
      <c r="V915">
        <f>IFERROR(VLOOKUP(U915,D:G,2,FALSE),0)</f>
        <v>109.370273231943</v>
      </c>
      <c r="W915">
        <f>IFERROR(VLOOKUP(U915,D:G,4,FALSE),0)</f>
        <v>0.12806481097763883</v>
      </c>
      <c r="X915">
        <f>IFERROR(VLOOKUP(U915,N:Q,2,FALSE),0)</f>
        <v>0</v>
      </c>
      <c r="Y915">
        <f>IFERROR(VLOOKUP(U915,N:Q,4,FALSE),0)</f>
        <v>0</v>
      </c>
      <c r="Z915">
        <f>W915+Y915</f>
        <v>0.12806481097763883</v>
      </c>
    </row>
    <row r="916" spans="1:26" x14ac:dyDescent="0.2">
      <c r="A916" s="1" t="s">
        <v>1241</v>
      </c>
      <c r="B916" s="2">
        <v>1566.83882531686</v>
      </c>
      <c r="D916" t="s">
        <v>464</v>
      </c>
      <c r="E916">
        <v>13.929664871936501</v>
      </c>
      <c r="F916">
        <f>Table1[[#This Row],[Balance]]/$I$1</f>
        <v>3.5558922931216179E-6</v>
      </c>
      <c r="G916">
        <f>Table1[[#This Row],[% total]]*$I$2</f>
        <v>1.631064681554981E-2</v>
      </c>
      <c r="K916">
        <v>12418</v>
      </c>
      <c r="L916" t="s">
        <v>1330</v>
      </c>
      <c r="U916" s="1" t="s">
        <v>230</v>
      </c>
      <c r="V916">
        <f>IFERROR(VLOOKUP(U916,D:G,2,FALSE),0)</f>
        <v>109.015189298385</v>
      </c>
      <c r="W916">
        <f>IFERROR(VLOOKUP(U916,D:G,4,FALSE),0)</f>
        <v>0.12764903294684005</v>
      </c>
      <c r="X916">
        <f>IFERROR(VLOOKUP(U916,N:Q,2,FALSE),0)</f>
        <v>0</v>
      </c>
      <c r="Y916">
        <f>IFERROR(VLOOKUP(U916,N:Q,4,FALSE),0)</f>
        <v>0</v>
      </c>
      <c r="Z916">
        <f>W916+Y916</f>
        <v>0.12764903294684005</v>
      </c>
    </row>
    <row r="917" spans="1:26" x14ac:dyDescent="0.2">
      <c r="A917" s="1" t="s">
        <v>932</v>
      </c>
      <c r="B917" s="2">
        <v>1554.35414864308</v>
      </c>
      <c r="D917" t="s">
        <v>465</v>
      </c>
      <c r="E917">
        <v>13.7987523367135</v>
      </c>
      <c r="F917">
        <f>Table1[[#This Row],[Balance]]/$I$1</f>
        <v>3.5224736230134571E-6</v>
      </c>
      <c r="G917">
        <f>Table1[[#This Row],[% total]]*$I$2</f>
        <v>1.6157357547977234E-2</v>
      </c>
      <c r="K917">
        <v>13239</v>
      </c>
      <c r="L917" t="s">
        <v>1367</v>
      </c>
      <c r="U917" s="1" t="s">
        <v>1209</v>
      </c>
      <c r="V917">
        <f>IFERROR(VLOOKUP(U917,D:G,2,FALSE),0)</f>
        <v>108.12605531199399</v>
      </c>
      <c r="W917">
        <f>IFERROR(VLOOKUP(U917,D:G,4,FALSE),0)</f>
        <v>0.12660792028856332</v>
      </c>
      <c r="X917">
        <f>IFERROR(VLOOKUP(U917,N:Q,2,FALSE),0)</f>
        <v>0</v>
      </c>
      <c r="Y917">
        <f>IFERROR(VLOOKUP(U917,N:Q,4,FALSE),0)</f>
        <v>0</v>
      </c>
      <c r="Z917">
        <f>W917+Y917</f>
        <v>0.12660792028856332</v>
      </c>
    </row>
    <row r="918" spans="1:26" x14ac:dyDescent="0.2">
      <c r="A918" s="1" t="s">
        <v>667</v>
      </c>
      <c r="B918" s="2">
        <v>1522.8426643941</v>
      </c>
      <c r="D918" t="s">
        <v>1090</v>
      </c>
      <c r="E918">
        <v>13.74982516309011</v>
      </c>
      <c r="F918">
        <f>Table1[[#This Row],[Balance]]/$I$1</f>
        <v>3.5099837489776397E-6</v>
      </c>
      <c r="G918">
        <f>Table1[[#This Row],[% total]]*$I$2</f>
        <v>1.6100067307616751E-2</v>
      </c>
      <c r="K918">
        <v>19821</v>
      </c>
      <c r="L918" t="s">
        <v>88</v>
      </c>
      <c r="U918" s="1" t="s">
        <v>234</v>
      </c>
      <c r="V918">
        <f>IFERROR(VLOOKUP(U918,D:G,2,FALSE),0)</f>
        <v>107.690558111949</v>
      </c>
      <c r="W918">
        <f>IFERROR(VLOOKUP(U918,D:G,4,FALSE),0)</f>
        <v>0.12609798404211384</v>
      </c>
      <c r="X918">
        <f>IFERROR(VLOOKUP(U918,N:Q,2,FALSE),0)</f>
        <v>0</v>
      </c>
      <c r="Y918">
        <f>IFERROR(VLOOKUP(U918,N:Q,4,FALSE),0)</f>
        <v>0</v>
      </c>
      <c r="Z918">
        <f>W918+Y918</f>
        <v>0.12609798404211384</v>
      </c>
    </row>
    <row r="919" spans="1:26" x14ac:dyDescent="0.2">
      <c r="A919" s="1" t="s">
        <v>920</v>
      </c>
      <c r="B919" s="2">
        <v>1515.3742254400299</v>
      </c>
      <c r="D919" t="s">
        <v>466</v>
      </c>
      <c r="E919">
        <v>13.6582512056039</v>
      </c>
      <c r="F919">
        <f>Table1[[#This Row],[Balance]]/$I$1</f>
        <v>3.4866072260914439E-6</v>
      </c>
      <c r="G919">
        <f>Table1[[#This Row],[% total]]*$I$2</f>
        <v>1.5992840716611757E-2</v>
      </c>
      <c r="K919">
        <v>10265</v>
      </c>
      <c r="L919" t="s">
        <v>753</v>
      </c>
      <c r="U919" s="1" t="s">
        <v>1064</v>
      </c>
      <c r="V919">
        <f>IFERROR(VLOOKUP(U919,D:G,2,FALSE),0)</f>
        <v>106.419225012532</v>
      </c>
      <c r="W919">
        <f>IFERROR(VLOOKUP(U919,D:G,4,FALSE),0)</f>
        <v>0.12460934340645251</v>
      </c>
      <c r="X919">
        <f>IFERROR(VLOOKUP(U919,N:Q,2,FALSE),0)</f>
        <v>0</v>
      </c>
      <c r="Y919">
        <f>IFERROR(VLOOKUP(U919,N:Q,4,FALSE),0)</f>
        <v>0</v>
      </c>
      <c r="Z919">
        <f>W919+Y919</f>
        <v>0.12460934340645251</v>
      </c>
    </row>
    <row r="920" spans="1:26" x14ac:dyDescent="0.2">
      <c r="A920" s="1" t="s">
        <v>1142</v>
      </c>
      <c r="B920" s="2">
        <v>1509.0913367752901</v>
      </c>
      <c r="D920" t="s">
        <v>467</v>
      </c>
      <c r="E920">
        <v>13.554451267169201</v>
      </c>
      <c r="F920">
        <f>Table1[[#This Row],[Balance]]/$I$1</f>
        <v>3.4601097184701329E-6</v>
      </c>
      <c r="G920">
        <f>Table1[[#This Row],[% total]]*$I$2</f>
        <v>1.5871298371490802E-2</v>
      </c>
      <c r="K920">
        <v>13959</v>
      </c>
      <c r="L920" t="s">
        <v>367</v>
      </c>
      <c r="U920" s="1" t="s">
        <v>393</v>
      </c>
      <c r="V920">
        <f>IFERROR(VLOOKUP(U920,D:G,2,FALSE),0)</f>
        <v>103.5935703932696</v>
      </c>
      <c r="W920">
        <f>IFERROR(VLOOKUP(U920,D:G,4,FALSE),0)</f>
        <v>0.12130070282240171</v>
      </c>
      <c r="X920">
        <f>IFERROR(VLOOKUP(U920,N:Q,2,FALSE),0)</f>
        <v>0</v>
      </c>
      <c r="Y920">
        <f>IFERROR(VLOOKUP(U920,N:Q,4,FALSE),0)</f>
        <v>0</v>
      </c>
      <c r="Z920">
        <f>W920+Y920</f>
        <v>0.12130070282240171</v>
      </c>
    </row>
    <row r="921" spans="1:26" x14ac:dyDescent="0.2">
      <c r="A921" s="1" t="s">
        <v>909</v>
      </c>
      <c r="B921" s="2">
        <v>1480.27563303134</v>
      </c>
      <c r="D921" t="s">
        <v>468</v>
      </c>
      <c r="E921">
        <v>13.5235682356853</v>
      </c>
      <c r="F921">
        <f>Table1[[#This Row],[Balance]]/$I$1</f>
        <v>3.4522260590532376E-6</v>
      </c>
      <c r="G921">
        <f>Table1[[#This Row],[% total]]*$I$2</f>
        <v>1.5835136538183366E-2</v>
      </c>
      <c r="K921">
        <v>24699</v>
      </c>
      <c r="L921" t="s">
        <v>6</v>
      </c>
      <c r="U921" s="1" t="s">
        <v>1040</v>
      </c>
      <c r="V921">
        <f>IFERROR(VLOOKUP(U921,D:G,2,FALSE),0)</f>
        <v>102.33121558173499</v>
      </c>
      <c r="W921">
        <f>IFERROR(VLOOKUP(U921,D:G,4,FALSE),0)</f>
        <v>0.11982257512326858</v>
      </c>
      <c r="X921">
        <f>IFERROR(VLOOKUP(U921,N:Q,2,FALSE),0)</f>
        <v>0</v>
      </c>
      <c r="Y921">
        <f>IFERROR(VLOOKUP(U921,N:Q,4,FALSE),0)</f>
        <v>0</v>
      </c>
      <c r="Z921">
        <f>W921+Y921</f>
        <v>0.11982257512326858</v>
      </c>
    </row>
    <row r="922" spans="1:26" x14ac:dyDescent="0.2">
      <c r="A922" s="1" t="s">
        <v>1143</v>
      </c>
      <c r="B922" s="2">
        <v>1477.76759128803</v>
      </c>
      <c r="D922" t="s">
        <v>1276</v>
      </c>
      <c r="E922">
        <v>13.521917987906299</v>
      </c>
      <c r="F922">
        <f>Table1[[#This Row],[Balance]]/$I$1</f>
        <v>3.4518047923958534E-6</v>
      </c>
      <c r="G922">
        <f>Table1[[#This Row],[% total]]*$I$2</f>
        <v>1.5833204215408275E-2</v>
      </c>
      <c r="K922">
        <v>2438</v>
      </c>
      <c r="L922" t="s">
        <v>6</v>
      </c>
      <c r="U922" s="1" t="s">
        <v>1057</v>
      </c>
      <c r="V922">
        <f>IFERROR(VLOOKUP(U922,D:G,2,FALSE),0)</f>
        <v>102.185135696473</v>
      </c>
      <c r="W922">
        <f>IFERROR(VLOOKUP(U922,D:G,4,FALSE),0)</f>
        <v>0.11965152596758039</v>
      </c>
      <c r="X922">
        <f>IFERROR(VLOOKUP(U922,N:Q,2,FALSE),0)</f>
        <v>0</v>
      </c>
      <c r="Y922">
        <f>IFERROR(VLOOKUP(U922,N:Q,4,FALSE),0)</f>
        <v>0</v>
      </c>
      <c r="Z922">
        <f>W922+Y922</f>
        <v>0.11965152596758039</v>
      </c>
    </row>
    <row r="923" spans="1:26" x14ac:dyDescent="0.2">
      <c r="A923" s="1" t="s">
        <v>1144</v>
      </c>
      <c r="B923" s="2">
        <v>1473.5898396119101</v>
      </c>
      <c r="D923" t="s">
        <v>513</v>
      </c>
      <c r="E923">
        <v>13.028757252951699</v>
      </c>
      <c r="F923">
        <f>Table1[[#This Row],[Balance]]/$I$1</f>
        <v>3.3259132887008712E-6</v>
      </c>
      <c r="G923">
        <f>Table1[[#This Row],[% total]]*$I$2</f>
        <v>1.5255748070907132E-2</v>
      </c>
      <c r="K923">
        <v>4716</v>
      </c>
      <c r="L923" t="s">
        <v>6</v>
      </c>
      <c r="U923" s="1" t="s">
        <v>383</v>
      </c>
      <c r="V923">
        <f>IFERROR(VLOOKUP(U923,D:G,2,FALSE),0)</f>
        <v>101.903315825639</v>
      </c>
      <c r="W923">
        <f>IFERROR(VLOOKUP(U923,D:G,4,FALSE),0)</f>
        <v>0.11932153494331403</v>
      </c>
      <c r="X923">
        <f>IFERROR(VLOOKUP(U923,N:Q,2,FALSE),0)</f>
        <v>0</v>
      </c>
      <c r="Y923">
        <f>IFERROR(VLOOKUP(U923,N:Q,4,FALSE),0)</f>
        <v>0</v>
      </c>
      <c r="Z923">
        <f>W923+Y923</f>
        <v>0.11932153494331403</v>
      </c>
    </row>
    <row r="924" spans="1:26" x14ac:dyDescent="0.2">
      <c r="A924" s="1" t="s">
        <v>601</v>
      </c>
      <c r="B924" s="2">
        <v>1464.98777450837</v>
      </c>
      <c r="D924" t="s">
        <v>469</v>
      </c>
      <c r="E924">
        <v>12.9022134479366</v>
      </c>
      <c r="F924">
        <f>Table1[[#This Row],[Balance]]/$I$1</f>
        <v>3.2936098452847968E-6</v>
      </c>
      <c r="G924">
        <f>Table1[[#This Row],[% total]]*$I$2</f>
        <v>1.5107574275681421E-2</v>
      </c>
      <c r="K924">
        <v>1926</v>
      </c>
      <c r="L924" t="s">
        <v>1311</v>
      </c>
      <c r="U924" s="1" t="s">
        <v>237</v>
      </c>
      <c r="V924">
        <f>IFERROR(VLOOKUP(U924,D:G,2,FALSE),0)</f>
        <v>101.838576187629</v>
      </c>
      <c r="W924">
        <f>IFERROR(VLOOKUP(U924,D:G,4,FALSE),0)</f>
        <v>0.11924572943182073</v>
      </c>
      <c r="X924">
        <f>IFERROR(VLOOKUP(U924,N:Q,2,FALSE),0)</f>
        <v>0</v>
      </c>
      <c r="Y924">
        <f>IFERROR(VLOOKUP(U924,N:Q,4,FALSE),0)</f>
        <v>0</v>
      </c>
      <c r="Z924">
        <f>W924+Y924</f>
        <v>0.11924572943182073</v>
      </c>
    </row>
    <row r="925" spans="1:26" x14ac:dyDescent="0.2">
      <c r="A925" s="1" t="s">
        <v>896</v>
      </c>
      <c r="B925" s="2">
        <v>1449.27879718545</v>
      </c>
      <c r="D925" t="s">
        <v>470</v>
      </c>
      <c r="E925">
        <v>12.8583412764774</v>
      </c>
      <c r="F925">
        <f>Table1[[#This Row],[Balance]]/$I$1</f>
        <v>3.2824103858714859E-6</v>
      </c>
      <c r="G925">
        <f>Table1[[#This Row],[% total]]*$I$2</f>
        <v>1.5056203083317425E-2</v>
      </c>
      <c r="K925">
        <v>18389</v>
      </c>
      <c r="L925" t="s">
        <v>1127</v>
      </c>
      <c r="U925" s="1" t="s">
        <v>304</v>
      </c>
      <c r="V925">
        <f>IFERROR(VLOOKUP(U925,D:G,2,FALSE),0)</f>
        <v>101.689790269309</v>
      </c>
      <c r="W925">
        <f>IFERROR(VLOOKUP(U925,D:G,4,FALSE),0)</f>
        <v>0.11907151170388859</v>
      </c>
      <c r="X925">
        <f>IFERROR(VLOOKUP(U925,N:Q,2,FALSE),0)</f>
        <v>0</v>
      </c>
      <c r="Y925">
        <f>IFERROR(VLOOKUP(U925,N:Q,4,FALSE),0)</f>
        <v>0</v>
      </c>
      <c r="Z925">
        <f>W925+Y925</f>
        <v>0.11907151170388859</v>
      </c>
    </row>
    <row r="926" spans="1:26" x14ac:dyDescent="0.2">
      <c r="A926" s="1" t="s">
        <v>936</v>
      </c>
      <c r="B926" s="2">
        <v>1363.65296091753</v>
      </c>
      <c r="D926" t="s">
        <v>824</v>
      </c>
      <c r="E926">
        <v>12.849944706376402</v>
      </c>
      <c r="F926">
        <f>Table1[[#This Row],[Balance]]/$I$1</f>
        <v>3.2802669531912821E-6</v>
      </c>
      <c r="G926">
        <f>Table1[[#This Row],[% total]]*$I$2</f>
        <v>1.5046371296936456E-2</v>
      </c>
      <c r="K926">
        <v>20572</v>
      </c>
      <c r="L926" t="s">
        <v>8</v>
      </c>
      <c r="U926" s="1" t="s">
        <v>1041</v>
      </c>
      <c r="V926">
        <f>IFERROR(VLOOKUP(U926,D:G,2,FALSE),0)</f>
        <v>101.594684566555</v>
      </c>
      <c r="W926">
        <f>IFERROR(VLOOKUP(U926,D:G,4,FALSE),0)</f>
        <v>0.11896014969037093</v>
      </c>
      <c r="X926">
        <f>IFERROR(VLOOKUP(U926,N:Q,2,FALSE),0)</f>
        <v>0</v>
      </c>
      <c r="Y926">
        <f>IFERROR(VLOOKUP(U926,N:Q,4,FALSE),0)</f>
        <v>0</v>
      </c>
      <c r="Z926">
        <f>W926+Y926</f>
        <v>0.11896014969037093</v>
      </c>
    </row>
    <row r="927" spans="1:26" x14ac:dyDescent="0.2">
      <c r="A927" s="1" t="s">
        <v>613</v>
      </c>
      <c r="B927" s="2">
        <v>1356.98867577328</v>
      </c>
      <c r="D927" t="s">
        <v>1092</v>
      </c>
      <c r="E927">
        <v>12.711486734363501</v>
      </c>
      <c r="F927">
        <f>Table1[[#This Row],[Balance]]/$I$1</f>
        <v>3.2449221232812801E-6</v>
      </c>
      <c r="G927">
        <f>Table1[[#This Row],[% total]]*$I$2</f>
        <v>1.4884246859553221E-2</v>
      </c>
      <c r="K927">
        <v>5218</v>
      </c>
      <c r="L927" t="s">
        <v>1347</v>
      </c>
      <c r="U927" s="1" t="s">
        <v>239</v>
      </c>
      <c r="V927">
        <f>IFERROR(VLOOKUP(U927,D:G,2,FALSE),0)</f>
        <v>100.985480851909</v>
      </c>
      <c r="W927">
        <f>IFERROR(VLOOKUP(U927,D:G,4,FALSE),0)</f>
        <v>0.11824681547022536</v>
      </c>
      <c r="X927">
        <f>IFERROR(VLOOKUP(U927,N:Q,2,FALSE),0)</f>
        <v>0</v>
      </c>
      <c r="Y927">
        <f>IFERROR(VLOOKUP(U927,N:Q,4,FALSE),0)</f>
        <v>0</v>
      </c>
      <c r="Z927">
        <f>W927+Y927</f>
        <v>0.11824681547022536</v>
      </c>
    </row>
    <row r="928" spans="1:26" x14ac:dyDescent="0.2">
      <c r="A928" s="1" t="s">
        <v>678</v>
      </c>
      <c r="B928" s="2">
        <v>1338.93734656127</v>
      </c>
      <c r="D928" t="s">
        <v>471</v>
      </c>
      <c r="E928">
        <v>12.3330241165523</v>
      </c>
      <c r="F928">
        <f>Table1[[#This Row],[Balance]]/$I$1</f>
        <v>3.1483101575030688E-6</v>
      </c>
      <c r="G928">
        <f>Table1[[#This Row],[% total]]*$I$2</f>
        <v>1.444109405230634E-2</v>
      </c>
      <c r="K928">
        <v>23338</v>
      </c>
      <c r="L928" t="s">
        <v>6</v>
      </c>
      <c r="U928" s="1" t="s">
        <v>240</v>
      </c>
      <c r="V928">
        <f>IFERROR(VLOOKUP(U928,D:G,2,FALSE),0)</f>
        <v>100.76311063892</v>
      </c>
      <c r="W928">
        <f>IFERROR(VLOOKUP(U928,D:G,4,FALSE),0)</f>
        <v>0.11798643576692973</v>
      </c>
      <c r="X928">
        <f>IFERROR(VLOOKUP(U928,N:Q,2,FALSE),0)</f>
        <v>0</v>
      </c>
      <c r="Y928">
        <f>IFERROR(VLOOKUP(U928,N:Q,4,FALSE),0)</f>
        <v>0</v>
      </c>
      <c r="Z928">
        <f>W928+Y928</f>
        <v>0.11798643576692973</v>
      </c>
    </row>
    <row r="929" spans="1:26" x14ac:dyDescent="0.2">
      <c r="A929" s="1" t="s">
        <v>58</v>
      </c>
      <c r="B929" s="2">
        <v>1330.3983772450699</v>
      </c>
      <c r="D929" t="s">
        <v>472</v>
      </c>
      <c r="E929">
        <v>12.318863630318599</v>
      </c>
      <c r="F929">
        <f>Table1[[#This Row],[Balance]]/$I$1</f>
        <v>3.1446953423349943E-6</v>
      </c>
      <c r="G929">
        <f>Table1[[#This Row],[% total]]*$I$2</f>
        <v>1.4424513130093368E-2</v>
      </c>
      <c r="K929">
        <v>14472</v>
      </c>
      <c r="L929" t="s">
        <v>1113</v>
      </c>
      <c r="U929" s="1" t="s">
        <v>241</v>
      </c>
      <c r="V929">
        <f>IFERROR(VLOOKUP(U929,D:G,2,FALSE),0)</f>
        <v>100.304755643322</v>
      </c>
      <c r="W929">
        <f>IFERROR(VLOOKUP(U929,D:G,4,FALSE),0)</f>
        <v>0.11744973466765178</v>
      </c>
      <c r="X929">
        <f>IFERROR(VLOOKUP(U929,N:Q,2,FALSE),0)</f>
        <v>0</v>
      </c>
      <c r="Y929">
        <f>IFERROR(VLOOKUP(U929,N:Q,4,FALSE),0)</f>
        <v>0</v>
      </c>
      <c r="Z929">
        <f>W929+Y929</f>
        <v>0.11744973466765178</v>
      </c>
    </row>
    <row r="930" spans="1:26" x14ac:dyDescent="0.2">
      <c r="A930" s="1" t="s">
        <v>1146</v>
      </c>
      <c r="B930" s="2">
        <v>1295.8815795380899</v>
      </c>
      <c r="D930" t="s">
        <v>474</v>
      </c>
      <c r="E930">
        <v>12.102855535804901</v>
      </c>
      <c r="F930">
        <f>Table1[[#This Row],[Balance]]/$I$1</f>
        <v>3.0895539210879831E-6</v>
      </c>
      <c r="G930">
        <f>Table1[[#This Row],[% total]]*$I$2</f>
        <v>1.417158301502571E-2</v>
      </c>
      <c r="K930">
        <v>17538</v>
      </c>
      <c r="L930" t="s">
        <v>1346</v>
      </c>
      <c r="U930" s="1" t="s">
        <v>1043</v>
      </c>
      <c r="V930">
        <f>IFERROR(VLOOKUP(U930,D:G,2,FALSE),0)</f>
        <v>100.17332686115201</v>
      </c>
      <c r="W930">
        <f>IFERROR(VLOOKUP(U930,D:G,4,FALSE),0)</f>
        <v>0.11729584091162241</v>
      </c>
      <c r="X930">
        <f>IFERROR(VLOOKUP(U930,N:Q,2,FALSE),0)</f>
        <v>0</v>
      </c>
      <c r="Y930">
        <f>IFERROR(VLOOKUP(U930,N:Q,4,FALSE),0)</f>
        <v>0</v>
      </c>
      <c r="Z930">
        <f>W930+Y930</f>
        <v>0.11729584091162241</v>
      </c>
    </row>
    <row r="931" spans="1:26" x14ac:dyDescent="0.2">
      <c r="A931" s="1" t="s">
        <v>623</v>
      </c>
      <c r="B931" s="2">
        <v>1285.21170910456</v>
      </c>
      <c r="D931" t="s">
        <v>475</v>
      </c>
      <c r="E931">
        <v>12.0674363085803</v>
      </c>
      <c r="F931">
        <f>Table1[[#This Row],[Balance]]/$I$1</f>
        <v>3.0805122852500657E-6</v>
      </c>
      <c r="G931">
        <f>Table1[[#This Row],[% total]]*$I$2</f>
        <v>1.4130109619143511E-2</v>
      </c>
      <c r="K931">
        <v>11523</v>
      </c>
      <c r="L931" t="s">
        <v>15</v>
      </c>
      <c r="U931" s="1" t="s">
        <v>242</v>
      </c>
      <c r="V931">
        <f>IFERROR(VLOOKUP(U931,D:G,2,FALSE),0)</f>
        <v>100.06399469089099</v>
      </c>
      <c r="W931">
        <f>IFERROR(VLOOKUP(U931,D:G,4,FALSE),0)</f>
        <v>0.11716782071651367</v>
      </c>
      <c r="X931">
        <f>IFERROR(VLOOKUP(U931,N:Q,2,FALSE),0)</f>
        <v>0</v>
      </c>
      <c r="Y931">
        <f>IFERROR(VLOOKUP(U931,N:Q,4,FALSE),0)</f>
        <v>0</v>
      </c>
      <c r="Z931">
        <f>W931+Y931</f>
        <v>0.11716782071651367</v>
      </c>
    </row>
    <row r="932" spans="1:26" x14ac:dyDescent="0.2">
      <c r="A932" s="1" t="s">
        <v>1181</v>
      </c>
      <c r="B932" s="2">
        <v>1182.5850513525099</v>
      </c>
      <c r="D932" t="s">
        <v>1093</v>
      </c>
      <c r="E932">
        <v>12.0446659500306</v>
      </c>
      <c r="F932">
        <f>Table1[[#This Row],[Balance]]/$I$1</f>
        <v>3.0746995867233682E-6</v>
      </c>
      <c r="G932">
        <f>Table1[[#This Row],[% total]]*$I$2</f>
        <v>1.4103447148826954E-2</v>
      </c>
      <c r="K932">
        <v>17431</v>
      </c>
      <c r="L932" t="s">
        <v>923</v>
      </c>
      <c r="U932" s="1" t="s">
        <v>403</v>
      </c>
      <c r="V932">
        <f>IFERROR(VLOOKUP(U932,D:G,2,FALSE),0)</f>
        <v>99.815258030237899</v>
      </c>
      <c r="W932">
        <f>IFERROR(VLOOKUP(U932,D:G,4,FALSE),0)</f>
        <v>0.11687656777832091</v>
      </c>
      <c r="X932">
        <f>IFERROR(VLOOKUP(U932,N:Q,2,FALSE),0)</f>
        <v>0</v>
      </c>
      <c r="Y932">
        <f>IFERROR(VLOOKUP(U932,N:Q,4,FALSE),0)</f>
        <v>0</v>
      </c>
      <c r="Z932">
        <f>W932+Y932</f>
        <v>0.11687656777832091</v>
      </c>
    </row>
    <row r="933" spans="1:26" x14ac:dyDescent="0.2">
      <c r="A933" s="1" t="s">
        <v>1148</v>
      </c>
      <c r="B933" s="2">
        <v>1181.50119463131</v>
      </c>
      <c r="D933" t="s">
        <v>476</v>
      </c>
      <c r="E933">
        <v>11.905371988182401</v>
      </c>
      <c r="F933">
        <f>Table1[[#This Row],[Balance]]/$I$1</f>
        <v>3.0391413496826279E-6</v>
      </c>
      <c r="G933">
        <f>Table1[[#This Row],[% total]]*$I$2</f>
        <v>1.3940343826806485E-2</v>
      </c>
      <c r="K933">
        <v>15587</v>
      </c>
      <c r="L933" t="s">
        <v>1347</v>
      </c>
      <c r="U933" s="1" t="s">
        <v>662</v>
      </c>
      <c r="V933">
        <f>IFERROR(VLOOKUP(U933,D:G,2,FALSE),0)</f>
        <v>99.685554438695021</v>
      </c>
      <c r="W933">
        <f>IFERROR(VLOOKUP(U933,D:G,4,FALSE),0)</f>
        <v>0.11672469409781146</v>
      </c>
      <c r="X933">
        <f>IFERROR(VLOOKUP(U933,N:Q,2,FALSE),0)</f>
        <v>0</v>
      </c>
      <c r="Y933">
        <f>IFERROR(VLOOKUP(U933,N:Q,4,FALSE),0)</f>
        <v>0</v>
      </c>
      <c r="Z933">
        <f>W933+Y933</f>
        <v>0.11672469409781146</v>
      </c>
    </row>
    <row r="934" spans="1:26" x14ac:dyDescent="0.2">
      <c r="A934" s="1" t="s">
        <v>1149</v>
      </c>
      <c r="B934" s="2">
        <v>1181.4959222313601</v>
      </c>
      <c r="D934" t="s">
        <v>477</v>
      </c>
      <c r="E934">
        <v>11.822660453127201</v>
      </c>
      <c r="F934">
        <f>Table1[[#This Row],[Balance]]/$I$1</f>
        <v>3.0180271798329584E-6</v>
      </c>
      <c r="G934">
        <f>Table1[[#This Row],[% total]]*$I$2</f>
        <v>1.3843494502127093E-2</v>
      </c>
      <c r="K934">
        <v>22405</v>
      </c>
      <c r="L934" t="s">
        <v>216</v>
      </c>
      <c r="U934" s="1" t="s">
        <v>1044</v>
      </c>
      <c r="V934">
        <f>IFERROR(VLOOKUP(U934,D:G,2,FALSE),0)</f>
        <v>98.892963214290205</v>
      </c>
      <c r="W934">
        <f>IFERROR(VLOOKUP(U934,D:G,4,FALSE),0)</f>
        <v>0.11579662614720226</v>
      </c>
      <c r="X934">
        <f>IFERROR(VLOOKUP(U934,N:Q,2,FALSE),0)</f>
        <v>0</v>
      </c>
      <c r="Y934">
        <f>IFERROR(VLOOKUP(U934,N:Q,4,FALSE),0)</f>
        <v>0</v>
      </c>
      <c r="Z934">
        <f>W934+Y934</f>
        <v>0.11579662614720226</v>
      </c>
    </row>
    <row r="935" spans="1:26" x14ac:dyDescent="0.2">
      <c r="A935" s="1" t="s">
        <v>1150</v>
      </c>
      <c r="B935" s="2">
        <v>1161.7203774735499</v>
      </c>
      <c r="D935" t="s">
        <v>478</v>
      </c>
      <c r="E935">
        <v>11.6555768039527</v>
      </c>
      <c r="F935">
        <f>Table1[[#This Row],[Balance]]/$I$1</f>
        <v>2.9753749361595866E-6</v>
      </c>
      <c r="G935">
        <f>Table1[[#This Row],[% total]]*$I$2</f>
        <v>1.3647851432793174E-2</v>
      </c>
      <c r="K935">
        <v>22993</v>
      </c>
      <c r="L935" t="s">
        <v>57</v>
      </c>
      <c r="U935" s="1" t="s">
        <v>1045</v>
      </c>
      <c r="V935">
        <f>IFERROR(VLOOKUP(U935,D:G,2,FALSE),0)</f>
        <v>98.605603656313093</v>
      </c>
      <c r="W935">
        <f>IFERROR(VLOOKUP(U935,D:G,4,FALSE),0)</f>
        <v>0.1154601485433024</v>
      </c>
      <c r="X935">
        <f>IFERROR(VLOOKUP(U935,N:Q,2,FALSE),0)</f>
        <v>0</v>
      </c>
      <c r="Y935">
        <f>IFERROR(VLOOKUP(U935,N:Q,4,FALSE),0)</f>
        <v>0</v>
      </c>
      <c r="Z935">
        <f>W935+Y935</f>
        <v>0.1154601485433024</v>
      </c>
    </row>
    <row r="936" spans="1:26" x14ac:dyDescent="0.2">
      <c r="A936" s="1" t="s">
        <v>914</v>
      </c>
      <c r="B936" s="2">
        <v>1080.9484970942799</v>
      </c>
      <c r="D936" t="s">
        <v>479</v>
      </c>
      <c r="E936">
        <v>11.518700328989199</v>
      </c>
      <c r="F936">
        <f>Table1[[#This Row],[Balance]]/$I$1</f>
        <v>2.9404338225788186E-6</v>
      </c>
      <c r="G936">
        <f>Table1[[#This Row],[% total]]*$I$2</f>
        <v>1.3487578815970574E-2</v>
      </c>
      <c r="K936">
        <v>18097</v>
      </c>
      <c r="L936" t="s">
        <v>1352</v>
      </c>
      <c r="U936" s="1" t="s">
        <v>248</v>
      </c>
      <c r="V936">
        <f>IFERROR(VLOOKUP(U936,D:G,2,FALSE),0)</f>
        <v>98.591524852168803</v>
      </c>
      <c r="W936">
        <f>IFERROR(VLOOKUP(U936,D:G,4,FALSE),0)</f>
        <v>0.11544366326500648</v>
      </c>
      <c r="X936">
        <f>IFERROR(VLOOKUP(U936,N:Q,2,FALSE),0)</f>
        <v>0</v>
      </c>
      <c r="Y936">
        <f>IFERROR(VLOOKUP(U936,N:Q,4,FALSE),0)</f>
        <v>0</v>
      </c>
      <c r="Z936">
        <f>W936+Y936</f>
        <v>0.11544366326500648</v>
      </c>
    </row>
    <row r="937" spans="1:26" x14ac:dyDescent="0.2">
      <c r="A937" s="1" t="s">
        <v>1151</v>
      </c>
      <c r="B937" s="2">
        <v>1068.2731196207301</v>
      </c>
      <c r="D937" t="s">
        <v>480</v>
      </c>
      <c r="E937">
        <v>11.3065178535033</v>
      </c>
      <c r="F937">
        <f>Table1[[#This Row],[Balance]]/$I$1</f>
        <v>2.8862689854307381E-6</v>
      </c>
      <c r="G937">
        <f>Table1[[#This Row],[% total]]*$I$2</f>
        <v>1.3239128228686744E-2</v>
      </c>
      <c r="K937">
        <v>11900</v>
      </c>
      <c r="L937" t="s">
        <v>225</v>
      </c>
      <c r="U937" s="1" t="s">
        <v>250</v>
      </c>
      <c r="V937">
        <f>IFERROR(VLOOKUP(U937,D:G,2,FALSE),0)</f>
        <v>98.521527555563694</v>
      </c>
      <c r="W937">
        <f>IFERROR(VLOOKUP(U937,D:G,4,FALSE),0)</f>
        <v>0.11536170140925003</v>
      </c>
      <c r="X937">
        <f>IFERROR(VLOOKUP(U937,N:Q,2,FALSE),0)</f>
        <v>0</v>
      </c>
      <c r="Y937">
        <f>IFERROR(VLOOKUP(U937,N:Q,4,FALSE),0)</f>
        <v>0</v>
      </c>
      <c r="Z937">
        <f>W937+Y937</f>
        <v>0.11536170140925003</v>
      </c>
    </row>
    <row r="938" spans="1:26" x14ac:dyDescent="0.2">
      <c r="A938" s="1" t="s">
        <v>1152</v>
      </c>
      <c r="B938" s="2">
        <v>1054.37516398402</v>
      </c>
      <c r="D938" t="s">
        <v>481</v>
      </c>
      <c r="E938">
        <v>11.2660601914406</v>
      </c>
      <c r="F938">
        <f>Table1[[#This Row],[Balance]]/$I$1</f>
        <v>2.8759411641910251E-6</v>
      </c>
      <c r="G938">
        <f>Table1[[#This Row],[% total]]*$I$2</f>
        <v>1.319175518396856E-2</v>
      </c>
      <c r="K938">
        <v>23713</v>
      </c>
      <c r="L938" t="s">
        <v>57</v>
      </c>
      <c r="U938" s="1" t="s">
        <v>1046</v>
      </c>
      <c r="V938">
        <f>IFERROR(VLOOKUP(U938,D:G,2,FALSE),0)</f>
        <v>98.5201858073588</v>
      </c>
      <c r="W938">
        <f>IFERROR(VLOOKUP(U938,D:G,4,FALSE),0)</f>
        <v>0.11536013031753414</v>
      </c>
      <c r="X938">
        <f>IFERROR(VLOOKUP(U938,N:Q,2,FALSE),0)</f>
        <v>0</v>
      </c>
      <c r="Y938">
        <f>IFERROR(VLOOKUP(U938,N:Q,4,FALSE),0)</f>
        <v>0</v>
      </c>
      <c r="Z938">
        <f>W938+Y938</f>
        <v>0.11536013031753414</v>
      </c>
    </row>
    <row r="939" spans="1:26" x14ac:dyDescent="0.2">
      <c r="A939" s="1" t="s">
        <v>681</v>
      </c>
      <c r="B939" s="2">
        <v>1025.97188075086</v>
      </c>
      <c r="D939" t="s">
        <v>482</v>
      </c>
      <c r="E939">
        <v>10.8797679906017</v>
      </c>
      <c r="F939">
        <f>Table1[[#This Row],[Balance]]/$I$1</f>
        <v>2.7773305032394184E-6</v>
      </c>
      <c r="G939">
        <f>Table1[[#This Row],[% total]]*$I$2</f>
        <v>1.2739434491876502E-2</v>
      </c>
      <c r="K939">
        <v>7679</v>
      </c>
      <c r="L939" t="s">
        <v>952</v>
      </c>
      <c r="U939" s="1" t="s">
        <v>1047</v>
      </c>
      <c r="V939">
        <f>IFERROR(VLOOKUP(U939,D:G,2,FALSE),0)</f>
        <v>98.520174309907304</v>
      </c>
      <c r="W939">
        <f>IFERROR(VLOOKUP(U939,D:G,4,FALSE),0)</f>
        <v>0.1153601168548362</v>
      </c>
      <c r="X939">
        <f>IFERROR(VLOOKUP(U939,N:Q,2,FALSE),0)</f>
        <v>0</v>
      </c>
      <c r="Y939">
        <f>IFERROR(VLOOKUP(U939,N:Q,4,FALSE),0)</f>
        <v>0</v>
      </c>
      <c r="Z939">
        <f>W939+Y939</f>
        <v>0.1153601168548362</v>
      </c>
    </row>
    <row r="940" spans="1:26" x14ac:dyDescent="0.2">
      <c r="A940" s="1" t="s">
        <v>670</v>
      </c>
      <c r="B940" s="2">
        <v>1024.7396345388499</v>
      </c>
      <c r="D940" t="s">
        <v>483</v>
      </c>
      <c r="E940">
        <v>10.877771773833301</v>
      </c>
      <c r="F940">
        <f>Table1[[#This Row],[Balance]]/$I$1</f>
        <v>2.7768209194204676E-6</v>
      </c>
      <c r="G940">
        <f>Table1[[#This Row],[% total]]*$I$2</f>
        <v>1.2737097064021924E-2</v>
      </c>
      <c r="K940">
        <v>11343</v>
      </c>
      <c r="L940" t="s">
        <v>1347</v>
      </c>
      <c r="U940" s="1" t="s">
        <v>252</v>
      </c>
      <c r="V940">
        <f>IFERROR(VLOOKUP(U940,D:G,2,FALSE),0)</f>
        <v>97.933727855389193</v>
      </c>
      <c r="W940">
        <f>IFERROR(VLOOKUP(U940,D:G,4,FALSE),0)</f>
        <v>0.11467342976768688</v>
      </c>
      <c r="X940">
        <f>IFERROR(VLOOKUP(U940,N:Q,2,FALSE),0)</f>
        <v>0</v>
      </c>
      <c r="Y940">
        <f>IFERROR(VLOOKUP(U940,N:Q,4,FALSE),0)</f>
        <v>0</v>
      </c>
      <c r="Z940">
        <f>W940+Y940</f>
        <v>0.11467342976768688</v>
      </c>
    </row>
    <row r="941" spans="1:26" x14ac:dyDescent="0.2">
      <c r="A941" s="1" t="s">
        <v>266</v>
      </c>
      <c r="B941" s="2">
        <v>1014.33236039734</v>
      </c>
      <c r="D941" t="s">
        <v>1277</v>
      </c>
      <c r="E941">
        <v>10.811036765840401</v>
      </c>
      <c r="F941">
        <f>Table1[[#This Row],[Balance]]/$I$1</f>
        <v>2.7597851541823928E-6</v>
      </c>
      <c r="G941">
        <f>Table1[[#This Row],[% total]]*$I$2</f>
        <v>1.2658955116199615E-2</v>
      </c>
      <c r="K941">
        <v>2844</v>
      </c>
      <c r="L941" t="s">
        <v>1338</v>
      </c>
      <c r="U941" s="1" t="s">
        <v>253</v>
      </c>
      <c r="V941">
        <f>IFERROR(VLOOKUP(U941,D:G,2,FALSE),0)</f>
        <v>97.902692490256598</v>
      </c>
      <c r="W941">
        <f>IFERROR(VLOOKUP(U941,D:G,4,FALSE),0)</f>
        <v>0.11463708956251158</v>
      </c>
      <c r="X941">
        <f>IFERROR(VLOOKUP(U941,N:Q,2,FALSE),0)</f>
        <v>0</v>
      </c>
      <c r="Y941">
        <f>IFERROR(VLOOKUP(U941,N:Q,4,FALSE),0)</f>
        <v>0</v>
      </c>
      <c r="Z941">
        <f>W941+Y941</f>
        <v>0.11463708956251158</v>
      </c>
    </row>
    <row r="942" spans="1:26" x14ac:dyDescent="0.2">
      <c r="A942" s="1" t="s">
        <v>88</v>
      </c>
      <c r="B942" s="2">
        <v>999.99650008479796</v>
      </c>
      <c r="D942" t="s">
        <v>1229</v>
      </c>
      <c r="E942">
        <v>10.616529434505299</v>
      </c>
      <c r="F942">
        <f>Table1[[#This Row],[Balance]]/$I$1</f>
        <v>2.7101323357686801E-6</v>
      </c>
      <c r="G942">
        <f>Table1[[#This Row],[% total]]*$I$2</f>
        <v>1.2431200865569111E-2</v>
      </c>
      <c r="K942">
        <v>21869</v>
      </c>
      <c r="L942" t="s">
        <v>1024</v>
      </c>
      <c r="U942" s="1" t="s">
        <v>254</v>
      </c>
      <c r="V942">
        <f>IFERROR(VLOOKUP(U942,D:G,2,FALSE),0)</f>
        <v>96.977876823677306</v>
      </c>
      <c r="W942">
        <f>IFERROR(VLOOKUP(U942,D:G,4,FALSE),0)</f>
        <v>0.11355419619459919</v>
      </c>
      <c r="X942">
        <f>IFERROR(VLOOKUP(U942,N:Q,2,FALSE),0)</f>
        <v>0</v>
      </c>
      <c r="Y942">
        <f>IFERROR(VLOOKUP(U942,N:Q,4,FALSE),0)</f>
        <v>0</v>
      </c>
      <c r="Z942">
        <f>W942+Y942</f>
        <v>0.11355419619459919</v>
      </c>
    </row>
    <row r="943" spans="1:26" x14ac:dyDescent="0.2">
      <c r="A943" s="1" t="s">
        <v>63</v>
      </c>
      <c r="B943" s="2">
        <v>999.53211676383205</v>
      </c>
      <c r="D943" t="s">
        <v>484</v>
      </c>
      <c r="E943">
        <v>10.5064474595075</v>
      </c>
      <c r="F943">
        <f>Table1[[#This Row],[Balance]]/$I$1</f>
        <v>2.6820311825747582E-6</v>
      </c>
      <c r="G943">
        <f>Table1[[#This Row],[% total]]*$I$2</f>
        <v>1.2302302702443549E-2</v>
      </c>
      <c r="K943">
        <v>21061</v>
      </c>
      <c r="L943" t="s">
        <v>1368</v>
      </c>
      <c r="U943" s="1" t="s">
        <v>255</v>
      </c>
      <c r="V943">
        <f>IFERROR(VLOOKUP(U943,D:G,2,FALSE),0)</f>
        <v>96.754981297592394</v>
      </c>
      <c r="W943">
        <f>IFERROR(VLOOKUP(U943,D:G,4,FALSE),0)</f>
        <v>0.11329320138703124</v>
      </c>
      <c r="X943">
        <f>IFERROR(VLOOKUP(U943,N:Q,2,FALSE),0)</f>
        <v>0</v>
      </c>
      <c r="Y943">
        <f>IFERROR(VLOOKUP(U943,N:Q,4,FALSE),0)</f>
        <v>0</v>
      </c>
      <c r="Z943">
        <f>W943+Y943</f>
        <v>0.11329320138703124</v>
      </c>
    </row>
    <row r="944" spans="1:26" x14ac:dyDescent="0.2">
      <c r="A944" s="1" t="s">
        <v>852</v>
      </c>
      <c r="B944" s="2">
        <v>994.67790725892303</v>
      </c>
      <c r="D944" t="s">
        <v>999</v>
      </c>
      <c r="E944">
        <v>10.426132507664001</v>
      </c>
      <c r="F944">
        <f>Table1[[#This Row],[Balance]]/$I$1</f>
        <v>2.6615288000042984E-6</v>
      </c>
      <c r="G944">
        <f>Table1[[#This Row],[% total]]*$I$2</f>
        <v>1.2208259606247718E-2</v>
      </c>
      <c r="K944">
        <v>3974</v>
      </c>
      <c r="L944" t="s">
        <v>6</v>
      </c>
      <c r="U944" s="1" t="s">
        <v>258</v>
      </c>
      <c r="V944">
        <f>IFERROR(VLOOKUP(U944,D:G,2,FALSE),0)</f>
        <v>95.701825563554294</v>
      </c>
      <c r="W944">
        <f>IFERROR(VLOOKUP(U944,D:G,4,FALSE),0)</f>
        <v>0.112060030928331</v>
      </c>
      <c r="X944">
        <f>IFERROR(VLOOKUP(U944,N:Q,2,FALSE),0)</f>
        <v>0</v>
      </c>
      <c r="Y944">
        <f>IFERROR(VLOOKUP(U944,N:Q,4,FALSE),0)</f>
        <v>0</v>
      </c>
      <c r="Z944">
        <f>W944+Y944</f>
        <v>0.112060030928331</v>
      </c>
    </row>
    <row r="945" spans="1:26" x14ac:dyDescent="0.2">
      <c r="A945" s="1" t="s">
        <v>923</v>
      </c>
      <c r="B945" s="2">
        <v>985.13589956275803</v>
      </c>
      <c r="D945" t="s">
        <v>1094</v>
      </c>
      <c r="E945">
        <v>10.2896069972834</v>
      </c>
      <c r="F945">
        <f>Table1[[#This Row],[Balance]]/$I$1</f>
        <v>2.6266772788341857E-6</v>
      </c>
      <c r="G945">
        <f>Table1[[#This Row],[% total]]*$I$2</f>
        <v>1.2048397943989287E-2</v>
      </c>
      <c r="K945">
        <v>8378</v>
      </c>
      <c r="L945" t="s">
        <v>1347</v>
      </c>
      <c r="U945" s="1" t="s">
        <v>1050</v>
      </c>
      <c r="V945">
        <f>IFERROR(VLOOKUP(U945,D:G,2,FALSE),0)</f>
        <v>95.619144254252305</v>
      </c>
      <c r="W945">
        <f>IFERROR(VLOOKUP(U945,D:G,4,FALSE),0)</f>
        <v>0.1119632169958588</v>
      </c>
      <c r="X945">
        <f>IFERROR(VLOOKUP(U945,N:Q,2,FALSE),0)</f>
        <v>0</v>
      </c>
      <c r="Y945">
        <f>IFERROR(VLOOKUP(U945,N:Q,4,FALSE),0)</f>
        <v>0</v>
      </c>
      <c r="Z945">
        <f>W945+Y945</f>
        <v>0.1119632169958588</v>
      </c>
    </row>
    <row r="946" spans="1:26" x14ac:dyDescent="0.2">
      <c r="A946" s="1" t="s">
        <v>1267</v>
      </c>
      <c r="B946" s="2">
        <v>982.625184710864</v>
      </c>
      <c r="D946" t="s">
        <v>1230</v>
      </c>
      <c r="E946">
        <v>10.0961961092127</v>
      </c>
      <c r="F946">
        <f>Table1[[#This Row],[Balance]]/$I$1</f>
        <v>2.5773043547459698E-6</v>
      </c>
      <c r="G946">
        <f>Table1[[#This Row],[% total]]*$I$2</f>
        <v>1.1821927550436706E-2</v>
      </c>
      <c r="K946">
        <v>18110</v>
      </c>
      <c r="L946" t="s">
        <v>1330</v>
      </c>
      <c r="U946" s="1" t="s">
        <v>259</v>
      </c>
      <c r="V946">
        <f>IFERROR(VLOOKUP(U946,D:G,2,FALSE),0)</f>
        <v>94.765393943920202</v>
      </c>
      <c r="W946">
        <f>IFERROR(VLOOKUP(U946,D:G,4,FALSE),0)</f>
        <v>0.11096353610557784</v>
      </c>
      <c r="X946">
        <f>IFERROR(VLOOKUP(U946,N:Q,2,FALSE),0)</f>
        <v>0</v>
      </c>
      <c r="Y946">
        <f>IFERROR(VLOOKUP(U946,N:Q,4,FALSE),0)</f>
        <v>0</v>
      </c>
      <c r="Z946">
        <f>W946+Y946</f>
        <v>0.11096353610557784</v>
      </c>
    </row>
    <row r="947" spans="1:26" x14ac:dyDescent="0.2">
      <c r="A947" s="1" t="s">
        <v>933</v>
      </c>
      <c r="B947" s="2">
        <v>952.16002814556498</v>
      </c>
      <c r="D947" t="s">
        <v>167</v>
      </c>
      <c r="E947">
        <v>10</v>
      </c>
      <c r="F947">
        <f>Table1[[#This Row],[Balance]]/$I$1</f>
        <v>2.5527479130424175E-6</v>
      </c>
      <c r="G947">
        <f>Table1[[#This Row],[% total]]*$I$2</f>
        <v>1.1709288748511222E-2</v>
      </c>
      <c r="K947">
        <v>9968</v>
      </c>
      <c r="L947" t="s">
        <v>14</v>
      </c>
      <c r="U947" s="1" t="s">
        <v>261</v>
      </c>
      <c r="V947">
        <f>IFERROR(VLOOKUP(U947,D:G,2,FALSE),0)</f>
        <v>93.585072734275599</v>
      </c>
      <c r="W947">
        <f>IFERROR(VLOOKUP(U947,D:G,4,FALSE),0)</f>
        <v>0.10958146391960577</v>
      </c>
      <c r="X947">
        <f>IFERROR(VLOOKUP(U947,N:Q,2,FALSE),0)</f>
        <v>0</v>
      </c>
      <c r="Y947">
        <f>IFERROR(VLOOKUP(U947,N:Q,4,FALSE),0)</f>
        <v>0</v>
      </c>
      <c r="Z947">
        <f>W947+Y947</f>
        <v>0.10958146391960577</v>
      </c>
    </row>
    <row r="948" spans="1:26" x14ac:dyDescent="0.2">
      <c r="A948" s="1" t="s">
        <v>1153</v>
      </c>
      <c r="B948" s="2">
        <v>929.13980099996604</v>
      </c>
      <c r="D948" t="s">
        <v>485</v>
      </c>
      <c r="E948">
        <v>9.9690485374941495</v>
      </c>
      <c r="F948">
        <f>Table1[[#This Row],[Balance]]/$I$1</f>
        <v>2.5448467849106757E-6</v>
      </c>
      <c r="G948">
        <f>Table1[[#This Row],[% total]]*$I$2</f>
        <v>1.1673046787344252E-2</v>
      </c>
      <c r="K948">
        <v>5855</v>
      </c>
      <c r="L948" t="s">
        <v>14</v>
      </c>
      <c r="U948" s="1" t="s">
        <v>1051</v>
      </c>
      <c r="V948">
        <f>IFERROR(VLOOKUP(U948,D:G,2,FALSE),0)</f>
        <v>93.247634120201596</v>
      </c>
      <c r="W948">
        <f>IFERROR(VLOOKUP(U948,D:G,4,FALSE),0)</f>
        <v>0.10918634730289677</v>
      </c>
      <c r="X948">
        <f>IFERROR(VLOOKUP(U948,N:Q,2,FALSE),0)</f>
        <v>0</v>
      </c>
      <c r="Y948">
        <f>IFERROR(VLOOKUP(U948,N:Q,4,FALSE),0)</f>
        <v>0</v>
      </c>
      <c r="Z948">
        <f>W948+Y948</f>
        <v>0.10918634730289677</v>
      </c>
    </row>
    <row r="949" spans="1:26" x14ac:dyDescent="0.2">
      <c r="A949" s="1" t="s">
        <v>1155</v>
      </c>
      <c r="B949" s="2">
        <v>908.23093235783097</v>
      </c>
      <c r="D949" t="s">
        <v>486</v>
      </c>
      <c r="E949">
        <v>9.9601497714996707</v>
      </c>
      <c r="F949">
        <f>Table1[[#This Row],[Balance]]/$I$1</f>
        <v>2.5425751542785695E-6</v>
      </c>
      <c r="G949">
        <f>Table1[[#This Row],[% total]]*$I$2</f>
        <v>1.1662626965290772E-2</v>
      </c>
      <c r="K949">
        <v>2439</v>
      </c>
      <c r="L949" t="s">
        <v>6</v>
      </c>
      <c r="U949" s="1" t="s">
        <v>1211</v>
      </c>
      <c r="V949">
        <f>IFERROR(VLOOKUP(U949,D:G,2,FALSE),0)</f>
        <v>92.945102674159301</v>
      </c>
      <c r="W949">
        <f>IFERROR(VLOOKUP(U949,D:G,4,FALSE),0)</f>
        <v>0.1088321044971754</v>
      </c>
      <c r="X949">
        <f>IFERROR(VLOOKUP(U949,N:Q,2,FALSE),0)</f>
        <v>0</v>
      </c>
      <c r="Y949">
        <f>IFERROR(VLOOKUP(U949,N:Q,4,FALSE),0)</f>
        <v>0</v>
      </c>
      <c r="Z949">
        <f>W949+Y949</f>
        <v>0.1088321044971754</v>
      </c>
    </row>
    <row r="950" spans="1:26" x14ac:dyDescent="0.2">
      <c r="A950" s="1" t="s">
        <v>918</v>
      </c>
      <c r="B950" s="2">
        <v>905.36123785293205</v>
      </c>
      <c r="D950" t="s">
        <v>487</v>
      </c>
      <c r="E950">
        <v>9.9601366591709599</v>
      </c>
      <c r="F950">
        <f>Table1[[#This Row],[Balance]]/$I$1</f>
        <v>2.5425718070315947E-6</v>
      </c>
      <c r="G950">
        <f>Table1[[#This Row],[% total]]*$I$2</f>
        <v>1.1662611611686469E-2</v>
      </c>
      <c r="K950">
        <v>15167</v>
      </c>
      <c r="L950" t="s">
        <v>141</v>
      </c>
      <c r="U950" s="1" t="s">
        <v>1053</v>
      </c>
      <c r="V950">
        <f>IFERROR(VLOOKUP(U950,D:G,2,FALSE),0)</f>
        <v>91.866842030306699</v>
      </c>
      <c r="W950">
        <f>IFERROR(VLOOKUP(U950,D:G,4,FALSE),0)</f>
        <v>0.10756953797467282</v>
      </c>
      <c r="X950">
        <f>IFERROR(VLOOKUP(U950,N:Q,2,FALSE),0)</f>
        <v>0</v>
      </c>
      <c r="Y950">
        <f>IFERROR(VLOOKUP(U950,N:Q,4,FALSE),0)</f>
        <v>0</v>
      </c>
      <c r="Z950">
        <f>W950+Y950</f>
        <v>0.10756953797467282</v>
      </c>
    </row>
    <row r="951" spans="1:26" x14ac:dyDescent="0.2">
      <c r="A951" s="1" t="s">
        <v>1156</v>
      </c>
      <c r="B951" s="2">
        <v>891.84925055657004</v>
      </c>
      <c r="D951" t="s">
        <v>651</v>
      </c>
      <c r="E951">
        <v>9.9088888080613469</v>
      </c>
      <c r="F951">
        <f>Table1[[#This Row],[Balance]]/$I$1</f>
        <v>2.5294895225347971E-6</v>
      </c>
      <c r="G951">
        <f>Table1[[#This Row],[% total]]*$I$2</f>
        <v>1.1602604023048151E-2</v>
      </c>
      <c r="K951">
        <v>15254</v>
      </c>
      <c r="L951" t="s">
        <v>20</v>
      </c>
      <c r="U951" s="1" t="s">
        <v>324</v>
      </c>
      <c r="V951">
        <f>IFERROR(VLOOKUP(U951,D:G,2,FALSE),0)</f>
        <v>91.820690670364399</v>
      </c>
      <c r="W951">
        <f>IFERROR(VLOOKUP(U951,D:G,4,FALSE),0)</f>
        <v>0.10751549801470273</v>
      </c>
      <c r="X951">
        <f>IFERROR(VLOOKUP(U951,N:Q,2,FALSE),0)</f>
        <v>0</v>
      </c>
      <c r="Y951">
        <f>IFERROR(VLOOKUP(U951,N:Q,4,FALSE),0)</f>
        <v>0</v>
      </c>
      <c r="Z951">
        <f>W951+Y951</f>
        <v>0.10751549801470273</v>
      </c>
    </row>
    <row r="952" spans="1:26" x14ac:dyDescent="0.2">
      <c r="A952" s="1" t="s">
        <v>1166</v>
      </c>
      <c r="B952" s="2">
        <v>822.39136491198099</v>
      </c>
      <c r="D952" t="s">
        <v>488</v>
      </c>
      <c r="E952">
        <v>9.9087860892623993</v>
      </c>
      <c r="F952">
        <f>Table1[[#This Row],[Balance]]/$I$1</f>
        <v>2.5294633010148327E-6</v>
      </c>
      <c r="G952">
        <f>Table1[[#This Row],[% total]]*$I$2</f>
        <v>1.1602483746640472E-2</v>
      </c>
      <c r="K952">
        <v>514</v>
      </c>
      <c r="L952" t="s">
        <v>20</v>
      </c>
      <c r="U952" s="1" t="s">
        <v>1213</v>
      </c>
      <c r="V952">
        <f>IFERROR(VLOOKUP(U952,D:G,2,FALSE),0)</f>
        <v>91.093190318216401</v>
      </c>
      <c r="W952">
        <f>IFERROR(VLOOKUP(U952,D:G,4,FALSE),0)</f>
        <v>0.10666364684590827</v>
      </c>
      <c r="X952">
        <f>IFERROR(VLOOKUP(U952,N:Q,2,FALSE),0)</f>
        <v>0</v>
      </c>
      <c r="Y952">
        <f>IFERROR(VLOOKUP(U952,N:Q,4,FALSE),0)</f>
        <v>0</v>
      </c>
      <c r="Z952">
        <f>W952+Y952</f>
        <v>0.10666364684590827</v>
      </c>
    </row>
    <row r="953" spans="1:26" x14ac:dyDescent="0.2">
      <c r="A953" s="1" t="s">
        <v>1157</v>
      </c>
      <c r="B953" s="2">
        <v>816.34198110408295</v>
      </c>
      <c r="D953" t="s">
        <v>489</v>
      </c>
      <c r="E953">
        <v>9.8894856607858994</v>
      </c>
      <c r="F953">
        <f>Table1[[#This Row],[Balance]]/$I$1</f>
        <v>2.5245363881634117E-6</v>
      </c>
      <c r="G953">
        <f>Table1[[#This Row],[% total]]*$I$2</f>
        <v>1.157988431764034E-2</v>
      </c>
      <c r="K953">
        <v>21350</v>
      </c>
      <c r="L953" t="s">
        <v>20</v>
      </c>
      <c r="U953" s="1" t="s">
        <v>262</v>
      </c>
      <c r="V953">
        <f>IFERROR(VLOOKUP(U953,D:G,2,FALSE),0)</f>
        <v>90.642835904625301</v>
      </c>
      <c r="W953">
        <f>IFERROR(VLOOKUP(U953,D:G,4,FALSE),0)</f>
        <v>0.1061363138591178</v>
      </c>
      <c r="X953">
        <f>IFERROR(VLOOKUP(U953,N:Q,2,FALSE),0)</f>
        <v>0</v>
      </c>
      <c r="Y953">
        <f>IFERROR(VLOOKUP(U953,N:Q,4,FALSE),0)</f>
        <v>0</v>
      </c>
      <c r="Z953">
        <f>W953+Y953</f>
        <v>0.1061363138591178</v>
      </c>
    </row>
    <row r="954" spans="1:26" x14ac:dyDescent="0.2">
      <c r="A954" s="1" t="s">
        <v>1154</v>
      </c>
      <c r="B954" s="2">
        <v>816.18504046415603</v>
      </c>
      <c r="D954" t="s">
        <v>490</v>
      </c>
      <c r="E954">
        <v>9.8848369221091001</v>
      </c>
      <c r="F954">
        <f>Table1[[#This Row],[Balance]]/$I$1</f>
        <v>2.5233496823678639E-6</v>
      </c>
      <c r="G954">
        <f>Table1[[#This Row],[% total]]*$I$2</f>
        <v>1.1574440975292038E-2</v>
      </c>
      <c r="K954">
        <v>17741</v>
      </c>
      <c r="L954" t="s">
        <v>1157</v>
      </c>
      <c r="U954" s="1" t="s">
        <v>263</v>
      </c>
      <c r="V954">
        <f>IFERROR(VLOOKUP(U954,D:G,2,FALSE),0)</f>
        <v>90.334358057002106</v>
      </c>
      <c r="W954">
        <f>IFERROR(VLOOKUP(U954,D:G,4,FALSE),0)</f>
        <v>0.10577510824008389</v>
      </c>
      <c r="X954">
        <f>IFERROR(VLOOKUP(U954,N:Q,2,FALSE),0)</f>
        <v>0</v>
      </c>
      <c r="Y954">
        <f>IFERROR(VLOOKUP(U954,N:Q,4,FALSE),0)</f>
        <v>0</v>
      </c>
      <c r="Z954">
        <f>W954+Y954</f>
        <v>0.10577510824008389</v>
      </c>
    </row>
    <row r="955" spans="1:26" x14ac:dyDescent="0.2">
      <c r="A955" s="1" t="s">
        <v>1158</v>
      </c>
      <c r="B955" s="2">
        <v>788.48724582956004</v>
      </c>
      <c r="D955" t="s">
        <v>491</v>
      </c>
      <c r="E955">
        <v>9.8593302112044192</v>
      </c>
      <c r="F955">
        <f>Table1[[#This Row],[Balance]]/$I$1</f>
        <v>2.5168384620648139E-6</v>
      </c>
      <c r="G955">
        <f>Table1[[#This Row],[% total]]*$I$2</f>
        <v>1.1544574430991267E-2</v>
      </c>
      <c r="K955">
        <v>13079</v>
      </c>
      <c r="L955" t="s">
        <v>1333</v>
      </c>
      <c r="U955" s="1" t="s">
        <v>264</v>
      </c>
      <c r="V955">
        <f>IFERROR(VLOOKUP(U955,D:G,2,FALSE),0)</f>
        <v>90.089472636143796</v>
      </c>
      <c r="W955">
        <f>IFERROR(VLOOKUP(U955,D:G,4,FALSE),0)</f>
        <v>0.10548836482977084</v>
      </c>
      <c r="X955">
        <f>IFERROR(VLOOKUP(U955,N:Q,2,FALSE),0)</f>
        <v>0</v>
      </c>
      <c r="Y955">
        <f>IFERROR(VLOOKUP(U955,N:Q,4,FALSE),0)</f>
        <v>0</v>
      </c>
      <c r="Z955">
        <f>W955+Y955</f>
        <v>0.10548836482977084</v>
      </c>
    </row>
    <row r="956" spans="1:26" x14ac:dyDescent="0.2">
      <c r="A956" s="1" t="s">
        <v>911</v>
      </c>
      <c r="B956" s="2">
        <v>786.99734002197397</v>
      </c>
      <c r="D956" t="s">
        <v>379</v>
      </c>
      <c r="E956">
        <v>9.8385574686646997</v>
      </c>
      <c r="F956">
        <f>Table1[[#This Row],[Balance]]/$I$1</f>
        <v>2.5115357045481704E-6</v>
      </c>
      <c r="G956">
        <f>Table1[[#This Row],[% total]]*$I$2</f>
        <v>1.1520251026941663E-2</v>
      </c>
      <c r="K956">
        <v>19602</v>
      </c>
      <c r="L956" t="s">
        <v>20</v>
      </c>
      <c r="U956" s="1" t="s">
        <v>267</v>
      </c>
      <c r="V956">
        <f>IFERROR(VLOOKUP(U956,D:G,2,FALSE),0)</f>
        <v>89.019030923593505</v>
      </c>
      <c r="W956">
        <f>IFERROR(VLOOKUP(U956,D:G,4,FALSE),0)</f>
        <v>0.1042349537197006</v>
      </c>
      <c r="X956">
        <f>IFERROR(VLOOKUP(U956,N:Q,2,FALSE),0)</f>
        <v>0</v>
      </c>
      <c r="Y956">
        <f>IFERROR(VLOOKUP(U956,N:Q,4,FALSE),0)</f>
        <v>0</v>
      </c>
      <c r="Z956">
        <f>W956+Y956</f>
        <v>0.1042349537197006</v>
      </c>
    </row>
    <row r="957" spans="1:26" x14ac:dyDescent="0.2">
      <c r="A957" s="1" t="s">
        <v>1161</v>
      </c>
      <c r="B957" s="2">
        <v>774.73807346176102</v>
      </c>
      <c r="D957" t="s">
        <v>686</v>
      </c>
      <c r="E957">
        <v>9.8283808109960482</v>
      </c>
      <c r="F957">
        <f>Table1[[#This Row],[Balance]]/$I$1</f>
        <v>2.5089378603856307E-6</v>
      </c>
      <c r="G957">
        <f>Table1[[#This Row],[% total]]*$I$2</f>
        <v>1.1508334884627965E-2</v>
      </c>
      <c r="K957">
        <v>5733</v>
      </c>
      <c r="L957" t="s">
        <v>20</v>
      </c>
      <c r="U957" s="1" t="s">
        <v>271</v>
      </c>
      <c r="V957">
        <f>IFERROR(VLOOKUP(U957,D:G,2,FALSE),0)</f>
        <v>85.964587818294305</v>
      </c>
      <c r="W957">
        <f>IFERROR(VLOOKUP(U957,D:G,4,FALSE),0)</f>
        <v>0.10065841809111584</v>
      </c>
      <c r="X957">
        <f>IFERROR(VLOOKUP(U957,N:Q,2,FALSE),0)</f>
        <v>0</v>
      </c>
      <c r="Y957">
        <f>IFERROR(VLOOKUP(U957,N:Q,4,FALSE),0)</f>
        <v>0</v>
      </c>
      <c r="Z957">
        <f>W957+Y957</f>
        <v>0.10065841809111584</v>
      </c>
    </row>
    <row r="958" spans="1:26" x14ac:dyDescent="0.2">
      <c r="A958" s="1" t="s">
        <v>653</v>
      </c>
      <c r="B958" s="2">
        <v>771.64860547979401</v>
      </c>
      <c r="D958" t="s">
        <v>492</v>
      </c>
      <c r="E958">
        <v>9.7881841760036803</v>
      </c>
      <c r="F958">
        <f>Table1[[#This Row],[Balance]]/$I$1</f>
        <v>2.4986766727768211E-6</v>
      </c>
      <c r="G958">
        <f>Table1[[#This Row],[% total]]*$I$2</f>
        <v>1.1461267484043549E-2</v>
      </c>
      <c r="K958">
        <v>13769</v>
      </c>
      <c r="L958" t="s">
        <v>141</v>
      </c>
      <c r="U958" s="1" t="s">
        <v>272</v>
      </c>
      <c r="V958">
        <f>IFERROR(VLOOKUP(U958,D:G,2,FALSE),0)</f>
        <v>85.826802508774804</v>
      </c>
      <c r="W958">
        <f>IFERROR(VLOOKUP(U958,D:G,4,FALSE),0)</f>
        <v>0.10049708129366916</v>
      </c>
      <c r="X958">
        <f>IFERROR(VLOOKUP(U958,N:Q,2,FALSE),0)</f>
        <v>0</v>
      </c>
      <c r="Y958">
        <f>IFERROR(VLOOKUP(U958,N:Q,4,FALSE),0)</f>
        <v>0</v>
      </c>
      <c r="Z958">
        <f>W958+Y958</f>
        <v>0.10049708129366916</v>
      </c>
    </row>
    <row r="959" spans="1:26" x14ac:dyDescent="0.2">
      <c r="A959" s="1" t="s">
        <v>1159</v>
      </c>
      <c r="B959" s="2">
        <v>733.99364942038903</v>
      </c>
      <c r="D959" t="s">
        <v>493</v>
      </c>
      <c r="E959">
        <v>9.78067005568683</v>
      </c>
      <c r="F959">
        <f>Table1[[#This Row],[Balance]]/$I$1</f>
        <v>2.4967585072811022E-6</v>
      </c>
      <c r="G959">
        <f>Table1[[#This Row],[% total]]*$I$2</f>
        <v>1.1452468983595443E-2</v>
      </c>
      <c r="K959">
        <v>21669</v>
      </c>
      <c r="L959" t="s">
        <v>1347</v>
      </c>
      <c r="U959" s="1" t="s">
        <v>273</v>
      </c>
      <c r="V959">
        <f>IFERROR(VLOOKUP(U959,D:G,2,FALSE),0)</f>
        <v>85.471607018621199</v>
      </c>
      <c r="W959">
        <f>IFERROR(VLOOKUP(U959,D:G,4,FALSE),0)</f>
        <v>0.1000811726380314</v>
      </c>
      <c r="X959">
        <f>IFERROR(VLOOKUP(U959,N:Q,2,FALSE),0)</f>
        <v>0</v>
      </c>
      <c r="Y959">
        <f>IFERROR(VLOOKUP(U959,N:Q,4,FALSE),0)</f>
        <v>0</v>
      </c>
      <c r="Z959">
        <f>W959+Y959</f>
        <v>0.1000811726380314</v>
      </c>
    </row>
    <row r="960" spans="1:26" x14ac:dyDescent="0.2">
      <c r="A960" s="1" t="s">
        <v>673</v>
      </c>
      <c r="B960" s="2">
        <v>669.10441624661803</v>
      </c>
      <c r="D960" t="s">
        <v>494</v>
      </c>
      <c r="E960">
        <v>9.7658213828464202</v>
      </c>
      <c r="F960">
        <f>Table1[[#This Row],[Balance]]/$I$1</f>
        <v>2.4929680154206215E-6</v>
      </c>
      <c r="G960">
        <f>Table1[[#This Row],[% total]]*$I$2</f>
        <v>1.1435082243813389E-2</v>
      </c>
      <c r="K960">
        <v>21536</v>
      </c>
      <c r="L960" t="s">
        <v>1330</v>
      </c>
      <c r="U960" s="1" t="s">
        <v>274</v>
      </c>
      <c r="V960">
        <f>IFERROR(VLOOKUP(U960,D:G,2,FALSE),0)</f>
        <v>85.211858816707405</v>
      </c>
      <c r="W960">
        <f>IFERROR(VLOOKUP(U960,D:G,4,FALSE),0)</f>
        <v>9.9777025968219885E-2</v>
      </c>
      <c r="X960">
        <f>IFERROR(VLOOKUP(U960,N:Q,2,FALSE),0)</f>
        <v>0</v>
      </c>
      <c r="Y960">
        <f>IFERROR(VLOOKUP(U960,N:Q,4,FALSE),0)</f>
        <v>0</v>
      </c>
      <c r="Z960">
        <f>W960+Y960</f>
        <v>9.9777025968219885E-2</v>
      </c>
    </row>
    <row r="961" spans="1:26" x14ac:dyDescent="0.2">
      <c r="A961" s="1" t="s">
        <v>1162</v>
      </c>
      <c r="B961" s="2">
        <v>656.62231794939396</v>
      </c>
      <c r="D961" t="s">
        <v>495</v>
      </c>
      <c r="E961">
        <v>9.5689632720903202</v>
      </c>
      <c r="F961">
        <f>Table1[[#This Row],[Balance]]/$I$1</f>
        <v>2.4427151022808108E-6</v>
      </c>
      <c r="G961">
        <f>Table1[[#This Row],[% total]]*$I$2</f>
        <v>1.1204575397680432E-2</v>
      </c>
      <c r="K961">
        <v>3330</v>
      </c>
      <c r="L961" t="s">
        <v>6</v>
      </c>
      <c r="U961" s="1" t="s">
        <v>275</v>
      </c>
      <c r="V961">
        <f>IFERROR(VLOOKUP(U961,D:G,2,FALSE),0)</f>
        <v>84.895053982267299</v>
      </c>
      <c r="W961">
        <f>IFERROR(VLOOKUP(U961,D:G,4,FALSE),0)</f>
        <v>9.9406070039881528E-2</v>
      </c>
      <c r="X961">
        <f>IFERROR(VLOOKUP(U961,N:Q,2,FALSE),0)</f>
        <v>0</v>
      </c>
      <c r="Y961">
        <f>IFERROR(VLOOKUP(U961,N:Q,4,FALSE),0)</f>
        <v>0</v>
      </c>
      <c r="Z961">
        <f>W961+Y961</f>
        <v>9.9406070039881528E-2</v>
      </c>
    </row>
    <row r="962" spans="1:26" x14ac:dyDescent="0.2">
      <c r="A962" s="1" t="s">
        <v>663</v>
      </c>
      <c r="B962" s="2">
        <v>646.89550778903595</v>
      </c>
      <c r="D962" t="s">
        <v>496</v>
      </c>
      <c r="E962">
        <v>9.5210341700013092</v>
      </c>
      <c r="F962">
        <f>Table1[[#This Row],[Balance]]/$I$1</f>
        <v>2.4304800107476387E-6</v>
      </c>
      <c r="G962">
        <f>Table1[[#This Row],[% total]]*$I$2</f>
        <v>1.1148453828098721E-2</v>
      </c>
      <c r="K962">
        <v>1859</v>
      </c>
      <c r="L962" t="s">
        <v>1347</v>
      </c>
      <c r="U962" s="1" t="s">
        <v>276</v>
      </c>
      <c r="V962">
        <f>IFERROR(VLOOKUP(U962,D:G,2,FALSE),0)</f>
        <v>84.699703904070702</v>
      </c>
      <c r="W962">
        <f>IFERROR(VLOOKUP(U962,D:G,4,FALSE),0)</f>
        <v>9.917732899261672E-2</v>
      </c>
      <c r="X962">
        <f>IFERROR(VLOOKUP(U962,N:Q,2,FALSE),0)</f>
        <v>0</v>
      </c>
      <c r="Y962">
        <f>IFERROR(VLOOKUP(U962,N:Q,4,FALSE),0)</f>
        <v>0</v>
      </c>
      <c r="Z962">
        <f>W962+Y962</f>
        <v>9.917732899261672E-2</v>
      </c>
    </row>
    <row r="963" spans="1:26" x14ac:dyDescent="0.2">
      <c r="A963" s="1" t="s">
        <v>1163</v>
      </c>
      <c r="B963" s="2">
        <v>636.14358087071901</v>
      </c>
      <c r="D963" t="s">
        <v>1252</v>
      </c>
      <c r="E963">
        <v>9.2514564571921198</v>
      </c>
      <c r="F963">
        <f>Table1[[#This Row],[Balance]]/$I$1</f>
        <v>2.3616636163699983E-6</v>
      </c>
      <c r="G963">
        <f>Table1[[#This Row],[% total]]*$I$2</f>
        <v>1.0832797500154119E-2</v>
      </c>
      <c r="K963">
        <v>556</v>
      </c>
      <c r="L963" t="s">
        <v>1268</v>
      </c>
      <c r="U963" s="1" t="s">
        <v>277</v>
      </c>
      <c r="V963">
        <f>IFERROR(VLOOKUP(U963,D:G,2,FALSE),0)</f>
        <v>84.459685377776694</v>
      </c>
      <c r="W963">
        <f>IFERROR(VLOOKUP(U963,D:G,4,FALSE),0)</f>
        <v>9.8896284369679843E-2</v>
      </c>
      <c r="X963">
        <f>IFERROR(VLOOKUP(U963,N:Q,2,FALSE),0)</f>
        <v>0</v>
      </c>
      <c r="Y963">
        <f>IFERROR(VLOOKUP(U963,N:Q,4,FALSE),0)</f>
        <v>0</v>
      </c>
      <c r="Z963">
        <f>W963+Y963</f>
        <v>9.8896284369679843E-2</v>
      </c>
    </row>
    <row r="964" spans="1:26" x14ac:dyDescent="0.2">
      <c r="A964" s="1" t="s">
        <v>1164</v>
      </c>
      <c r="B964" s="2">
        <v>633.98866595935999</v>
      </c>
      <c r="D964" t="s">
        <v>497</v>
      </c>
      <c r="E964">
        <v>9.1210598038464195</v>
      </c>
      <c r="F964">
        <f>Table1[[#This Row],[Balance]]/$I$1</f>
        <v>2.3283766379004031E-6</v>
      </c>
      <c r="G964">
        <f>Table1[[#This Row],[% total]]*$I$2</f>
        <v>1.0680112293567686E-2</v>
      </c>
      <c r="K964">
        <v>12229</v>
      </c>
      <c r="L964" t="s">
        <v>1024</v>
      </c>
      <c r="U964" s="1" t="s">
        <v>278</v>
      </c>
      <c r="V964">
        <f>IFERROR(VLOOKUP(U964,D:G,2,FALSE),0)</f>
        <v>84.428642638443904</v>
      </c>
      <c r="W964">
        <f>IFERROR(VLOOKUP(U964,D:G,4,FALSE),0)</f>
        <v>9.8859935529840612E-2</v>
      </c>
      <c r="X964">
        <f>IFERROR(VLOOKUP(U964,N:Q,2,FALSE),0)</f>
        <v>0</v>
      </c>
      <c r="Y964">
        <f>IFERROR(VLOOKUP(U964,N:Q,4,FALSE),0)</f>
        <v>0</v>
      </c>
      <c r="Z964">
        <f>W964+Y964</f>
        <v>9.8859935529840612E-2</v>
      </c>
    </row>
    <row r="965" spans="1:26" x14ac:dyDescent="0.2">
      <c r="A965" s="1" t="s">
        <v>1165</v>
      </c>
      <c r="B965" s="2">
        <v>621.99221635602601</v>
      </c>
      <c r="D965" t="s">
        <v>498</v>
      </c>
      <c r="E965">
        <v>8.9443953784374806</v>
      </c>
      <c r="F965">
        <f>Table1[[#This Row],[Balance]]/$I$1</f>
        <v>2.2832786635732524E-6</v>
      </c>
      <c r="G965">
        <f>Table1[[#This Row],[% total]]*$I$2</f>
        <v>1.0473250816697378E-2</v>
      </c>
      <c r="K965">
        <v>22843</v>
      </c>
      <c r="L965" t="s">
        <v>57</v>
      </c>
      <c r="U965" s="1" t="s">
        <v>280</v>
      </c>
      <c r="V965">
        <f>IFERROR(VLOOKUP(U965,D:G,2,FALSE),0)</f>
        <v>83.246588136429295</v>
      </c>
      <c r="W965">
        <f>IFERROR(VLOOKUP(U965,D:G,4,FALSE),0)</f>
        <v>9.7475833781783941E-2</v>
      </c>
      <c r="X965">
        <f>IFERROR(VLOOKUP(U965,N:Q,2,FALSE),0)</f>
        <v>0</v>
      </c>
      <c r="Y965">
        <f>IFERROR(VLOOKUP(U965,N:Q,4,FALSE),0)</f>
        <v>0</v>
      </c>
      <c r="Z965">
        <f>W965+Y965</f>
        <v>9.7475833781783941E-2</v>
      </c>
    </row>
    <row r="966" spans="1:26" x14ac:dyDescent="0.2">
      <c r="A966" s="1" t="s">
        <v>665</v>
      </c>
      <c r="B966" s="2">
        <v>616.25052760528899</v>
      </c>
      <c r="D966" t="s">
        <v>499</v>
      </c>
      <c r="E966">
        <v>8.90027785509292</v>
      </c>
      <c r="F966">
        <f>Table1[[#This Row],[Balance]]/$I$1</f>
        <v>2.2720165720086097E-6</v>
      </c>
      <c r="G966">
        <f>Table1[[#This Row],[% total]]*$I$2</f>
        <v>1.0421592334726313E-2</v>
      </c>
      <c r="K966">
        <v>7318</v>
      </c>
      <c r="L966" t="s">
        <v>1332</v>
      </c>
      <c r="U966" s="1" t="s">
        <v>1262</v>
      </c>
      <c r="V966">
        <f>IFERROR(VLOOKUP(U966,D:G,2,FALSE),0)</f>
        <v>83.242290456495894</v>
      </c>
      <c r="W966">
        <f>IFERROR(VLOOKUP(U966,D:G,4,FALSE),0)</f>
        <v>9.747080150425505E-2</v>
      </c>
      <c r="X966">
        <f>IFERROR(VLOOKUP(U966,N:Q,2,FALSE),0)</f>
        <v>0</v>
      </c>
      <c r="Y966">
        <f>IFERROR(VLOOKUP(U966,N:Q,4,FALSE),0)</f>
        <v>0</v>
      </c>
      <c r="Z966">
        <f>W966+Y966</f>
        <v>9.747080150425505E-2</v>
      </c>
    </row>
    <row r="967" spans="1:26" x14ac:dyDescent="0.2">
      <c r="A967" s="1" t="s">
        <v>545</v>
      </c>
      <c r="B967" s="2">
        <v>587.71923479676195</v>
      </c>
      <c r="D967" t="s">
        <v>500</v>
      </c>
      <c r="E967">
        <v>8.6918425848467198</v>
      </c>
      <c r="F967">
        <f>Table1[[#This Row],[Balance]]/$I$1</f>
        <v>2.2188083018960675E-6</v>
      </c>
      <c r="G967">
        <f>Table1[[#This Row],[% total]]*$I$2</f>
        <v>1.017752945825764E-2</v>
      </c>
      <c r="K967">
        <v>19310</v>
      </c>
      <c r="L967" t="s">
        <v>1347</v>
      </c>
      <c r="U967" s="1" t="s">
        <v>282</v>
      </c>
      <c r="V967">
        <f>IFERROR(VLOOKUP(U967,D:G,2,FALSE),0)</f>
        <v>82.764651677555705</v>
      </c>
      <c r="W967">
        <f>IFERROR(VLOOKUP(U967,D:G,4,FALSE),0)</f>
        <v>9.6911520466245349E-2</v>
      </c>
      <c r="X967">
        <f>IFERROR(VLOOKUP(U967,N:Q,2,FALSE),0)</f>
        <v>0</v>
      </c>
      <c r="Y967">
        <f>IFERROR(VLOOKUP(U967,N:Q,4,FALSE),0)</f>
        <v>0</v>
      </c>
      <c r="Z967">
        <f>W967+Y967</f>
        <v>9.6911520466245349E-2</v>
      </c>
    </row>
    <row r="968" spans="1:26" x14ac:dyDescent="0.2">
      <c r="A968" s="1" t="s">
        <v>883</v>
      </c>
      <c r="B968" s="2">
        <v>587.266041366276</v>
      </c>
      <c r="D968" t="s">
        <v>501</v>
      </c>
      <c r="E968">
        <v>8.6127063592778903</v>
      </c>
      <c r="F968">
        <f>Table1[[#This Row],[Balance]]/$I$1</f>
        <v>2.1986068184293792E-6</v>
      </c>
      <c r="G968">
        <f>Table1[[#This Row],[% total]]*$I$2</f>
        <v>1.0084866566692365E-2</v>
      </c>
      <c r="K968">
        <v>2742</v>
      </c>
      <c r="L968" t="s">
        <v>1362</v>
      </c>
      <c r="U968" s="1" t="s">
        <v>283</v>
      </c>
      <c r="V968">
        <f>IFERROR(VLOOKUP(U968,D:G,2,FALSE),0)</f>
        <v>82.406043847901401</v>
      </c>
      <c r="W968">
        <f>IFERROR(VLOOKUP(U968,D:G,4,FALSE),0)</f>
        <v>9.6491616203755431E-2</v>
      </c>
      <c r="X968">
        <f>IFERROR(VLOOKUP(U968,N:Q,2,FALSE),0)</f>
        <v>0</v>
      </c>
      <c r="Y968">
        <f>IFERROR(VLOOKUP(U968,N:Q,4,FALSE),0)</f>
        <v>0</v>
      </c>
      <c r="Z968">
        <f>W968+Y968</f>
        <v>9.6491616203755431E-2</v>
      </c>
    </row>
    <row r="969" spans="1:26" x14ac:dyDescent="0.2">
      <c r="A969" s="1" t="s">
        <v>1167</v>
      </c>
      <c r="B969" s="2">
        <v>579.78020666248597</v>
      </c>
      <c r="D969" t="s">
        <v>502</v>
      </c>
      <c r="E969">
        <v>8.6046061220958094</v>
      </c>
      <c r="F969">
        <f>Table1[[#This Row],[Balance]]/$I$1</f>
        <v>2.1965390320732088E-6</v>
      </c>
      <c r="G969">
        <f>Table1[[#This Row],[% total]]*$I$2</f>
        <v>1.0075381765082724E-2</v>
      </c>
      <c r="K969">
        <v>2452</v>
      </c>
      <c r="L969" t="s">
        <v>6</v>
      </c>
      <c r="U969" s="1" t="s">
        <v>284</v>
      </c>
      <c r="V969">
        <f>IFERROR(VLOOKUP(U969,D:G,2,FALSE),0)</f>
        <v>81.801389563484506</v>
      </c>
      <c r="W969">
        <f>IFERROR(VLOOKUP(U969,D:G,4,FALSE),0)</f>
        <v>9.578360904282926E-2</v>
      </c>
      <c r="X969">
        <f>IFERROR(VLOOKUP(U969,N:Q,2,FALSE),0)</f>
        <v>0</v>
      </c>
      <c r="Y969">
        <f>IFERROR(VLOOKUP(U969,N:Q,4,FALSE),0)</f>
        <v>0</v>
      </c>
      <c r="Z969">
        <f>W969+Y969</f>
        <v>9.578360904282926E-2</v>
      </c>
    </row>
    <row r="970" spans="1:26" x14ac:dyDescent="0.2">
      <c r="A970" s="1" t="s">
        <v>1168</v>
      </c>
      <c r="B970" s="2">
        <v>573.85108023487101</v>
      </c>
      <c r="D970" t="s">
        <v>503</v>
      </c>
      <c r="E970">
        <v>8.4426657777692409</v>
      </c>
      <c r="F970">
        <f>Table1[[#This Row],[Balance]]/$I$1</f>
        <v>2.1551997444715069E-6</v>
      </c>
      <c r="G970">
        <f>Table1[[#This Row],[% total]]*$I$2</f>
        <v>9.8857611399074119E-3</v>
      </c>
      <c r="K970">
        <v>22892</v>
      </c>
      <c r="L970" t="s">
        <v>1347</v>
      </c>
      <c r="U970" s="1" t="s">
        <v>285</v>
      </c>
      <c r="V970">
        <f>IFERROR(VLOOKUP(U970,D:G,2,FALSE),0)</f>
        <v>81.755965891626502</v>
      </c>
      <c r="W970">
        <f>IFERROR(VLOOKUP(U970,D:G,4,FALSE),0)</f>
        <v>9.5730421153848957E-2</v>
      </c>
      <c r="X970">
        <f>IFERROR(VLOOKUP(U970,N:Q,2,FALSE),0)</f>
        <v>0</v>
      </c>
      <c r="Y970">
        <f>IFERROR(VLOOKUP(U970,N:Q,4,FALSE),0)</f>
        <v>0</v>
      </c>
      <c r="Z970">
        <f>W970+Y970</f>
        <v>9.5730421153848957E-2</v>
      </c>
    </row>
    <row r="971" spans="1:26" x14ac:dyDescent="0.2">
      <c r="A971" s="1" t="s">
        <v>1169</v>
      </c>
      <c r="B971" s="2">
        <v>564.72211061333996</v>
      </c>
      <c r="D971" t="s">
        <v>504</v>
      </c>
      <c r="E971">
        <v>8.3827650952533102</v>
      </c>
      <c r="F971">
        <f>Table1[[#This Row],[Balance]]/$I$1</f>
        <v>2.139908610243271E-6</v>
      </c>
      <c r="G971">
        <f>Table1[[#This Row],[% total]]*$I$2</f>
        <v>9.8156217011262197E-3</v>
      </c>
      <c r="K971">
        <v>13756</v>
      </c>
      <c r="L971" t="s">
        <v>1347</v>
      </c>
      <c r="U971" s="1" t="s">
        <v>286</v>
      </c>
      <c r="V971">
        <f>IFERROR(VLOOKUP(U971,D:G,2,FALSE),0)</f>
        <v>81.530782527298499</v>
      </c>
      <c r="W971">
        <f>IFERROR(VLOOKUP(U971,D:G,4,FALSE),0)</f>
        <v>9.5466747450421163E-2</v>
      </c>
      <c r="X971">
        <f>IFERROR(VLOOKUP(U971,N:Q,2,FALSE),0)</f>
        <v>0</v>
      </c>
      <c r="Y971">
        <f>IFERROR(VLOOKUP(U971,N:Q,4,FALSE),0)</f>
        <v>0</v>
      </c>
      <c r="Z971">
        <f>W971+Y971</f>
        <v>9.5466747450421163E-2</v>
      </c>
    </row>
    <row r="972" spans="1:26" x14ac:dyDescent="0.2">
      <c r="A972" s="1" t="s">
        <v>657</v>
      </c>
      <c r="B972" s="2">
        <v>562.23310378336203</v>
      </c>
      <c r="D972" t="s">
        <v>505</v>
      </c>
      <c r="E972">
        <v>8.2757218160909503</v>
      </c>
      <c r="F972">
        <f>Table1[[#This Row],[Balance]]/$I$1</f>
        <v>2.1125831594945778E-6</v>
      </c>
      <c r="G972">
        <f>Table1[[#This Row],[% total]]*$I$2</f>
        <v>9.6902816346962628E-3</v>
      </c>
      <c r="K972">
        <v>6930</v>
      </c>
      <c r="L972" t="s">
        <v>225</v>
      </c>
      <c r="U972" s="1" t="s">
        <v>287</v>
      </c>
      <c r="V972">
        <f>IFERROR(VLOOKUP(U972,D:G,2,FALSE),0)</f>
        <v>81.151862042689402</v>
      </c>
      <c r="W972">
        <f>IFERROR(VLOOKUP(U972,D:G,4,FALSE),0)</f>
        <v>9.5023058513719796E-2</v>
      </c>
      <c r="X972">
        <f>IFERROR(VLOOKUP(U972,N:Q,2,FALSE),0)</f>
        <v>0</v>
      </c>
      <c r="Y972">
        <f>IFERROR(VLOOKUP(U972,N:Q,4,FALSE),0)</f>
        <v>0</v>
      </c>
      <c r="Z972">
        <f>W972+Y972</f>
        <v>9.5023058513719796E-2</v>
      </c>
    </row>
    <row r="973" spans="1:26" x14ac:dyDescent="0.2">
      <c r="A973" s="1" t="s">
        <v>1280</v>
      </c>
      <c r="B973" s="2">
        <v>561.43226043847403</v>
      </c>
      <c r="D973" t="s">
        <v>506</v>
      </c>
      <c r="E973">
        <v>8.1081258560690195</v>
      </c>
      <c r="F973">
        <f>Table1[[#This Row],[Balance]]/$I$1</f>
        <v>2.0698001357765456E-6</v>
      </c>
      <c r="G973">
        <f>Table1[[#This Row],[% total]]*$I$2</f>
        <v>9.4940386857981906E-3</v>
      </c>
      <c r="K973">
        <v>21176</v>
      </c>
      <c r="L973" t="s">
        <v>1140</v>
      </c>
      <c r="U973" s="1" t="s">
        <v>288</v>
      </c>
      <c r="V973">
        <f>IFERROR(VLOOKUP(U973,D:G,2,FALSE),0)</f>
        <v>80.263996819672499</v>
      </c>
      <c r="W973">
        <f>IFERROR(VLOOKUP(U973,D:G,4,FALSE),0)</f>
        <v>9.3983431487113175E-2</v>
      </c>
      <c r="X973">
        <f>IFERROR(VLOOKUP(U973,N:Q,2,FALSE),0)</f>
        <v>0</v>
      </c>
      <c r="Y973">
        <f>IFERROR(VLOOKUP(U973,N:Q,4,FALSE),0)</f>
        <v>0</v>
      </c>
      <c r="Z973">
        <f>W973+Y973</f>
        <v>9.3983431487113175E-2</v>
      </c>
    </row>
    <row r="974" spans="1:26" x14ac:dyDescent="0.2">
      <c r="A974" s="1" t="s">
        <v>978</v>
      </c>
      <c r="B974" s="2">
        <v>546.82565394751396</v>
      </c>
      <c r="D974" t="s">
        <v>507</v>
      </c>
      <c r="E974">
        <v>7.9687179068990801</v>
      </c>
      <c r="F974">
        <f>Table1[[#This Row],[Balance]]/$I$1</f>
        <v>2.0342128006460369E-6</v>
      </c>
      <c r="G974">
        <f>Table1[[#This Row],[% total]]*$I$2</f>
        <v>9.3308018927313295E-3</v>
      </c>
      <c r="K974">
        <v>12895</v>
      </c>
      <c r="L974" t="s">
        <v>1113</v>
      </c>
      <c r="U974" s="1" t="s">
        <v>289</v>
      </c>
      <c r="V974">
        <f>IFERROR(VLOOKUP(U974,D:G,2,FALSE),0)</f>
        <v>80.063416184862405</v>
      </c>
      <c r="W974">
        <f>IFERROR(VLOOKUP(U974,D:G,4,FALSE),0)</f>
        <v>9.3748565830078068E-2</v>
      </c>
      <c r="X974">
        <f>IFERROR(VLOOKUP(U974,N:Q,2,FALSE),0)</f>
        <v>0</v>
      </c>
      <c r="Y974">
        <f>IFERROR(VLOOKUP(U974,N:Q,4,FALSE),0)</f>
        <v>0</v>
      </c>
      <c r="Z974">
        <f>W974+Y974</f>
        <v>9.3748565830078068E-2</v>
      </c>
    </row>
    <row r="975" spans="1:26" x14ac:dyDescent="0.2">
      <c r="A975" s="1" t="s">
        <v>996</v>
      </c>
      <c r="B975" s="2">
        <v>540.38582963664498</v>
      </c>
      <c r="D975" t="s">
        <v>508</v>
      </c>
      <c r="E975">
        <v>7.9130018831344904</v>
      </c>
      <c r="F975">
        <f>Table1[[#This Row],[Balance]]/$I$1</f>
        <v>2.019989904307229E-6</v>
      </c>
      <c r="G975">
        <f>Table1[[#This Row],[% total]]*$I$2</f>
        <v>9.2655623917134809E-3</v>
      </c>
      <c r="K975">
        <v>21817</v>
      </c>
      <c r="L975" t="s">
        <v>858</v>
      </c>
      <c r="U975" s="1" t="s">
        <v>290</v>
      </c>
      <c r="V975">
        <f>IFERROR(VLOOKUP(U975,D:G,2,FALSE),0)</f>
        <v>80.041238462276695</v>
      </c>
      <c r="W975">
        <f>IFERROR(VLOOKUP(U975,D:G,4,FALSE),0)</f>
        <v>9.3722597294324014E-2</v>
      </c>
      <c r="X975">
        <f>IFERROR(VLOOKUP(U975,N:Q,2,FALSE),0)</f>
        <v>0</v>
      </c>
      <c r="Y975">
        <f>IFERROR(VLOOKUP(U975,N:Q,4,FALSE),0)</f>
        <v>0</v>
      </c>
      <c r="Z975">
        <f>W975+Y975</f>
        <v>9.3722597294324014E-2</v>
      </c>
    </row>
    <row r="976" spans="1:26" x14ac:dyDescent="0.2">
      <c r="A976" s="1" t="s">
        <v>1170</v>
      </c>
      <c r="B976" s="2">
        <v>527.373591696007</v>
      </c>
      <c r="D976" t="s">
        <v>509</v>
      </c>
      <c r="E976">
        <v>7.9129947447758102</v>
      </c>
      <c r="F976">
        <f>Table1[[#This Row],[Balance]]/$I$1</f>
        <v>2.0199880820642067E-6</v>
      </c>
      <c r="G976">
        <f>Table1[[#This Row],[% total]]*$I$2</f>
        <v>9.265554033203182E-3</v>
      </c>
      <c r="K976">
        <v>10513</v>
      </c>
      <c r="L976" t="s">
        <v>1347</v>
      </c>
      <c r="U976" s="1" t="s">
        <v>292</v>
      </c>
      <c r="V976">
        <f>IFERROR(VLOOKUP(U976,D:G,2,FALSE),0)</f>
        <v>79.727285020318703</v>
      </c>
      <c r="W976">
        <f>IFERROR(VLOOKUP(U976,D:G,4,FALSE),0)</f>
        <v>9.3354980143776523E-2</v>
      </c>
      <c r="X976">
        <f>IFERROR(VLOOKUP(U976,N:Q,2,FALSE),0)</f>
        <v>0</v>
      </c>
      <c r="Y976">
        <f>IFERROR(VLOOKUP(U976,N:Q,4,FALSE),0)</f>
        <v>0</v>
      </c>
      <c r="Z976">
        <f>W976+Y976</f>
        <v>9.3354980143776523E-2</v>
      </c>
    </row>
    <row r="977" spans="1:26" x14ac:dyDescent="0.2">
      <c r="A977" s="1" t="s">
        <v>1171</v>
      </c>
      <c r="B977" s="2">
        <v>499.42581276399</v>
      </c>
      <c r="D977" t="s">
        <v>510</v>
      </c>
      <c r="E977">
        <v>7.6716179539683704</v>
      </c>
      <c r="F977">
        <f>Table1[[#This Row],[Balance]]/$I$1</f>
        <v>1.9583706721651499E-6</v>
      </c>
      <c r="G977">
        <f>Table1[[#This Row],[% total]]*$I$2</f>
        <v>8.9829189791278529E-3</v>
      </c>
      <c r="K977">
        <v>8477</v>
      </c>
      <c r="L977" t="s">
        <v>1332</v>
      </c>
      <c r="U977" s="1" t="s">
        <v>293</v>
      </c>
      <c r="V977">
        <f>IFERROR(VLOOKUP(U977,D:G,2,FALSE),0)</f>
        <v>79.230076023968195</v>
      </c>
      <c r="W977">
        <f>IFERROR(VLOOKUP(U977,D:G,4,FALSE),0)</f>
        <v>9.2772783773113945E-2</v>
      </c>
      <c r="X977">
        <f>IFERROR(VLOOKUP(U977,N:Q,2,FALSE),0)</f>
        <v>0</v>
      </c>
      <c r="Y977">
        <f>IFERROR(VLOOKUP(U977,N:Q,4,FALSE),0)</f>
        <v>0</v>
      </c>
      <c r="Z977">
        <f>W977+Y977</f>
        <v>9.2772783773113945E-2</v>
      </c>
    </row>
    <row r="978" spans="1:26" x14ac:dyDescent="0.2">
      <c r="A978" s="1" t="s">
        <v>107</v>
      </c>
      <c r="B978" s="2">
        <v>492.99670777738203</v>
      </c>
      <c r="D978" t="s">
        <v>511</v>
      </c>
      <c r="E978">
        <v>7.5771746273644904</v>
      </c>
      <c r="F978">
        <f>Table1[[#This Row],[Balance]]/$I$1</f>
        <v>1.9342616716762663E-6</v>
      </c>
      <c r="G978">
        <f>Table1[[#This Row],[% total]]*$I$2</f>
        <v>8.8723325609703745E-3</v>
      </c>
      <c r="K978">
        <v>10459</v>
      </c>
      <c r="L978" t="s">
        <v>846</v>
      </c>
      <c r="U978" s="1" t="s">
        <v>668</v>
      </c>
      <c r="V978">
        <f>IFERROR(VLOOKUP(U978,D:G,2,FALSE),0)</f>
        <v>79.214277612259366</v>
      </c>
      <c r="W978">
        <f>IFERROR(VLOOKUP(U978,D:G,4,FALSE),0)</f>
        <v>9.2754284956667293E-2</v>
      </c>
      <c r="X978">
        <f>IFERROR(VLOOKUP(U978,N:Q,2,FALSE),0)</f>
        <v>0</v>
      </c>
      <c r="Y978">
        <f>IFERROR(VLOOKUP(U978,N:Q,4,FALSE),0)</f>
        <v>0</v>
      </c>
      <c r="Z978">
        <f>W978+Y978</f>
        <v>9.2754284956667293E-2</v>
      </c>
    </row>
    <row r="979" spans="1:26" x14ac:dyDescent="0.2">
      <c r="A979" s="1" t="s">
        <v>1172</v>
      </c>
      <c r="B979" s="2">
        <v>492.60714635425302</v>
      </c>
      <c r="D979" t="s">
        <v>1255</v>
      </c>
      <c r="E979">
        <v>7.5500225537386703</v>
      </c>
      <c r="F979">
        <f>Table1[[#This Row],[Balance]]/$I$1</f>
        <v>1.9273304317479573E-6</v>
      </c>
      <c r="G979">
        <f>Table1[[#This Row],[% total]]*$I$2</f>
        <v>8.8405394139498168E-3</v>
      </c>
      <c r="K979">
        <v>7722</v>
      </c>
      <c r="L979" t="s">
        <v>1347</v>
      </c>
      <c r="U979" s="1" t="s">
        <v>294</v>
      </c>
      <c r="V979">
        <f>IFERROR(VLOOKUP(U979,D:G,2,FALSE),0)</f>
        <v>79.195297665201096</v>
      </c>
      <c r="W979">
        <f>IFERROR(VLOOKUP(U979,D:G,4,FALSE),0)</f>
        <v>9.2732060788613624E-2</v>
      </c>
      <c r="X979">
        <f>IFERROR(VLOOKUP(U979,N:Q,2,FALSE),0)</f>
        <v>0</v>
      </c>
      <c r="Y979">
        <f>IFERROR(VLOOKUP(U979,N:Q,4,FALSE),0)</f>
        <v>0</v>
      </c>
      <c r="Z979">
        <f>W979+Y979</f>
        <v>9.2732060788613624E-2</v>
      </c>
    </row>
    <row r="980" spans="1:26" x14ac:dyDescent="0.2">
      <c r="A980" s="1" t="s">
        <v>1173</v>
      </c>
      <c r="B980" s="2">
        <v>492.04474040676598</v>
      </c>
      <c r="D980" t="s">
        <v>512</v>
      </c>
      <c r="E980">
        <v>7.3807063024630102</v>
      </c>
      <c r="F980">
        <f>Table1[[#This Row],[Balance]]/$I$1</f>
        <v>1.8841082610391468E-6</v>
      </c>
      <c r="G980">
        <f>Table1[[#This Row],[% total]]*$I$2</f>
        <v>8.6422821263496003E-3</v>
      </c>
      <c r="K980">
        <v>5857</v>
      </c>
      <c r="L980" t="s">
        <v>14</v>
      </c>
      <c r="U980" s="1" t="s">
        <v>1055</v>
      </c>
      <c r="V980">
        <f>IFERROR(VLOOKUP(U980,D:G,2,FALSE),0)</f>
        <v>78.960963608702002</v>
      </c>
      <c r="W980">
        <f>IFERROR(VLOOKUP(U980,D:G,4,FALSE),0)</f>
        <v>9.2457672275497838E-2</v>
      </c>
      <c r="X980">
        <f>IFERROR(VLOOKUP(U980,N:Q,2,FALSE),0)</f>
        <v>0</v>
      </c>
      <c r="Y980">
        <f>IFERROR(VLOOKUP(U980,N:Q,4,FALSE),0)</f>
        <v>0</v>
      </c>
      <c r="Z980">
        <f>W980+Y980</f>
        <v>9.2457672275497838E-2</v>
      </c>
    </row>
    <row r="981" spans="1:26" x14ac:dyDescent="0.2">
      <c r="A981" s="1" t="s">
        <v>647</v>
      </c>
      <c r="B981" s="2">
        <v>482.71831052093302</v>
      </c>
      <c r="D981" t="s">
        <v>514</v>
      </c>
      <c r="E981">
        <v>7.2602342125727404</v>
      </c>
      <c r="F981">
        <f>Table1[[#This Row],[Balance]]/$I$1</f>
        <v>1.8533547734344223E-6</v>
      </c>
      <c r="G981">
        <f>Table1[[#This Row],[% total]]*$I$2</f>
        <v>8.5012178776834226E-3</v>
      </c>
      <c r="K981">
        <v>23850</v>
      </c>
      <c r="L981" t="s">
        <v>1315</v>
      </c>
      <c r="U981" s="1" t="s">
        <v>295</v>
      </c>
      <c r="V981">
        <f>IFERROR(VLOOKUP(U981,D:G,2,FALSE),0)</f>
        <v>78.897622966637599</v>
      </c>
      <c r="W981">
        <f>IFERROR(VLOOKUP(U981,D:G,4,FALSE),0)</f>
        <v>9.2383504888753035E-2</v>
      </c>
      <c r="X981">
        <f>IFERROR(VLOOKUP(U981,N:Q,2,FALSE),0)</f>
        <v>0</v>
      </c>
      <c r="Y981">
        <f>IFERROR(VLOOKUP(U981,N:Q,4,FALSE),0)</f>
        <v>0</v>
      </c>
      <c r="Z981">
        <f>W981+Y981</f>
        <v>9.2383504888753035E-2</v>
      </c>
    </row>
    <row r="982" spans="1:26" x14ac:dyDescent="0.2">
      <c r="A982" s="1" t="s">
        <v>1176</v>
      </c>
      <c r="B982" s="2">
        <v>480.69197743988599</v>
      </c>
      <c r="D982" t="s">
        <v>1095</v>
      </c>
      <c r="E982">
        <v>6.9724934901207103</v>
      </c>
      <c r="F982">
        <f>Table1[[#This Row],[Balance]]/$I$1</f>
        <v>1.7799018205607487E-6</v>
      </c>
      <c r="G982">
        <f>Table1[[#This Row],[% total]]*$I$2</f>
        <v>8.1642939572938184E-3</v>
      </c>
      <c r="K982">
        <v>21510</v>
      </c>
      <c r="L982" t="s">
        <v>1117</v>
      </c>
      <c r="U982" s="1" t="s">
        <v>296</v>
      </c>
      <c r="V982">
        <f>IFERROR(VLOOKUP(U982,D:G,2,FALSE),0)</f>
        <v>78.854440377917498</v>
      </c>
      <c r="W982">
        <f>IFERROR(VLOOKUP(U982,D:G,4,FALSE),0)</f>
        <v>9.233294114872985E-2</v>
      </c>
      <c r="X982">
        <f>IFERROR(VLOOKUP(U982,N:Q,2,FALSE),0)</f>
        <v>0</v>
      </c>
      <c r="Y982">
        <f>IFERROR(VLOOKUP(U982,N:Q,4,FALSE),0)</f>
        <v>0</v>
      </c>
      <c r="Z982">
        <f>W982+Y982</f>
        <v>9.233294114872985E-2</v>
      </c>
    </row>
    <row r="983" spans="1:26" x14ac:dyDescent="0.2">
      <c r="A983" s="1" t="s">
        <v>1174</v>
      </c>
      <c r="B983" s="2">
        <v>480.41426946555703</v>
      </c>
      <c r="D983" t="s">
        <v>515</v>
      </c>
      <c r="E983">
        <v>6.8934185869961402</v>
      </c>
      <c r="F983">
        <f>Table1[[#This Row],[Balance]]/$I$1</f>
        <v>1.7597159911682209E-6</v>
      </c>
      <c r="G983">
        <f>Table1[[#This Row],[% total]]*$I$2</f>
        <v>8.0717028699492047E-3</v>
      </c>
      <c r="K983">
        <v>10219</v>
      </c>
      <c r="L983" t="s">
        <v>1347</v>
      </c>
      <c r="U983" s="1" t="s">
        <v>297</v>
      </c>
      <c r="V983">
        <f>IFERROR(VLOOKUP(U983,D:G,2,FALSE),0)</f>
        <v>78.787644862529305</v>
      </c>
      <c r="W983">
        <f>IFERROR(VLOOKUP(U983,D:G,4,FALSE),0)</f>
        <v>9.2254728351051238E-2</v>
      </c>
      <c r="X983">
        <f>IFERROR(VLOOKUP(U983,N:Q,2,FALSE),0)</f>
        <v>0</v>
      </c>
      <c r="Y983">
        <f>IFERROR(VLOOKUP(U983,N:Q,4,FALSE),0)</f>
        <v>0</v>
      </c>
      <c r="Z983">
        <f>W983+Y983</f>
        <v>9.2254728351051238E-2</v>
      </c>
    </row>
    <row r="984" spans="1:26" x14ac:dyDescent="0.2">
      <c r="A984" s="1" t="s">
        <v>1175</v>
      </c>
      <c r="B984" s="2">
        <v>435.74556668282003</v>
      </c>
      <c r="D984" t="s">
        <v>1253</v>
      </c>
      <c r="E984">
        <v>6.8832131221843698</v>
      </c>
      <c r="F984">
        <f>Table1[[#This Row],[Balance]]/$I$1</f>
        <v>1.7571107932682333E-6</v>
      </c>
      <c r="G984">
        <f>Table1[[#This Row],[% total]]*$I$2</f>
        <v>8.0597529965198249E-3</v>
      </c>
      <c r="K984">
        <v>3970</v>
      </c>
      <c r="L984" t="s">
        <v>6</v>
      </c>
      <c r="U984" s="1" t="s">
        <v>1226</v>
      </c>
      <c r="V984">
        <f>IFERROR(VLOOKUP(U984,D:G,2,FALSE),0)</f>
        <v>78.411613583015296</v>
      </c>
      <c r="W984">
        <f>IFERROR(VLOOKUP(U984,D:G,4,FALSE),0)</f>
        <v>9.1814422468021073E-2</v>
      </c>
      <c r="X984">
        <f>IFERROR(VLOOKUP(U984,N:Q,2,FALSE),0)</f>
        <v>0</v>
      </c>
      <c r="Y984">
        <f>IFERROR(VLOOKUP(U984,N:Q,4,FALSE),0)</f>
        <v>0</v>
      </c>
      <c r="Z984">
        <f>W984+Y984</f>
        <v>9.1814422468021073E-2</v>
      </c>
    </row>
    <row r="985" spans="1:26" x14ac:dyDescent="0.2">
      <c r="A985" s="1" t="s">
        <v>596</v>
      </c>
      <c r="B985" s="2">
        <v>431.99639494035199</v>
      </c>
      <c r="D985" t="s">
        <v>516</v>
      </c>
      <c r="E985">
        <v>6.4013515239961496</v>
      </c>
      <c r="F985">
        <f>Table1[[#This Row],[Balance]]/$I$1</f>
        <v>1.634103674353207E-6</v>
      </c>
      <c r="G985">
        <f>Table1[[#This Row],[% total]]*$I$2</f>
        <v>7.4955273375193277E-3</v>
      </c>
      <c r="K985">
        <v>219</v>
      </c>
      <c r="L985" t="s">
        <v>1369</v>
      </c>
      <c r="U985" s="1" t="s">
        <v>298</v>
      </c>
      <c r="V985">
        <f>IFERROR(VLOOKUP(U985,D:G,2,FALSE),0)</f>
        <v>78.237097635878101</v>
      </c>
      <c r="W985">
        <f>IFERROR(VLOOKUP(U985,D:G,4,FALSE),0)</f>
        <v>9.1610076706396135E-2</v>
      </c>
      <c r="X985">
        <f>IFERROR(VLOOKUP(U985,N:Q,2,FALSE),0)</f>
        <v>0</v>
      </c>
      <c r="Y985">
        <f>IFERROR(VLOOKUP(U985,N:Q,4,FALSE),0)</f>
        <v>0</v>
      </c>
      <c r="Z985">
        <f>W985+Y985</f>
        <v>9.1610076706396135E-2</v>
      </c>
    </row>
    <row r="986" spans="1:26" x14ac:dyDescent="0.2">
      <c r="A986" s="1" t="s">
        <v>1177</v>
      </c>
      <c r="B986" s="2">
        <v>421.93062061950201</v>
      </c>
      <c r="D986" t="s">
        <v>517</v>
      </c>
      <c r="E986">
        <v>6.3226825354877096</v>
      </c>
      <c r="F986">
        <f>Table1[[#This Row],[Balance]]/$I$1</f>
        <v>1.6140214647295993E-6</v>
      </c>
      <c r="G986">
        <f>Table1[[#This Row],[% total]]*$I$2</f>
        <v>7.4034115473194653E-3</v>
      </c>
      <c r="K986">
        <v>698</v>
      </c>
      <c r="L986" t="s">
        <v>6</v>
      </c>
      <c r="U986" s="1" t="s">
        <v>299</v>
      </c>
      <c r="V986">
        <f>IFERROR(VLOOKUP(U986,D:G,2,FALSE),0)</f>
        <v>77.587354324216705</v>
      </c>
      <c r="W986">
        <f>IFERROR(VLOOKUP(U986,D:G,4,FALSE),0)</f>
        <v>9.0849273501530423E-2</v>
      </c>
      <c r="X986">
        <f>IFERROR(VLOOKUP(U986,N:Q,2,FALSE),0)</f>
        <v>0</v>
      </c>
      <c r="Y986">
        <f>IFERROR(VLOOKUP(U986,N:Q,4,FALSE),0)</f>
        <v>0</v>
      </c>
      <c r="Z986">
        <f>W986+Y986</f>
        <v>9.0849273501530423E-2</v>
      </c>
    </row>
    <row r="987" spans="1:26" x14ac:dyDescent="0.2">
      <c r="A987" s="1" t="s">
        <v>677</v>
      </c>
      <c r="B987" s="2">
        <v>388.995648581995</v>
      </c>
      <c r="D987" t="s">
        <v>518</v>
      </c>
      <c r="E987">
        <v>6.3185396227211399</v>
      </c>
      <c r="F987">
        <f>Table1[[#This Row],[Balance]]/$I$1</f>
        <v>1.6129638835377215E-6</v>
      </c>
      <c r="G987">
        <f>Table1[[#This Row],[% total]]*$I$2</f>
        <v>7.3985604911350989E-3</v>
      </c>
      <c r="K987">
        <v>16631</v>
      </c>
      <c r="L987" t="s">
        <v>141</v>
      </c>
      <c r="U987" s="1" t="s">
        <v>300</v>
      </c>
      <c r="V987">
        <f>IFERROR(VLOOKUP(U987,D:G,2,FALSE),0)</f>
        <v>77.304049141405201</v>
      </c>
      <c r="W987">
        <f>IFERROR(VLOOKUP(U987,D:G,4,FALSE),0)</f>
        <v>9.051754328258145E-2</v>
      </c>
      <c r="X987">
        <f>IFERROR(VLOOKUP(U987,N:Q,2,FALSE),0)</f>
        <v>0</v>
      </c>
      <c r="Y987">
        <f>IFERROR(VLOOKUP(U987,N:Q,4,FALSE),0)</f>
        <v>0</v>
      </c>
      <c r="Z987">
        <f>W987+Y987</f>
        <v>9.051754328258145E-2</v>
      </c>
    </row>
    <row r="988" spans="1:26" x14ac:dyDescent="0.2">
      <c r="A988" s="1" t="s">
        <v>1178</v>
      </c>
      <c r="B988" s="2">
        <v>387.48039754528702</v>
      </c>
      <c r="D988" t="s">
        <v>519</v>
      </c>
      <c r="E988">
        <v>6.17228652729953</v>
      </c>
      <c r="F988">
        <f>Table1[[#This Row],[Balance]]/$I$1</f>
        <v>1.5756291551263705E-6</v>
      </c>
      <c r="G988">
        <f>Table1[[#This Row],[% total]]*$I$2</f>
        <v>7.2273085186695786E-3</v>
      </c>
      <c r="K988">
        <v>15205</v>
      </c>
      <c r="L988" t="s">
        <v>1346</v>
      </c>
      <c r="U988" s="1" t="s">
        <v>301</v>
      </c>
      <c r="V988">
        <f>IFERROR(VLOOKUP(U988,D:G,2,FALSE),0)</f>
        <v>77.245520675534607</v>
      </c>
      <c r="W988">
        <f>IFERROR(VLOOKUP(U988,D:G,4,FALSE),0)</f>
        <v>9.0449010611892838E-2</v>
      </c>
      <c r="X988">
        <f>IFERROR(VLOOKUP(U988,N:Q,2,FALSE),0)</f>
        <v>0</v>
      </c>
      <c r="Y988">
        <f>IFERROR(VLOOKUP(U988,N:Q,4,FALSE),0)</f>
        <v>0</v>
      </c>
      <c r="Z988">
        <f>W988+Y988</f>
        <v>9.0449010611892838E-2</v>
      </c>
    </row>
    <row r="989" spans="1:26" x14ac:dyDescent="0.2">
      <c r="A989" s="1" t="s">
        <v>689</v>
      </c>
      <c r="B989" s="2">
        <v>386.26925194927497</v>
      </c>
      <c r="D989" t="s">
        <v>520</v>
      </c>
      <c r="E989">
        <v>5.9748789585848998</v>
      </c>
      <c r="F989">
        <f>Table1[[#This Row],[Balance]]/$I$1</f>
        <v>1.5252359792208657E-6</v>
      </c>
      <c r="G989">
        <f>Table1[[#This Row],[% total]]*$I$2</f>
        <v>6.9961582963474628E-3</v>
      </c>
      <c r="K989">
        <v>11479</v>
      </c>
      <c r="L989" t="s">
        <v>868</v>
      </c>
      <c r="U989" s="1" t="s">
        <v>302</v>
      </c>
      <c r="V989">
        <f>IFERROR(VLOOKUP(U989,D:G,2,FALSE),0)</f>
        <v>76.863390435976598</v>
      </c>
      <c r="W989">
        <f>IFERROR(VLOOKUP(U989,D:G,4,FALSE),0)</f>
        <v>9.0001563280440594E-2</v>
      </c>
      <c r="X989">
        <f>IFERROR(VLOOKUP(U989,N:Q,2,FALSE),0)</f>
        <v>0</v>
      </c>
      <c r="Y989">
        <f>IFERROR(VLOOKUP(U989,N:Q,4,FALSE),0)</f>
        <v>0</v>
      </c>
      <c r="Z989">
        <f>W989+Y989</f>
        <v>9.0001563280440594E-2</v>
      </c>
    </row>
    <row r="990" spans="1:26" x14ac:dyDescent="0.2">
      <c r="A990" s="1" t="s">
        <v>1179</v>
      </c>
      <c r="B990" s="2">
        <v>382.66942154767901</v>
      </c>
      <c r="D990" t="s">
        <v>521</v>
      </c>
      <c r="E990">
        <v>5.8404495315960103</v>
      </c>
      <c r="F990">
        <f>Table1[[#This Row],[Balance]]/$I$1</f>
        <v>1.4909195353011281E-6</v>
      </c>
      <c r="G990">
        <f>Table1[[#This Row],[% total]]*$I$2</f>
        <v>6.8387509986564806E-3</v>
      </c>
      <c r="K990">
        <v>705</v>
      </c>
      <c r="L990" t="s">
        <v>6</v>
      </c>
      <c r="U990" s="1" t="s">
        <v>1215</v>
      </c>
      <c r="V990">
        <f>IFERROR(VLOOKUP(U990,D:G,2,FALSE),0)</f>
        <v>76.684808068948499</v>
      </c>
      <c r="W990">
        <f>IFERROR(VLOOKUP(U990,D:G,4,FALSE),0)</f>
        <v>8.9792456030348133E-2</v>
      </c>
      <c r="X990">
        <f>IFERROR(VLOOKUP(U990,N:Q,2,FALSE),0)</f>
        <v>0</v>
      </c>
      <c r="Y990">
        <f>IFERROR(VLOOKUP(U990,N:Q,4,FALSE),0)</f>
        <v>0</v>
      </c>
      <c r="Z990">
        <f>W990+Y990</f>
        <v>8.9792456030348133E-2</v>
      </c>
    </row>
    <row r="991" spans="1:26" x14ac:dyDescent="0.2">
      <c r="A991" s="1" t="s">
        <v>1180</v>
      </c>
      <c r="B991" s="2">
        <v>373.86325505985798</v>
      </c>
      <c r="D991" t="s">
        <v>522</v>
      </c>
      <c r="E991">
        <v>5.8116773084629401</v>
      </c>
      <c r="F991">
        <f>Table1[[#This Row],[Balance]]/$I$1</f>
        <v>1.4835747120454745E-6</v>
      </c>
      <c r="G991">
        <f>Table1[[#This Row],[% total]]*$I$2</f>
        <v>6.8050607717963091E-3</v>
      </c>
      <c r="K991">
        <v>19739</v>
      </c>
      <c r="L991" t="s">
        <v>1348</v>
      </c>
      <c r="U991" s="1" t="s">
        <v>303</v>
      </c>
      <c r="V991">
        <f>IFERROR(VLOOKUP(U991,D:G,2,FALSE),0)</f>
        <v>76.372302872020697</v>
      </c>
      <c r="W991">
        <f>IFERROR(VLOOKUP(U991,D:G,4,FALSE),0)</f>
        <v>8.9426534671724317E-2</v>
      </c>
      <c r="X991">
        <f>IFERROR(VLOOKUP(U991,N:Q,2,FALSE),0)</f>
        <v>0</v>
      </c>
      <c r="Y991">
        <f>IFERROR(VLOOKUP(U991,N:Q,4,FALSE),0)</f>
        <v>0</v>
      </c>
      <c r="Z991">
        <f>W991+Y991</f>
        <v>8.9426534671724317E-2</v>
      </c>
    </row>
    <row r="992" spans="1:26" x14ac:dyDescent="0.2">
      <c r="A992" s="1" t="s">
        <v>1147</v>
      </c>
      <c r="B992" s="2">
        <v>333.28749366176402</v>
      </c>
      <c r="D992" t="s">
        <v>1096</v>
      </c>
      <c r="E992">
        <v>5.7562896279110003</v>
      </c>
      <c r="F992">
        <f>Table1[[#This Row],[Balance]]/$I$1</f>
        <v>1.4694356334517522E-6</v>
      </c>
      <c r="G992">
        <f>Table1[[#This Row],[% total]]*$I$2</f>
        <v>6.7402057373270137E-3</v>
      </c>
      <c r="K992">
        <v>2872</v>
      </c>
      <c r="L992" t="s">
        <v>868</v>
      </c>
      <c r="U992" s="1" t="s">
        <v>305</v>
      </c>
      <c r="V992">
        <f>IFERROR(VLOOKUP(U992,D:G,2,FALSE),0)</f>
        <v>75.529387210153999</v>
      </c>
      <c r="W992">
        <f>IFERROR(VLOOKUP(U992,D:G,4,FALSE),0)</f>
        <v>8.8439540384180365E-2</v>
      </c>
      <c r="X992">
        <f>IFERROR(VLOOKUP(U992,N:Q,2,FALSE),0)</f>
        <v>0</v>
      </c>
      <c r="Y992">
        <f>IFERROR(VLOOKUP(U992,N:Q,4,FALSE),0)</f>
        <v>0</v>
      </c>
      <c r="Z992">
        <f>W992+Y992</f>
        <v>8.8439540384180365E-2</v>
      </c>
    </row>
    <row r="993" spans="1:26" x14ac:dyDescent="0.2">
      <c r="A993" s="1" t="s">
        <v>644</v>
      </c>
      <c r="B993" s="2">
        <v>327.48856230331398</v>
      </c>
      <c r="D993" t="s">
        <v>524</v>
      </c>
      <c r="E993">
        <v>5.7215838043781302</v>
      </c>
      <c r="F993">
        <f>Table1[[#This Row],[Balance]]/$I$1</f>
        <v>1.4605761115923567E-6</v>
      </c>
      <c r="G993">
        <f>Table1[[#This Row],[% total]]*$I$2</f>
        <v>6.6995676864268876E-3</v>
      </c>
      <c r="K993">
        <v>3770</v>
      </c>
      <c r="L993" t="s">
        <v>859</v>
      </c>
      <c r="U993" s="1" t="s">
        <v>306</v>
      </c>
      <c r="V993">
        <f>IFERROR(VLOOKUP(U993,D:G,2,FALSE),0)</f>
        <v>74.946269684744394</v>
      </c>
      <c r="W993">
        <f>IFERROR(VLOOKUP(U993,D:G,4,FALSE),0)</f>
        <v>8.775675123624653E-2</v>
      </c>
      <c r="X993">
        <f>IFERROR(VLOOKUP(U993,N:Q,2,FALSE),0)</f>
        <v>0</v>
      </c>
      <c r="Y993">
        <f>IFERROR(VLOOKUP(U993,N:Q,4,FALSE),0)</f>
        <v>0</v>
      </c>
      <c r="Z993">
        <f>W993+Y993</f>
        <v>8.775675123624653E-2</v>
      </c>
    </row>
    <row r="994" spans="1:26" x14ac:dyDescent="0.2">
      <c r="A994" s="1" t="s">
        <v>1183</v>
      </c>
      <c r="B994" s="2">
        <v>314.54162169757501</v>
      </c>
      <c r="D994" t="s">
        <v>525</v>
      </c>
      <c r="E994">
        <v>5.72070594219608</v>
      </c>
      <c r="F994">
        <f>Table1[[#This Row],[Balance]]/$I$1</f>
        <v>1.46035201550704E-6</v>
      </c>
      <c r="G994">
        <f>Table1[[#This Row],[% total]]*$I$2</f>
        <v>6.6985397722497848E-3</v>
      </c>
      <c r="K994">
        <v>12143</v>
      </c>
      <c r="L994" t="s">
        <v>779</v>
      </c>
      <c r="U994" s="1" t="s">
        <v>307</v>
      </c>
      <c r="V994">
        <f>IFERROR(VLOOKUP(U994,D:G,2,FALSE),0)</f>
        <v>74.156541206990298</v>
      </c>
      <c r="W994">
        <f>IFERROR(VLOOKUP(U994,D:G,4,FALSE),0)</f>
        <v>8.683203535835203E-2</v>
      </c>
      <c r="X994">
        <f>IFERROR(VLOOKUP(U994,N:Q,2,FALSE),0)</f>
        <v>0</v>
      </c>
      <c r="Y994">
        <f>IFERROR(VLOOKUP(U994,N:Q,4,FALSE),0)</f>
        <v>0</v>
      </c>
      <c r="Z994">
        <f>W994+Y994</f>
        <v>8.683203535835203E-2</v>
      </c>
    </row>
    <row r="995" spans="1:26" x14ac:dyDescent="0.2">
      <c r="A995" s="1" t="s">
        <v>136</v>
      </c>
      <c r="B995" s="2">
        <v>312.91150433286799</v>
      </c>
      <c r="D995" t="s">
        <v>527</v>
      </c>
      <c r="E995">
        <v>5.6594875070280501</v>
      </c>
      <c r="F995">
        <f>Table1[[#This Row],[Balance]]/$I$1</f>
        <v>1.4447244922455489E-6</v>
      </c>
      <c r="G995">
        <f>Table1[[#This Row],[% total]]*$I$2</f>
        <v>6.6268573388383375E-3</v>
      </c>
      <c r="K995">
        <v>22679</v>
      </c>
      <c r="L995" t="s">
        <v>779</v>
      </c>
      <c r="U995" s="1" t="s">
        <v>308</v>
      </c>
      <c r="V995">
        <f>IFERROR(VLOOKUP(U995,D:G,2,FALSE),0)</f>
        <v>74.086814887163399</v>
      </c>
      <c r="W995">
        <f>IFERROR(VLOOKUP(U995,D:G,4,FALSE),0)</f>
        <v>8.6750390797129609E-2</v>
      </c>
      <c r="X995">
        <f>IFERROR(VLOOKUP(U995,N:Q,2,FALSE),0)</f>
        <v>0</v>
      </c>
      <c r="Y995">
        <f>IFERROR(VLOOKUP(U995,N:Q,4,FALSE),0)</f>
        <v>0</v>
      </c>
      <c r="Z995">
        <f>W995+Y995</f>
        <v>8.6750390797129609E-2</v>
      </c>
    </row>
    <row r="996" spans="1:26" x14ac:dyDescent="0.2">
      <c r="A996" s="1" t="s">
        <v>638</v>
      </c>
      <c r="B996" s="2">
        <v>311.377938497873</v>
      </c>
      <c r="D996" t="s">
        <v>528</v>
      </c>
      <c r="E996">
        <v>5.6199801400299902</v>
      </c>
      <c r="F996">
        <f>Table1[[#This Row],[Balance]]/$I$1</f>
        <v>1.4346392573801391E-6</v>
      </c>
      <c r="G996">
        <f>Table1[[#This Row],[% total]]*$I$2</f>
        <v>6.5805970220509684E-3</v>
      </c>
      <c r="K996">
        <v>11803</v>
      </c>
      <c r="L996" t="s">
        <v>245</v>
      </c>
      <c r="U996" s="1" t="s">
        <v>309</v>
      </c>
      <c r="V996">
        <f>IFERROR(VLOOKUP(U996,D:G,2,FALSE),0)</f>
        <v>73.1395013879104</v>
      </c>
      <c r="W996">
        <f>IFERROR(VLOOKUP(U996,D:G,4,FALSE),0)</f>
        <v>8.5641154067318023E-2</v>
      </c>
      <c r="X996">
        <f>IFERROR(VLOOKUP(U996,N:Q,2,FALSE),0)</f>
        <v>0</v>
      </c>
      <c r="Y996">
        <f>IFERROR(VLOOKUP(U996,N:Q,4,FALSE),0)</f>
        <v>0</v>
      </c>
      <c r="Z996">
        <f>W996+Y996</f>
        <v>8.5641154067318023E-2</v>
      </c>
    </row>
    <row r="997" spans="1:26" x14ac:dyDescent="0.2">
      <c r="A997" s="1" t="s">
        <v>633</v>
      </c>
      <c r="B997" s="2">
        <v>296.92797971896601</v>
      </c>
      <c r="D997" t="s">
        <v>529</v>
      </c>
      <c r="E997">
        <v>5.6112692275731604</v>
      </c>
      <c r="F997">
        <f>Table1[[#This Row],[Balance]]/$I$1</f>
        <v>1.4324155810206523E-6</v>
      </c>
      <c r="G997">
        <f>Table1[[#This Row],[% total]]*$I$2</f>
        <v>6.5703971631289665E-3</v>
      </c>
      <c r="K997">
        <v>18419</v>
      </c>
      <c r="L997" t="s">
        <v>1330</v>
      </c>
      <c r="U997" s="1" t="s">
        <v>311</v>
      </c>
      <c r="V997">
        <f>IFERROR(VLOOKUP(U997,D:G,2,FALSE),0)</f>
        <v>72.890135424718906</v>
      </c>
      <c r="W997">
        <f>IFERROR(VLOOKUP(U997,D:G,4,FALSE),0)</f>
        <v>8.5349164260612051E-2</v>
      </c>
      <c r="X997">
        <f>IFERROR(VLOOKUP(U997,N:Q,2,FALSE),0)</f>
        <v>0</v>
      </c>
      <c r="Y997">
        <f>IFERROR(VLOOKUP(U997,N:Q,4,FALSE),0)</f>
        <v>0</v>
      </c>
      <c r="Z997">
        <f>W997+Y997</f>
        <v>8.5349164260612051E-2</v>
      </c>
    </row>
    <row r="998" spans="1:26" x14ac:dyDescent="0.2">
      <c r="A998" s="1" t="s">
        <v>1184</v>
      </c>
      <c r="B998" s="2">
        <v>295.35277623094203</v>
      </c>
      <c r="D998" t="s">
        <v>530</v>
      </c>
      <c r="E998">
        <v>5.4561902771467503</v>
      </c>
      <c r="F998">
        <f>Table1[[#This Row],[Balance]]/$I$1</f>
        <v>1.3928278343148697E-6</v>
      </c>
      <c r="G998">
        <f>Table1[[#This Row],[% total]]*$I$2</f>
        <v>6.3888107421930769E-3</v>
      </c>
      <c r="K998">
        <v>19177</v>
      </c>
      <c r="L998" t="s">
        <v>868</v>
      </c>
      <c r="U998" s="1" t="s">
        <v>312</v>
      </c>
      <c r="V998">
        <f>IFERROR(VLOOKUP(U998,D:G,2,FALSE),0)</f>
        <v>72.222670344418702</v>
      </c>
      <c r="W998">
        <f>IFERROR(VLOOKUP(U998,D:G,4,FALSE),0)</f>
        <v>8.456761012513371E-2</v>
      </c>
      <c r="X998">
        <f>IFERROR(VLOOKUP(U998,N:Q,2,FALSE),0)</f>
        <v>0</v>
      </c>
      <c r="Y998">
        <f>IFERROR(VLOOKUP(U998,N:Q,4,FALSE),0)</f>
        <v>0</v>
      </c>
      <c r="Z998">
        <f>W998+Y998</f>
        <v>8.456761012513371E-2</v>
      </c>
    </row>
    <row r="999" spans="1:26" x14ac:dyDescent="0.2">
      <c r="A999" s="1" t="s">
        <v>610</v>
      </c>
      <c r="B999" s="2">
        <v>271.60032422218302</v>
      </c>
      <c r="D999" t="s">
        <v>628</v>
      </c>
      <c r="E999">
        <v>5.4422552464027083</v>
      </c>
      <c r="F999">
        <f>Table1[[#This Row],[Balance]]/$I$1</f>
        <v>1.3892705722498662E-6</v>
      </c>
      <c r="G999">
        <f>Table1[[#This Row],[% total]]*$I$2</f>
        <v>6.3724938123229406E-3</v>
      </c>
      <c r="K999">
        <v>24698</v>
      </c>
      <c r="L999" t="s">
        <v>6</v>
      </c>
      <c r="U999" s="1" t="s">
        <v>313</v>
      </c>
      <c r="V999">
        <f>IFERROR(VLOOKUP(U999,D:G,2,FALSE),0)</f>
        <v>72.096294154860601</v>
      </c>
      <c r="W999">
        <f>IFERROR(VLOOKUP(U999,D:G,4,FALSE),0)</f>
        <v>8.4419632595686467E-2</v>
      </c>
      <c r="X999">
        <f>IFERROR(VLOOKUP(U999,N:Q,2,FALSE),0)</f>
        <v>0</v>
      </c>
      <c r="Y999">
        <f>IFERROR(VLOOKUP(U999,N:Q,4,FALSE),0)</f>
        <v>0</v>
      </c>
      <c r="Z999">
        <f>W999+Y999</f>
        <v>8.4419632595686467E-2</v>
      </c>
    </row>
    <row r="1000" spans="1:26" x14ac:dyDescent="0.2">
      <c r="A1000" s="1" t="s">
        <v>1186</v>
      </c>
      <c r="B1000" s="2">
        <v>262.02564422656798</v>
      </c>
      <c r="D1000" t="s">
        <v>1232</v>
      </c>
      <c r="E1000">
        <v>5.2848706573818198</v>
      </c>
      <c r="F1000">
        <f>Table1[[#This Row],[Balance]]/$I$1</f>
        <v>1.3490942541330549E-6</v>
      </c>
      <c r="G1000">
        <f>Table1[[#This Row],[% total]]*$I$2</f>
        <v>6.1882076525818048E-3</v>
      </c>
      <c r="K1000">
        <v>14094</v>
      </c>
      <c r="L1000" t="s">
        <v>779</v>
      </c>
      <c r="U1000" s="1" t="s">
        <v>314</v>
      </c>
      <c r="V1000">
        <f>IFERROR(VLOOKUP(U1000,D:G,2,FALSE),0)</f>
        <v>71.999033975057799</v>
      </c>
      <c r="W1000">
        <f>IFERROR(VLOOKUP(U1000,D:G,4,FALSE),0)</f>
        <v>8.430574784278215E-2</v>
      </c>
      <c r="X1000">
        <f>IFERROR(VLOOKUP(U1000,N:Q,2,FALSE),0)</f>
        <v>0</v>
      </c>
      <c r="Y1000">
        <f>IFERROR(VLOOKUP(U1000,N:Q,4,FALSE),0)</f>
        <v>0</v>
      </c>
      <c r="Z1000">
        <f>W1000+Y1000</f>
        <v>8.430574784278215E-2</v>
      </c>
    </row>
    <row r="1001" spans="1:26" x14ac:dyDescent="0.2">
      <c r="A1001" s="1" t="s">
        <v>243</v>
      </c>
      <c r="B1001" s="2">
        <v>249.999137521281</v>
      </c>
      <c r="D1001" t="s">
        <v>531</v>
      </c>
      <c r="E1001">
        <v>5.2259831623673803</v>
      </c>
      <c r="F1001">
        <f>Table1[[#This Row],[Balance]]/$I$1</f>
        <v>1.3340617611328143E-6</v>
      </c>
      <c r="G1001">
        <f>Table1[[#This Row],[% total]]*$I$2</f>
        <v>6.1192545843017461E-3</v>
      </c>
      <c r="K1001">
        <v>3967</v>
      </c>
      <c r="L1001" t="s">
        <v>6</v>
      </c>
      <c r="U1001" s="1" t="s">
        <v>315</v>
      </c>
      <c r="V1001">
        <f>IFERROR(VLOOKUP(U1001,D:G,2,FALSE),0)</f>
        <v>71.5694847566227</v>
      </c>
      <c r="W1001">
        <f>IFERROR(VLOOKUP(U1001,D:G,4,FALSE),0)</f>
        <v>8.3802776259746761E-2</v>
      </c>
      <c r="X1001">
        <f>IFERROR(VLOOKUP(U1001,N:Q,2,FALSE),0)</f>
        <v>0</v>
      </c>
      <c r="Y1001">
        <f>IFERROR(VLOOKUP(U1001,N:Q,4,FALSE),0)</f>
        <v>0</v>
      </c>
      <c r="Z1001">
        <f>W1001+Y1001</f>
        <v>8.3802776259746761E-2</v>
      </c>
    </row>
    <row r="1002" spans="1:26" x14ac:dyDescent="0.2">
      <c r="A1002" s="1" t="s">
        <v>1187</v>
      </c>
      <c r="B1002" s="2">
        <v>246.97366476107501</v>
      </c>
      <c r="D1002" t="s">
        <v>532</v>
      </c>
      <c r="E1002">
        <v>5.0684100865850601</v>
      </c>
      <c r="F1002">
        <f>Table1[[#This Row],[Balance]]/$I$1</f>
        <v>1.2938373270973152E-6</v>
      </c>
      <c r="G1002">
        <f>Table1[[#This Row],[% total]]*$I$2</f>
        <v>5.934747719969124E-3</v>
      </c>
      <c r="K1002">
        <v>8239</v>
      </c>
      <c r="L1002" t="s">
        <v>1338</v>
      </c>
      <c r="U1002" s="1" t="s">
        <v>316</v>
      </c>
      <c r="V1002">
        <f>IFERROR(VLOOKUP(U1002,D:G,2,FALSE),0)</f>
        <v>71.412762380240807</v>
      </c>
      <c r="W1002">
        <f>IFERROR(VLOOKUP(U1002,D:G,4,FALSE),0)</f>
        <v>8.3619265503905929E-2</v>
      </c>
      <c r="X1002">
        <f>IFERROR(VLOOKUP(U1002,N:Q,2,FALSE),0)</f>
        <v>0</v>
      </c>
      <c r="Y1002">
        <f>IFERROR(VLOOKUP(U1002,N:Q,4,FALSE),0)</f>
        <v>0</v>
      </c>
      <c r="Z1002">
        <f>W1002+Y1002</f>
        <v>8.3619265503905929E-2</v>
      </c>
    </row>
    <row r="1003" spans="1:26" x14ac:dyDescent="0.2">
      <c r="A1003" s="1" t="s">
        <v>641</v>
      </c>
      <c r="B1003" s="2">
        <v>240.29315053932001</v>
      </c>
      <c r="D1003" t="s">
        <v>533</v>
      </c>
      <c r="E1003">
        <v>5.0552155334470701</v>
      </c>
      <c r="F1003">
        <f>Table1[[#This Row],[Balance]]/$I$1</f>
        <v>1.290469090298662E-6</v>
      </c>
      <c r="G1003">
        <f>Table1[[#This Row],[% total]]*$I$2</f>
        <v>5.919297836709094E-3</v>
      </c>
      <c r="K1003">
        <v>6401</v>
      </c>
      <c r="L1003" t="s">
        <v>1347</v>
      </c>
      <c r="U1003" s="1" t="s">
        <v>317</v>
      </c>
      <c r="V1003">
        <f>IFERROR(VLOOKUP(U1003,D:G,2,FALSE),0)</f>
        <v>71.114214916944306</v>
      </c>
      <c r="W1003">
        <f>IFERROR(VLOOKUP(U1003,D:G,4,FALSE),0)</f>
        <v>8.3269687658618488E-2</v>
      </c>
      <c r="X1003">
        <f>IFERROR(VLOOKUP(U1003,N:Q,2,FALSE),0)</f>
        <v>0</v>
      </c>
      <c r="Y1003">
        <f>IFERROR(VLOOKUP(U1003,N:Q,4,FALSE),0)</f>
        <v>0</v>
      </c>
      <c r="Z1003">
        <f>W1003+Y1003</f>
        <v>8.3269687658618488E-2</v>
      </c>
    </row>
    <row r="1004" spans="1:26" x14ac:dyDescent="0.2">
      <c r="A1004" s="1" t="s">
        <v>1188</v>
      </c>
      <c r="B1004" s="2">
        <v>237.22988940888601</v>
      </c>
      <c r="D1004" t="s">
        <v>534</v>
      </c>
      <c r="E1004">
        <v>4.9862651104033899</v>
      </c>
      <c r="F1004">
        <f>Table1[[#This Row],[Balance]]/$I$1</f>
        <v>1.2728677854458473E-6</v>
      </c>
      <c r="G1004">
        <f>Table1[[#This Row],[% total]]*$I$2</f>
        <v>5.8385617954340484E-3</v>
      </c>
      <c r="K1004">
        <v>18565</v>
      </c>
      <c r="L1004" t="s">
        <v>141</v>
      </c>
      <c r="U1004" s="1" t="s">
        <v>318</v>
      </c>
      <c r="V1004">
        <f>IFERROR(VLOOKUP(U1004,D:G,2,FALSE),0)</f>
        <v>71.085847044059193</v>
      </c>
      <c r="W1004">
        <f>IFERROR(VLOOKUP(U1004,D:G,4,FALSE),0)</f>
        <v>8.3236470897139217E-2</v>
      </c>
      <c r="X1004">
        <f>IFERROR(VLOOKUP(U1004,N:Q,2,FALSE),0)</f>
        <v>0</v>
      </c>
      <c r="Y1004">
        <f>IFERROR(VLOOKUP(U1004,N:Q,4,FALSE),0)</f>
        <v>0</v>
      </c>
      <c r="Z1004">
        <f>W1004+Y1004</f>
        <v>8.3236470897139217E-2</v>
      </c>
    </row>
    <row r="1005" spans="1:26" x14ac:dyDescent="0.2">
      <c r="A1005" s="1" t="s">
        <v>157</v>
      </c>
      <c r="B1005" s="2">
        <v>236.716979259211</v>
      </c>
      <c r="D1005" t="s">
        <v>535</v>
      </c>
      <c r="E1005">
        <v>4.9803089369964004</v>
      </c>
      <c r="F1005">
        <f>Table1[[#This Row],[Balance]]/$I$1</f>
        <v>1.2713473245224062E-6</v>
      </c>
      <c r="G1005">
        <f>Table1[[#This Row],[% total]]*$I$2</f>
        <v>5.8315875400081841E-3</v>
      </c>
      <c r="K1005">
        <v>15475</v>
      </c>
      <c r="L1005" t="s">
        <v>779</v>
      </c>
      <c r="U1005" s="1" t="s">
        <v>319</v>
      </c>
      <c r="V1005">
        <f>IFERROR(VLOOKUP(U1005,D:G,2,FALSE),0)</f>
        <v>71.067734763853693</v>
      </c>
      <c r="W1005">
        <f>IFERROR(VLOOKUP(U1005,D:G,4,FALSE),0)</f>
        <v>8.3215262705257184E-2</v>
      </c>
      <c r="X1005">
        <f>IFERROR(VLOOKUP(U1005,N:Q,2,FALSE),0)</f>
        <v>0</v>
      </c>
      <c r="Y1005">
        <f>IFERROR(VLOOKUP(U1005,N:Q,4,FALSE),0)</f>
        <v>0</v>
      </c>
      <c r="Z1005">
        <f>W1005+Y1005</f>
        <v>8.3215262705257184E-2</v>
      </c>
    </row>
    <row r="1006" spans="1:26" x14ac:dyDescent="0.2">
      <c r="A1006" s="1" t="s">
        <v>691</v>
      </c>
      <c r="B1006" s="2">
        <v>230.44760189340701</v>
      </c>
      <c r="D1006" t="s">
        <v>536</v>
      </c>
      <c r="E1006">
        <v>4.9483144234358196</v>
      </c>
      <c r="F1006">
        <f>Table1[[#This Row],[Balance]]/$I$1</f>
        <v>1.2631799317503483E-6</v>
      </c>
      <c r="G1006">
        <f>Table1[[#This Row],[% total]]*$I$2</f>
        <v>5.7941242402432848E-3</v>
      </c>
      <c r="K1006">
        <v>16745</v>
      </c>
      <c r="L1006" t="s">
        <v>1347</v>
      </c>
      <c r="U1006" s="1" t="s">
        <v>320</v>
      </c>
      <c r="V1006">
        <f>IFERROR(VLOOKUP(U1006,D:G,2,FALSE),0)</f>
        <v>71.014024456330503</v>
      </c>
      <c r="W1006">
        <f>IFERROR(VLOOKUP(U1006,D:G,4,FALSE),0)</f>
        <v>8.3152371755301158E-2</v>
      </c>
      <c r="X1006">
        <f>IFERROR(VLOOKUP(U1006,N:Q,2,FALSE),0)</f>
        <v>0</v>
      </c>
      <c r="Y1006">
        <f>IFERROR(VLOOKUP(U1006,N:Q,4,FALSE),0)</f>
        <v>0</v>
      </c>
      <c r="Z1006">
        <f>W1006+Y1006</f>
        <v>8.3152371755301158E-2</v>
      </c>
    </row>
    <row r="1007" spans="1:26" x14ac:dyDescent="0.2">
      <c r="A1007" s="1" t="s">
        <v>1189</v>
      </c>
      <c r="B1007" s="2">
        <v>229.527788704069</v>
      </c>
      <c r="D1007" t="s">
        <v>537</v>
      </c>
      <c r="E1007">
        <v>4.9297887494765602</v>
      </c>
      <c r="F1007">
        <f>Table1[[#This Row],[Balance]]/$I$1</f>
        <v>1.2584507941966278E-6</v>
      </c>
      <c r="G1007">
        <f>Table1[[#This Row],[% total]]*$I$2</f>
        <v>5.7724319936783095E-3</v>
      </c>
      <c r="K1007">
        <v>13175</v>
      </c>
      <c r="L1007" t="s">
        <v>1347</v>
      </c>
      <c r="U1007" s="1" t="s">
        <v>1029</v>
      </c>
      <c r="V1007">
        <f>IFERROR(VLOOKUP(U1007,D:G,2,FALSE),0)</f>
        <v>70.944747556446799</v>
      </c>
      <c r="W1007">
        <f>IFERROR(VLOOKUP(U1007,D:G,4,FALSE),0)</f>
        <v>8.3071253432867156E-2</v>
      </c>
      <c r="X1007">
        <f>IFERROR(VLOOKUP(U1007,N:Q,2,FALSE),0)</f>
        <v>0</v>
      </c>
      <c r="Y1007">
        <f>IFERROR(VLOOKUP(U1007,N:Q,4,FALSE),0)</f>
        <v>0</v>
      </c>
      <c r="Z1007">
        <f>W1007+Y1007</f>
        <v>8.3071253432867156E-2</v>
      </c>
    </row>
    <row r="1008" spans="1:26" x14ac:dyDescent="0.2">
      <c r="A1008" s="1" t="s">
        <v>161</v>
      </c>
      <c r="B1008" s="2">
        <v>228.75114519181599</v>
      </c>
      <c r="D1008" t="s">
        <v>538</v>
      </c>
      <c r="E1008">
        <v>4.9271880797349503</v>
      </c>
      <c r="F1008">
        <f>Table1[[#This Row],[Balance]]/$I$1</f>
        <v>1.2577869087710871E-6</v>
      </c>
      <c r="G1008">
        <f>Table1[[#This Row],[% total]]*$I$2</f>
        <v>5.7693867943839072E-3</v>
      </c>
      <c r="K1008">
        <v>20331</v>
      </c>
      <c r="L1008" t="s">
        <v>692</v>
      </c>
      <c r="U1008" s="1" t="s">
        <v>1216</v>
      </c>
      <c r="V1008">
        <f>IFERROR(VLOOKUP(U1008,D:G,2,FALSE),0)</f>
        <v>70.608997631159298</v>
      </c>
      <c r="W1008">
        <f>IFERROR(VLOOKUP(U1008,D:G,4,FALSE),0)</f>
        <v>8.2678114150618917E-2</v>
      </c>
      <c r="X1008">
        <f>IFERROR(VLOOKUP(U1008,N:Q,2,FALSE),0)</f>
        <v>0</v>
      </c>
      <c r="Y1008">
        <f>IFERROR(VLOOKUP(U1008,N:Q,4,FALSE),0)</f>
        <v>0</v>
      </c>
      <c r="Z1008">
        <f>W1008+Y1008</f>
        <v>8.2678114150618917E-2</v>
      </c>
    </row>
    <row r="1009" spans="1:26" x14ac:dyDescent="0.2">
      <c r="A1009" s="1" t="s">
        <v>1193</v>
      </c>
      <c r="B1009" s="2">
        <v>227.70753559742801</v>
      </c>
      <c r="D1009" t="s">
        <v>807</v>
      </c>
      <c r="E1009">
        <v>4.9180150409044403</v>
      </c>
      <c r="F1009">
        <f>Table1[[#This Row],[Balance]]/$I$1</f>
        <v>1.2554452631980029E-6</v>
      </c>
      <c r="G1009">
        <f>Table1[[#This Row],[% total]]*$I$2</f>
        <v>5.758645818347132E-3</v>
      </c>
      <c r="K1009">
        <v>22706</v>
      </c>
      <c r="L1009" t="s">
        <v>1370</v>
      </c>
      <c r="U1009" s="1" t="s">
        <v>1059</v>
      </c>
      <c r="V1009">
        <f>IFERROR(VLOOKUP(U1009,D:G,2,FALSE),0)</f>
        <v>70.453470864184396</v>
      </c>
      <c r="W1009">
        <f>IFERROR(VLOOKUP(U1009,D:G,4,FALSE),0)</f>
        <v>8.2496003368355761E-2</v>
      </c>
      <c r="X1009">
        <f>IFERROR(VLOOKUP(U1009,N:Q,2,FALSE),0)</f>
        <v>0</v>
      </c>
      <c r="Y1009">
        <f>IFERROR(VLOOKUP(U1009,N:Q,4,FALSE),0)</f>
        <v>0</v>
      </c>
      <c r="Z1009">
        <f>W1009+Y1009</f>
        <v>8.2496003368355761E-2</v>
      </c>
    </row>
    <row r="1010" spans="1:26" x14ac:dyDescent="0.2">
      <c r="A1010" s="1" t="s">
        <v>693</v>
      </c>
      <c r="B1010" s="2">
        <v>219.788165842453</v>
      </c>
      <c r="D1010" t="s">
        <v>540</v>
      </c>
      <c r="E1010">
        <v>4.8341967411891096</v>
      </c>
      <c r="F1010">
        <f>Table1[[#This Row],[Balance]]/$I$1</f>
        <v>1.2340485642306955E-6</v>
      </c>
      <c r="G1010">
        <f>Table1[[#This Row],[% total]]*$I$2</f>
        <v>5.6605005509695258E-3</v>
      </c>
      <c r="K1010">
        <v>18067</v>
      </c>
      <c r="L1010" t="s">
        <v>1347</v>
      </c>
      <c r="U1010" s="1" t="s">
        <v>321</v>
      </c>
      <c r="V1010">
        <f>IFERROR(VLOOKUP(U1010,D:G,2,FALSE),0)</f>
        <v>70.057776766782496</v>
      </c>
      <c r="W1010">
        <f>IFERROR(VLOOKUP(U1010,D:G,4,FALSE),0)</f>
        <v>8.2032673724099711E-2</v>
      </c>
      <c r="X1010">
        <f>IFERROR(VLOOKUP(U1010,N:Q,2,FALSE),0)</f>
        <v>0</v>
      </c>
      <c r="Y1010">
        <f>IFERROR(VLOOKUP(U1010,N:Q,4,FALSE),0)</f>
        <v>0</v>
      </c>
      <c r="Z1010">
        <f>W1010+Y1010</f>
        <v>8.2032673724099711E-2</v>
      </c>
    </row>
    <row r="1011" spans="1:26" x14ac:dyDescent="0.2">
      <c r="A1011" s="1" t="s">
        <v>1191</v>
      </c>
      <c r="B1011" s="2">
        <v>206.94606501634701</v>
      </c>
      <c r="D1011" t="s">
        <v>541</v>
      </c>
      <c r="E1011">
        <v>4.8014275344830599</v>
      </c>
      <c r="F1011">
        <f>Table1[[#This Row],[Balance]]/$I$1</f>
        <v>1.2256834118276031E-6</v>
      </c>
      <c r="G1011">
        <f>Table1[[#This Row],[% total]]*$I$2</f>
        <v>5.6221301406314469E-3</v>
      </c>
      <c r="K1011">
        <v>19250</v>
      </c>
      <c r="L1011" t="s">
        <v>1347</v>
      </c>
      <c r="U1011" s="1" t="s">
        <v>322</v>
      </c>
      <c r="V1011">
        <f>IFERROR(VLOOKUP(U1011,D:G,2,FALSE),0)</f>
        <v>70.045317945067794</v>
      </c>
      <c r="W1011">
        <f>IFERROR(VLOOKUP(U1011,D:G,4,FALSE),0)</f>
        <v>8.2018085330007359E-2</v>
      </c>
      <c r="X1011">
        <f>IFERROR(VLOOKUP(U1011,N:Q,2,FALSE),0)</f>
        <v>0</v>
      </c>
      <c r="Y1011">
        <f>IFERROR(VLOOKUP(U1011,N:Q,4,FALSE),0)</f>
        <v>0</v>
      </c>
      <c r="Z1011">
        <f>W1011+Y1011</f>
        <v>8.2018085330007359E-2</v>
      </c>
    </row>
    <row r="1012" spans="1:26" x14ac:dyDescent="0.2">
      <c r="A1012" s="1" t="s">
        <v>1192</v>
      </c>
      <c r="B1012" s="2">
        <v>205.77761871068</v>
      </c>
      <c r="D1012" t="s">
        <v>542</v>
      </c>
      <c r="E1012">
        <v>4.7611241793699799</v>
      </c>
      <c r="F1012">
        <f>Table1[[#This Row],[Balance]]/$I$1</f>
        <v>1.2153949812622509E-6</v>
      </c>
      <c r="G1012">
        <f>Table1[[#This Row],[% total]]*$I$2</f>
        <v>5.5749377783761633E-3</v>
      </c>
      <c r="K1012">
        <v>14844</v>
      </c>
      <c r="L1012" t="s">
        <v>1157</v>
      </c>
      <c r="U1012" s="1" t="s">
        <v>325</v>
      </c>
      <c r="V1012">
        <f>IFERROR(VLOOKUP(U1012,D:G,2,FALSE),0)</f>
        <v>68.455253510703997</v>
      </c>
      <c r="W1012">
        <f>IFERROR(VLOOKUP(U1012,D:G,4,FALSE),0)</f>
        <v>8.0156232970936978E-2</v>
      </c>
      <c r="X1012">
        <f>IFERROR(VLOOKUP(U1012,N:Q,2,FALSE),0)</f>
        <v>0</v>
      </c>
      <c r="Y1012">
        <f>IFERROR(VLOOKUP(U1012,N:Q,4,FALSE),0)</f>
        <v>0</v>
      </c>
      <c r="Z1012">
        <f>W1012+Y1012</f>
        <v>8.0156232970936978E-2</v>
      </c>
    </row>
    <row r="1013" spans="1:26" x14ac:dyDescent="0.2">
      <c r="A1013" s="1" t="s">
        <v>887</v>
      </c>
      <c r="B1013" s="2">
        <v>199.99833099090301</v>
      </c>
      <c r="D1013" t="s">
        <v>543</v>
      </c>
      <c r="E1013">
        <v>4.7097217571118701</v>
      </c>
      <c r="F1013">
        <f>Table1[[#This Row],[Balance]]/$I$1</f>
        <v>1.2022732386477795E-6</v>
      </c>
      <c r="G1013">
        <f>Table1[[#This Row],[% total]]*$I$2</f>
        <v>5.5147491979168533E-3</v>
      </c>
      <c r="K1013">
        <v>21360</v>
      </c>
      <c r="L1013" t="s">
        <v>1347</v>
      </c>
      <c r="U1013" s="1" t="s">
        <v>1217</v>
      </c>
      <c r="V1013">
        <f>IFERROR(VLOOKUP(U1013,D:G,2,FALSE),0)</f>
        <v>68.320895095365799</v>
      </c>
      <c r="W1013">
        <f>IFERROR(VLOOKUP(U1013,D:G,4,FALSE),0)</f>
        <v>7.9998908822838236E-2</v>
      </c>
      <c r="X1013">
        <f>IFERROR(VLOOKUP(U1013,N:Q,2,FALSE),0)</f>
        <v>0</v>
      </c>
      <c r="Y1013">
        <f>IFERROR(VLOOKUP(U1013,N:Q,4,FALSE),0)</f>
        <v>0</v>
      </c>
      <c r="Z1013">
        <f>W1013+Y1013</f>
        <v>7.9998908822838236E-2</v>
      </c>
    </row>
    <row r="1014" spans="1:26" x14ac:dyDescent="0.2">
      <c r="A1014" s="1" t="s">
        <v>1066</v>
      </c>
      <c r="B1014" s="2">
        <v>199.92784297415199</v>
      </c>
      <c r="D1014" t="s">
        <v>1097</v>
      </c>
      <c r="E1014">
        <v>4.6818340882768696</v>
      </c>
      <c r="F1014">
        <f>Table1[[#This Row],[Balance]]/$I$1</f>
        <v>1.1951542198059629E-6</v>
      </c>
      <c r="G1014">
        <f>Table1[[#This Row],[% total]]*$I$2</f>
        <v>5.482094721225665E-3</v>
      </c>
      <c r="K1014">
        <v>4711</v>
      </c>
      <c r="L1014" t="s">
        <v>6</v>
      </c>
      <c r="U1014" s="1" t="s">
        <v>326</v>
      </c>
      <c r="V1014">
        <f>IFERROR(VLOOKUP(U1014,D:G,2,FALSE),0)</f>
        <v>68.168067574627102</v>
      </c>
      <c r="W1014">
        <f>IFERROR(VLOOKUP(U1014,D:G,4,FALSE),0)</f>
        <v>7.9819958665933388E-2</v>
      </c>
      <c r="X1014">
        <f>IFERROR(VLOOKUP(U1014,N:Q,2,FALSE),0)</f>
        <v>0</v>
      </c>
      <c r="Y1014">
        <f>IFERROR(VLOOKUP(U1014,N:Q,4,FALSE),0)</f>
        <v>0</v>
      </c>
      <c r="Z1014">
        <f>W1014+Y1014</f>
        <v>7.9819958665933388E-2</v>
      </c>
    </row>
    <row r="1015" spans="1:26" x14ac:dyDescent="0.2">
      <c r="A1015" s="1" t="s">
        <v>354</v>
      </c>
      <c r="B1015" s="2">
        <v>199.90207573313899</v>
      </c>
      <c r="D1015" t="s">
        <v>1098</v>
      </c>
      <c r="E1015">
        <v>4.1703184907925896</v>
      </c>
      <c r="F1015">
        <f>Table1[[#This Row],[Balance]]/$I$1</f>
        <v>1.0645771824092988E-6</v>
      </c>
      <c r="G1015">
        <f>Table1[[#This Row],[% total]]*$I$2</f>
        <v>4.883146338194597E-3</v>
      </c>
      <c r="K1015">
        <v>8809</v>
      </c>
      <c r="L1015" t="s">
        <v>1347</v>
      </c>
      <c r="U1015" s="1" t="s">
        <v>327</v>
      </c>
      <c r="V1015">
        <f>IFERROR(VLOOKUP(U1015,D:G,2,FALSE),0)</f>
        <v>66.788207512961705</v>
      </c>
      <c r="W1015">
        <f>IFERROR(VLOOKUP(U1015,D:G,4,FALSE),0)</f>
        <v>7.8204240676475523E-2</v>
      </c>
      <c r="X1015">
        <f>IFERROR(VLOOKUP(U1015,N:Q,2,FALSE),0)</f>
        <v>0</v>
      </c>
      <c r="Y1015">
        <f>IFERROR(VLOOKUP(U1015,N:Q,4,FALSE),0)</f>
        <v>0</v>
      </c>
      <c r="Z1015">
        <f>W1015+Y1015</f>
        <v>7.8204240676475523E-2</v>
      </c>
    </row>
    <row r="1016" spans="1:26" x14ac:dyDescent="0.2">
      <c r="A1016" s="1" t="s">
        <v>1196</v>
      </c>
      <c r="B1016" s="2">
        <v>199.77872842119999</v>
      </c>
      <c r="D1016" t="s">
        <v>546</v>
      </c>
      <c r="E1016">
        <v>4.0018733934398396</v>
      </c>
      <c r="F1016">
        <f>Table1[[#This Row],[Balance]]/$I$1</f>
        <v>1.0215773953363529E-6</v>
      </c>
      <c r="G1016">
        <f>Table1[[#This Row],[% total]]*$I$2</f>
        <v>4.6859091098771545E-3</v>
      </c>
      <c r="K1016">
        <v>2111</v>
      </c>
      <c r="L1016" t="s">
        <v>1347</v>
      </c>
      <c r="U1016" s="1" t="s">
        <v>328</v>
      </c>
      <c r="V1016">
        <f>IFERROR(VLOOKUP(U1016,D:G,2,FALSE),0)</f>
        <v>66.264577570341203</v>
      </c>
      <c r="W1016">
        <f>IFERROR(VLOOKUP(U1016,D:G,4,FALSE),0)</f>
        <v>7.7591107256924544E-2</v>
      </c>
      <c r="X1016">
        <f>IFERROR(VLOOKUP(U1016,N:Q,2,FALSE),0)</f>
        <v>0</v>
      </c>
      <c r="Y1016">
        <f>IFERROR(VLOOKUP(U1016,N:Q,4,FALSE),0)</f>
        <v>0</v>
      </c>
      <c r="Z1016">
        <f>W1016+Y1016</f>
        <v>7.7591107256924544E-2</v>
      </c>
    </row>
    <row r="1017" spans="1:26" x14ac:dyDescent="0.2">
      <c r="A1017" s="1" t="s">
        <v>1194</v>
      </c>
      <c r="B1017" s="2">
        <v>196.46179259919501</v>
      </c>
      <c r="D1017" t="s">
        <v>547</v>
      </c>
      <c r="E1017">
        <v>3.9473115529665499</v>
      </c>
      <c r="F1017">
        <f>Table1[[#This Row],[Balance]]/$I$1</f>
        <v>1.0076491328963585E-6</v>
      </c>
      <c r="G1017">
        <f>Table1[[#This Row],[% total]]*$I$2</f>
        <v>4.6220210754019586E-3</v>
      </c>
      <c r="K1017">
        <v>9723</v>
      </c>
      <c r="L1017" t="s">
        <v>130</v>
      </c>
      <c r="U1017" s="1" t="s">
        <v>329</v>
      </c>
      <c r="V1017">
        <f>IFERROR(VLOOKUP(U1017,D:G,2,FALSE),0)</f>
        <v>66.181904153708601</v>
      </c>
      <c r="W1017">
        <f>IFERROR(VLOOKUP(U1017,D:G,4,FALSE),0)</f>
        <v>7.7494302566206832E-2</v>
      </c>
      <c r="X1017">
        <f>IFERROR(VLOOKUP(U1017,N:Q,2,FALSE),0)</f>
        <v>0</v>
      </c>
      <c r="Y1017">
        <f>IFERROR(VLOOKUP(U1017,N:Q,4,FALSE),0)</f>
        <v>0</v>
      </c>
      <c r="Z1017">
        <f>W1017+Y1017</f>
        <v>7.7494302566206832E-2</v>
      </c>
    </row>
    <row r="1018" spans="1:26" x14ac:dyDescent="0.2">
      <c r="A1018" s="1" t="s">
        <v>697</v>
      </c>
      <c r="B1018" s="2">
        <v>196.11761884249901</v>
      </c>
      <c r="D1018" t="s">
        <v>548</v>
      </c>
      <c r="E1018">
        <v>3.9440697432943699</v>
      </c>
      <c r="F1018">
        <f>Table1[[#This Row],[Balance]]/$I$1</f>
        <v>1.0068215806088447E-6</v>
      </c>
      <c r="G1018">
        <f>Table1[[#This Row],[% total]]*$I$2</f>
        <v>4.6182251468500314E-3</v>
      </c>
      <c r="K1018">
        <v>24638</v>
      </c>
      <c r="L1018" t="s">
        <v>728</v>
      </c>
      <c r="U1018" s="1" t="s">
        <v>330</v>
      </c>
      <c r="V1018">
        <f>IFERROR(VLOOKUP(U1018,D:G,2,FALSE),0)</f>
        <v>65.380635795708997</v>
      </c>
      <c r="W1018">
        <f>IFERROR(VLOOKUP(U1018,D:G,4,FALSE),0)</f>
        <v>7.6556074309320543E-2</v>
      </c>
      <c r="X1018">
        <f>IFERROR(VLOOKUP(U1018,N:Q,2,FALSE),0)</f>
        <v>0</v>
      </c>
      <c r="Y1018">
        <f>IFERROR(VLOOKUP(U1018,N:Q,4,FALSE),0)</f>
        <v>0</v>
      </c>
      <c r="Z1018">
        <f>W1018+Y1018</f>
        <v>7.6556074309320543E-2</v>
      </c>
    </row>
    <row r="1019" spans="1:26" x14ac:dyDescent="0.2">
      <c r="A1019" s="1" t="s">
        <v>1197</v>
      </c>
      <c r="B1019" s="2">
        <v>191.97422504658201</v>
      </c>
      <c r="D1019" t="s">
        <v>549</v>
      </c>
      <c r="E1019">
        <v>3.9408139374099198</v>
      </c>
      <c r="F1019">
        <f>Table1[[#This Row],[Balance]]/$I$1</f>
        <v>1.0059904554411646E-6</v>
      </c>
      <c r="G1019">
        <f>Table1[[#This Row],[% total]]*$I$2</f>
        <v>4.614412829729019E-3</v>
      </c>
      <c r="K1019">
        <v>15892</v>
      </c>
      <c r="L1019" t="s">
        <v>130</v>
      </c>
      <c r="U1019" s="1" t="s">
        <v>1219</v>
      </c>
      <c r="V1019">
        <f>IFERROR(VLOOKUP(U1019,D:G,2,FALSE),0)</f>
        <v>65.192225199245399</v>
      </c>
      <c r="W1019">
        <f>IFERROR(VLOOKUP(U1019,D:G,4,FALSE),0)</f>
        <v>7.6335458901593406E-2</v>
      </c>
      <c r="X1019">
        <f>IFERROR(VLOOKUP(U1019,N:Q,2,FALSE),0)</f>
        <v>0</v>
      </c>
      <c r="Y1019">
        <f>IFERROR(VLOOKUP(U1019,N:Q,4,FALSE),0)</f>
        <v>0</v>
      </c>
      <c r="Z1019">
        <f>W1019+Y1019</f>
        <v>7.6335458901593406E-2</v>
      </c>
    </row>
    <row r="1020" spans="1:26" x14ac:dyDescent="0.2">
      <c r="A1020" s="1" t="s">
        <v>652</v>
      </c>
      <c r="B1020" s="2">
        <v>191.36933022122699</v>
      </c>
      <c r="D1020" t="s">
        <v>550</v>
      </c>
      <c r="E1020">
        <v>3.9064248915343498</v>
      </c>
      <c r="F1020">
        <f>Table1[[#This Row],[Balance]]/$I$1</f>
        <v>9.9721179893212649E-7</v>
      </c>
      <c r="G1020">
        <f>Table1[[#This Row],[% total]]*$I$2</f>
        <v>4.5741457029347338E-3</v>
      </c>
      <c r="K1020">
        <v>23062</v>
      </c>
      <c r="L1020" t="s">
        <v>616</v>
      </c>
      <c r="U1020" s="1" t="s">
        <v>720</v>
      </c>
      <c r="V1020">
        <f>IFERROR(VLOOKUP(U1020,D:G,2,FALSE),0)</f>
        <v>64.003875235090106</v>
      </c>
      <c r="W1020">
        <f>IFERROR(VLOOKUP(U1020,D:G,4,FALSE),0)</f>
        <v>7.4943985615135669E-2</v>
      </c>
      <c r="X1020">
        <f>IFERROR(VLOOKUP(U1020,N:Q,2,FALSE),0)</f>
        <v>0</v>
      </c>
      <c r="Y1020">
        <f>IFERROR(VLOOKUP(U1020,N:Q,4,FALSE),0)</f>
        <v>0</v>
      </c>
      <c r="Z1020">
        <f>W1020+Y1020</f>
        <v>7.4943985615135669E-2</v>
      </c>
    </row>
    <row r="1021" spans="1:26" x14ac:dyDescent="0.2">
      <c r="A1021" s="1" t="s">
        <v>1195</v>
      </c>
      <c r="B1021" s="2">
        <v>188.40007514620899</v>
      </c>
      <c r="D1021" t="s">
        <v>551</v>
      </c>
      <c r="E1021">
        <v>3.9000971906391899</v>
      </c>
      <c r="F1021">
        <f>Table1[[#This Row],[Balance]]/$I$1</f>
        <v>9.9559649640667877E-7</v>
      </c>
      <c r="G1021">
        <f>Table1[[#This Row],[% total]]*$I$2</f>
        <v>4.5667364152451699E-3</v>
      </c>
      <c r="K1021">
        <v>6723</v>
      </c>
      <c r="L1021" t="s">
        <v>6</v>
      </c>
      <c r="U1021" s="1" t="s">
        <v>1060</v>
      </c>
      <c r="V1021">
        <f>IFERROR(VLOOKUP(U1021,D:G,2,FALSE),0)</f>
        <v>63.585022655323499</v>
      </c>
      <c r="W1021">
        <f>IFERROR(VLOOKUP(U1021,D:G,4,FALSE),0)</f>
        <v>7.4453539035181066E-2</v>
      </c>
      <c r="X1021">
        <f>IFERROR(VLOOKUP(U1021,N:Q,2,FALSE),0)</f>
        <v>0</v>
      </c>
      <c r="Y1021">
        <f>IFERROR(VLOOKUP(U1021,N:Q,4,FALSE),0)</f>
        <v>0</v>
      </c>
      <c r="Z1021">
        <f>W1021+Y1021</f>
        <v>7.4453539035181066E-2</v>
      </c>
    </row>
    <row r="1022" spans="1:26" x14ac:dyDescent="0.2">
      <c r="A1022" s="1" t="s">
        <v>661</v>
      </c>
      <c r="B1022" s="2">
        <v>186.222193509764</v>
      </c>
      <c r="D1022" t="s">
        <v>552</v>
      </c>
      <c r="E1022">
        <v>3.8824036600682401</v>
      </c>
      <c r="F1022">
        <f>Table1[[#This Row],[Balance]]/$I$1</f>
        <v>9.9107978408274439E-7</v>
      </c>
      <c r="G1022">
        <f>Table1[[#This Row],[% total]]*$I$2</f>
        <v>4.5460185494015839E-3</v>
      </c>
      <c r="K1022">
        <v>971</v>
      </c>
      <c r="L1022" t="s">
        <v>6</v>
      </c>
      <c r="U1022" s="1" t="s">
        <v>664</v>
      </c>
      <c r="V1022">
        <f>IFERROR(VLOOKUP(U1022,D:G,2,FALSE),0)</f>
        <v>62.656220558210727</v>
      </c>
      <c r="W1022">
        <f>IFERROR(VLOOKUP(U1022,D:G,4,FALSE),0)</f>
        <v>7.3365977840649438E-2</v>
      </c>
      <c r="X1022">
        <f>IFERROR(VLOOKUP(U1022,N:Q,2,FALSE),0)</f>
        <v>0</v>
      </c>
      <c r="Y1022">
        <f>IFERROR(VLOOKUP(U1022,N:Q,4,FALSE),0)</f>
        <v>0</v>
      </c>
      <c r="Z1022">
        <f>W1022+Y1022</f>
        <v>7.3365977840649438E-2</v>
      </c>
    </row>
    <row r="1023" spans="1:26" x14ac:dyDescent="0.2">
      <c r="A1023" s="1" t="s">
        <v>1198</v>
      </c>
      <c r="B1023" s="2">
        <v>174.34200303607199</v>
      </c>
      <c r="D1023" t="s">
        <v>553</v>
      </c>
      <c r="E1023">
        <v>3.8776117865727899</v>
      </c>
      <c r="F1023">
        <f>Table1[[#This Row],[Balance]]/$I$1</f>
        <v>9.8985653957623698E-7</v>
      </c>
      <c r="G1023">
        <f>Table1[[#This Row],[% total]]*$I$2</f>
        <v>4.5404076063611269E-3</v>
      </c>
      <c r="K1023">
        <v>24932</v>
      </c>
      <c r="L1023" t="s">
        <v>1371</v>
      </c>
      <c r="U1023" s="1" t="s">
        <v>1221</v>
      </c>
      <c r="V1023">
        <f>IFERROR(VLOOKUP(U1023,D:G,2,FALSE),0)</f>
        <v>62.376735164011997</v>
      </c>
      <c r="W1023">
        <f>IFERROR(VLOOKUP(U1023,D:G,4,FALSE),0)</f>
        <v>7.3038720322483014E-2</v>
      </c>
      <c r="X1023">
        <f>IFERROR(VLOOKUP(U1023,N:Q,2,FALSE),0)</f>
        <v>0</v>
      </c>
      <c r="Y1023">
        <f>IFERROR(VLOOKUP(U1023,N:Q,4,FALSE),0)</f>
        <v>0</v>
      </c>
      <c r="Z1023">
        <f>W1023+Y1023</f>
        <v>7.3038720322483014E-2</v>
      </c>
    </row>
    <row r="1024" spans="1:26" x14ac:dyDescent="0.2">
      <c r="A1024" s="1" t="s">
        <v>605</v>
      </c>
      <c r="B1024" s="2">
        <v>173.948617794152</v>
      </c>
      <c r="D1024" t="s">
        <v>554</v>
      </c>
      <c r="E1024">
        <v>3.8756090810732902</v>
      </c>
      <c r="F1024">
        <f>Table1[[#This Row],[Balance]]/$I$1</f>
        <v>9.8934529934780835E-7</v>
      </c>
      <c r="G1024">
        <f>Table1[[#This Row],[% total]]*$I$2</f>
        <v>4.5380625806639395E-3</v>
      </c>
      <c r="K1024">
        <v>12694</v>
      </c>
      <c r="L1024" t="s">
        <v>1372</v>
      </c>
      <c r="U1024" s="1" t="s">
        <v>1061</v>
      </c>
      <c r="V1024">
        <f>IFERROR(VLOOKUP(U1024,D:G,2,FALSE),0)</f>
        <v>61.222217650512697</v>
      </c>
      <c r="W1024">
        <f>IFERROR(VLOOKUP(U1024,D:G,4,FALSE),0)</f>
        <v>7.1686862429405349E-2</v>
      </c>
      <c r="X1024">
        <f>IFERROR(VLOOKUP(U1024,N:Q,2,FALSE),0)</f>
        <v>0</v>
      </c>
      <c r="Y1024">
        <f>IFERROR(VLOOKUP(U1024,N:Q,4,FALSE),0)</f>
        <v>0</v>
      </c>
      <c r="Z1024">
        <f>W1024+Y1024</f>
        <v>7.1686862429405349E-2</v>
      </c>
    </row>
    <row r="1025" spans="1:26" x14ac:dyDescent="0.2">
      <c r="A1025" s="1" t="s">
        <v>680</v>
      </c>
      <c r="B1025" s="2">
        <v>170.779795258484</v>
      </c>
      <c r="D1025" t="s">
        <v>555</v>
      </c>
      <c r="E1025">
        <v>3.8598717664170001</v>
      </c>
      <c r="F1025">
        <f>Table1[[#This Row],[Balance]]/$I$1</f>
        <v>9.8532795963323464E-7</v>
      </c>
      <c r="G1025">
        <f>Table1[[#This Row],[% total]]*$I$2</f>
        <v>4.5196353045202711E-3</v>
      </c>
      <c r="K1025">
        <v>24567</v>
      </c>
      <c r="L1025" t="s">
        <v>1113</v>
      </c>
      <c r="U1025" s="1" t="s">
        <v>585</v>
      </c>
      <c r="V1025">
        <f>IFERROR(VLOOKUP(U1025,D:G,2,FALSE),0)</f>
        <v>61.10394134380617</v>
      </c>
      <c r="W1025">
        <f>IFERROR(VLOOKUP(U1025,D:G,4,FALSE),0)</f>
        <v>7.1548369286671937E-2</v>
      </c>
      <c r="X1025">
        <f>IFERROR(VLOOKUP(U1025,N:Q,2,FALSE),0)</f>
        <v>0</v>
      </c>
      <c r="Y1025">
        <f>IFERROR(VLOOKUP(U1025,N:Q,4,FALSE),0)</f>
        <v>0</v>
      </c>
      <c r="Z1025">
        <f>W1025+Y1025</f>
        <v>7.1548369286671937E-2</v>
      </c>
    </row>
    <row r="1026" spans="1:26" x14ac:dyDescent="0.2">
      <c r="A1026" s="1" t="s">
        <v>1258</v>
      </c>
      <c r="B1026" s="2">
        <v>168.71020500764101</v>
      </c>
      <c r="D1026" t="s">
        <v>556</v>
      </c>
      <c r="E1026">
        <v>3.8515075447476401</v>
      </c>
      <c r="F1026">
        <f>Table1[[#This Row],[Balance]]/$I$1</f>
        <v>9.8319278469216636E-7</v>
      </c>
      <c r="G1026">
        <f>Table1[[#This Row],[% total]]*$I$2</f>
        <v>4.5098413958519629E-3</v>
      </c>
      <c r="K1026">
        <v>20692</v>
      </c>
      <c r="L1026" t="s">
        <v>57</v>
      </c>
      <c r="U1026" s="1" t="s">
        <v>331</v>
      </c>
      <c r="V1026">
        <f>IFERROR(VLOOKUP(U1026,D:G,2,FALSE),0)</f>
        <v>60.812477809451302</v>
      </c>
      <c r="W1026">
        <f>IFERROR(VLOOKUP(U1026,D:G,4,FALSE),0)</f>
        <v>7.1207086218329663E-2</v>
      </c>
      <c r="X1026">
        <f>IFERROR(VLOOKUP(U1026,N:Q,2,FALSE),0)</f>
        <v>0</v>
      </c>
      <c r="Y1026">
        <f>IFERROR(VLOOKUP(U1026,N:Q,4,FALSE),0)</f>
        <v>0</v>
      </c>
      <c r="Z1026">
        <f>W1026+Y1026</f>
        <v>7.1207086218329663E-2</v>
      </c>
    </row>
    <row r="1027" spans="1:26" x14ac:dyDescent="0.2">
      <c r="A1027" s="1" t="s">
        <v>1199</v>
      </c>
      <c r="B1027" s="2">
        <v>165.22429270720801</v>
      </c>
      <c r="D1027" t="s">
        <v>557</v>
      </c>
      <c r="E1027">
        <v>3.8426362427678198</v>
      </c>
      <c r="F1027">
        <f>Table1[[#This Row],[Balance]]/$I$1</f>
        <v>9.8092816493067077E-7</v>
      </c>
      <c r="G1027">
        <f>Table1[[#This Row],[% total]]*$I$2</f>
        <v>4.4994537322062666E-3</v>
      </c>
      <c r="K1027">
        <v>23088</v>
      </c>
      <c r="L1027" t="s">
        <v>728</v>
      </c>
      <c r="U1027" s="1" t="s">
        <v>332</v>
      </c>
      <c r="V1027">
        <f>IFERROR(VLOOKUP(U1027,D:G,2,FALSE),0)</f>
        <v>60.194511250626398</v>
      </c>
      <c r="W1027">
        <f>IFERROR(VLOOKUP(U1027,D:G,4,FALSE),0)</f>
        <v>7.0483491330909184E-2</v>
      </c>
      <c r="X1027">
        <f>IFERROR(VLOOKUP(U1027,N:Q,2,FALSE),0)</f>
        <v>0</v>
      </c>
      <c r="Y1027">
        <f>IFERROR(VLOOKUP(U1027,N:Q,4,FALSE),0)</f>
        <v>0</v>
      </c>
      <c r="Z1027">
        <f>W1027+Y1027</f>
        <v>7.0483491330909184E-2</v>
      </c>
    </row>
    <row r="1028" spans="1:26" x14ac:dyDescent="0.2">
      <c r="A1028" s="1" t="s">
        <v>654</v>
      </c>
      <c r="B1028" s="2">
        <v>160.13115997167299</v>
      </c>
      <c r="D1028" t="s">
        <v>558</v>
      </c>
      <c r="E1028">
        <v>3.8127120957957201</v>
      </c>
      <c r="F1028">
        <f>Table1[[#This Row],[Balance]]/$I$1</f>
        <v>9.7328928455741073E-7</v>
      </c>
      <c r="G1028">
        <f>Table1[[#This Row],[% total]]*$I$2</f>
        <v>4.4644146844613469E-3</v>
      </c>
      <c r="K1028">
        <v>15869</v>
      </c>
      <c r="L1028" t="s">
        <v>868</v>
      </c>
      <c r="U1028" s="1" t="s">
        <v>333</v>
      </c>
      <c r="V1028">
        <f>IFERROR(VLOOKUP(U1028,D:G,2,FALSE),0)</f>
        <v>59.150564777544403</v>
      </c>
      <c r="W1028">
        <f>IFERROR(VLOOKUP(U1028,D:G,4,FALSE),0)</f>
        <v>6.9261104261778492E-2</v>
      </c>
      <c r="X1028">
        <f>IFERROR(VLOOKUP(U1028,N:Q,2,FALSE),0)</f>
        <v>0</v>
      </c>
      <c r="Y1028">
        <f>IFERROR(VLOOKUP(U1028,N:Q,4,FALSE),0)</f>
        <v>0</v>
      </c>
      <c r="Z1028">
        <f>W1028+Y1028</f>
        <v>6.9261104261778492E-2</v>
      </c>
    </row>
    <row r="1029" spans="1:26" x14ac:dyDescent="0.2">
      <c r="A1029" s="1" t="s">
        <v>1200</v>
      </c>
      <c r="B1029" s="2">
        <v>159.86225830579701</v>
      </c>
      <c r="D1029" t="s">
        <v>559</v>
      </c>
      <c r="E1029">
        <v>3.8022712896324502</v>
      </c>
      <c r="F1029">
        <f>Table1[[#This Row],[Balance]]/$I$1</f>
        <v>9.70624009943034E-7</v>
      </c>
      <c r="G1029">
        <f>Table1[[#This Row],[% total]]*$I$2</f>
        <v>4.4521892430480509E-3</v>
      </c>
      <c r="K1029">
        <v>13410</v>
      </c>
      <c r="L1029" t="s">
        <v>37</v>
      </c>
      <c r="U1029" s="1" t="s">
        <v>335</v>
      </c>
      <c r="V1029">
        <f>IFERROR(VLOOKUP(U1029,D:G,2,FALSE),0)</f>
        <v>58.530451141910397</v>
      </c>
      <c r="W1029">
        <f>IFERROR(VLOOKUP(U1029,D:G,4,FALSE),0)</f>
        <v>6.8534995300125731E-2</v>
      </c>
      <c r="X1029">
        <f>IFERROR(VLOOKUP(U1029,N:Q,2,FALSE),0)</f>
        <v>0</v>
      </c>
      <c r="Y1029">
        <f>IFERROR(VLOOKUP(U1029,N:Q,4,FALSE),0)</f>
        <v>0</v>
      </c>
      <c r="Z1029">
        <f>W1029+Y1029</f>
        <v>6.8534995300125731E-2</v>
      </c>
    </row>
    <row r="1030" spans="1:26" x14ac:dyDescent="0.2">
      <c r="A1030" s="1" t="s">
        <v>1201</v>
      </c>
      <c r="B1030" s="2">
        <v>159.141849379463</v>
      </c>
      <c r="D1030" t="s">
        <v>560</v>
      </c>
      <c r="E1030">
        <v>3.6714014435634801</v>
      </c>
      <c r="F1030">
        <f>Table1[[#This Row],[Balance]]/$I$1</f>
        <v>9.3721623729975927E-7</v>
      </c>
      <c r="G1030">
        <f>Table1[[#This Row],[% total]]*$I$2</f>
        <v>4.2989499614385718E-3</v>
      </c>
      <c r="K1030">
        <v>17878</v>
      </c>
      <c r="L1030" t="s">
        <v>1301</v>
      </c>
      <c r="U1030" s="1" t="s">
        <v>336</v>
      </c>
      <c r="V1030">
        <f>IFERROR(VLOOKUP(U1030,D:G,2,FALSE),0)</f>
        <v>57.790197299499901</v>
      </c>
      <c r="W1030">
        <f>IFERROR(VLOOKUP(U1030,D:G,4,FALSE),0)</f>
        <v>6.766821070132778E-2</v>
      </c>
      <c r="X1030">
        <f>IFERROR(VLOOKUP(U1030,N:Q,2,FALSE),0)</f>
        <v>0</v>
      </c>
      <c r="Y1030">
        <f>IFERROR(VLOOKUP(U1030,N:Q,4,FALSE),0)</f>
        <v>0</v>
      </c>
      <c r="Z1030">
        <f>W1030+Y1030</f>
        <v>6.766821070132778E-2</v>
      </c>
    </row>
    <row r="1031" spans="1:26" x14ac:dyDescent="0.2">
      <c r="A1031" s="1" t="s">
        <v>192</v>
      </c>
      <c r="B1031" s="2">
        <v>158.31889918187801</v>
      </c>
      <c r="D1031" t="s">
        <v>1099</v>
      </c>
      <c r="E1031">
        <v>3.6495158457215502</v>
      </c>
      <c r="F1031">
        <f>Table1[[#This Row],[Balance]]/$I$1</f>
        <v>9.3162939587809207E-7</v>
      </c>
      <c r="G1031">
        <f>Table1[[#This Row],[% total]]*$I$2</f>
        <v>4.273323482982077E-3</v>
      </c>
      <c r="K1031">
        <v>11030</v>
      </c>
      <c r="L1031" t="s">
        <v>728</v>
      </c>
      <c r="U1031" s="1" t="s">
        <v>337</v>
      </c>
      <c r="V1031">
        <f>IFERROR(VLOOKUP(U1031,D:G,2,FALSE),0)</f>
        <v>57.731783530406801</v>
      </c>
      <c r="W1031">
        <f>IFERROR(VLOOKUP(U1031,D:G,4,FALSE),0)</f>
        <v>6.7599812332407791E-2</v>
      </c>
      <c r="X1031">
        <f>IFERROR(VLOOKUP(U1031,N:Q,2,FALSE),0)</f>
        <v>0</v>
      </c>
      <c r="Y1031">
        <f>IFERROR(VLOOKUP(U1031,N:Q,4,FALSE),0)</f>
        <v>0</v>
      </c>
      <c r="Z1031">
        <f>W1031+Y1031</f>
        <v>6.7599812332407791E-2</v>
      </c>
    </row>
    <row r="1032" spans="1:26" x14ac:dyDescent="0.2">
      <c r="A1032" s="1" t="s">
        <v>625</v>
      </c>
      <c r="B1032" s="2">
        <v>157.926074448685</v>
      </c>
      <c r="D1032" t="s">
        <v>562</v>
      </c>
      <c r="E1032">
        <v>3.5972868425628199</v>
      </c>
      <c r="F1032">
        <f>Table1[[#This Row],[Balance]]/$I$1</f>
        <v>9.1829664799671867E-7</v>
      </c>
      <c r="G1032">
        <f>Table1[[#This Row],[% total]]*$I$2</f>
        <v>4.2121670350788289E-3</v>
      </c>
      <c r="K1032">
        <v>14076</v>
      </c>
      <c r="L1032" t="s">
        <v>728</v>
      </c>
      <c r="U1032" s="1" t="s">
        <v>338</v>
      </c>
      <c r="V1032">
        <f>IFERROR(VLOOKUP(U1032,D:G,2,FALSE),0)</f>
        <v>57.488033506588401</v>
      </c>
      <c r="W1032">
        <f>IFERROR(VLOOKUP(U1032,D:G,4,FALSE),0)</f>
        <v>6.7314398391273178E-2</v>
      </c>
      <c r="X1032">
        <f>IFERROR(VLOOKUP(U1032,N:Q,2,FALSE),0)</f>
        <v>0</v>
      </c>
      <c r="Y1032">
        <f>IFERROR(VLOOKUP(U1032,N:Q,4,FALSE),0)</f>
        <v>0</v>
      </c>
      <c r="Z1032">
        <f>W1032+Y1032</f>
        <v>6.7314398391273178E-2</v>
      </c>
    </row>
    <row r="1033" spans="1:26" x14ac:dyDescent="0.2">
      <c r="A1033" s="1" t="s">
        <v>692</v>
      </c>
      <c r="B1033" s="2">
        <v>157.68342232569901</v>
      </c>
      <c r="D1033" t="s">
        <v>563</v>
      </c>
      <c r="E1033">
        <v>3.1686729754489802</v>
      </c>
      <c r="F1033">
        <f>Table1[[#This Row],[Balance]]/$I$1</f>
        <v>8.088823325191292E-7</v>
      </c>
      <c r="G1033">
        <f>Table1[[#This Row],[% total]]*$I$2</f>
        <v>3.7102906819136321E-3</v>
      </c>
      <c r="K1033">
        <v>6057</v>
      </c>
      <c r="L1033" t="s">
        <v>157</v>
      </c>
      <c r="U1033" s="1" t="s">
        <v>1062</v>
      </c>
      <c r="V1033">
        <f>IFERROR(VLOOKUP(U1033,D:G,2,FALSE),0)</f>
        <v>57.334608217783497</v>
      </c>
      <c r="W1033">
        <f>IFERROR(VLOOKUP(U1033,D:G,4,FALSE),0)</f>
        <v>6.7134748290479149E-2</v>
      </c>
      <c r="X1033">
        <f>IFERROR(VLOOKUP(U1033,N:Q,2,FALSE),0)</f>
        <v>0</v>
      </c>
      <c r="Y1033">
        <f>IFERROR(VLOOKUP(U1033,N:Q,4,FALSE),0)</f>
        <v>0</v>
      </c>
      <c r="Z1033">
        <f>W1033+Y1033</f>
        <v>6.7134748290479149E-2</v>
      </c>
    </row>
    <row r="1034" spans="1:26" x14ac:dyDescent="0.2">
      <c r="A1034" s="1" t="s">
        <v>950</v>
      </c>
      <c r="B1034" s="2">
        <v>154.67799185443599</v>
      </c>
      <c r="D1034" t="s">
        <v>564</v>
      </c>
      <c r="E1034">
        <v>2.9882434131244699</v>
      </c>
      <c r="F1034">
        <f>Table1[[#This Row],[Balance]]/$I$1</f>
        <v>7.628232136516242E-7</v>
      </c>
      <c r="G1034">
        <f>Table1[[#This Row],[% total]]*$I$2</f>
        <v>3.4990204975111133E-3</v>
      </c>
      <c r="K1034">
        <v>17218</v>
      </c>
      <c r="L1034" t="s">
        <v>1347</v>
      </c>
      <c r="U1034" s="1" t="s">
        <v>1063</v>
      </c>
      <c r="V1034">
        <f>IFERROR(VLOOKUP(U1034,D:G,2,FALSE),0)</f>
        <v>57.316318859168597</v>
      </c>
      <c r="W1034">
        <f>IFERROR(VLOOKUP(U1034,D:G,4,FALSE),0)</f>
        <v>6.7113332752374452E-2</v>
      </c>
      <c r="X1034">
        <f>IFERROR(VLOOKUP(U1034,N:Q,2,FALSE),0)</f>
        <v>0</v>
      </c>
      <c r="Y1034">
        <f>IFERROR(VLOOKUP(U1034,N:Q,4,FALSE),0)</f>
        <v>0</v>
      </c>
      <c r="Z1034">
        <f>W1034+Y1034</f>
        <v>6.7113332752374452E-2</v>
      </c>
    </row>
    <row r="1035" spans="1:26" x14ac:dyDescent="0.2">
      <c r="A1035" s="1" t="s">
        <v>1203</v>
      </c>
      <c r="B1035" s="2">
        <v>153.70570251321701</v>
      </c>
      <c r="D1035" t="s">
        <v>565</v>
      </c>
      <c r="E1035">
        <v>2.98807111004262</v>
      </c>
      <c r="F1035">
        <f>Table1[[#This Row],[Balance]]/$I$1</f>
        <v>7.6277922901836385E-7</v>
      </c>
      <c r="G1035">
        <f>Table1[[#This Row],[% total]]*$I$2</f>
        <v>3.4988187428573489E-3</v>
      </c>
      <c r="K1035">
        <v>19969</v>
      </c>
      <c r="L1035" t="s">
        <v>1313</v>
      </c>
      <c r="U1035" s="1" t="s">
        <v>339</v>
      </c>
      <c r="V1035">
        <f>IFERROR(VLOOKUP(U1035,D:G,2,FALSE),0)</f>
        <v>56.970872042200803</v>
      </c>
      <c r="W1035">
        <f>IFERROR(VLOOKUP(U1035,D:G,4,FALSE),0)</f>
        <v>6.6708839099661452E-2</v>
      </c>
      <c r="X1035">
        <f>IFERROR(VLOOKUP(U1035,N:Q,2,FALSE),0)</f>
        <v>0</v>
      </c>
      <c r="Y1035">
        <f>IFERROR(VLOOKUP(U1035,N:Q,4,FALSE),0)</f>
        <v>0</v>
      </c>
      <c r="Z1035">
        <f>W1035+Y1035</f>
        <v>6.6708839099661452E-2</v>
      </c>
    </row>
    <row r="1036" spans="1:26" x14ac:dyDescent="0.2">
      <c r="A1036" s="1" t="s">
        <v>184</v>
      </c>
      <c r="B1036" s="2">
        <v>149.78433210985099</v>
      </c>
      <c r="D1036" t="s">
        <v>566</v>
      </c>
      <c r="E1036">
        <v>2.98619850958399</v>
      </c>
      <c r="F1036">
        <f>Table1[[#This Row],[Balance]]/$I$1</f>
        <v>7.6230120132709088E-7</v>
      </c>
      <c r="G1036">
        <f>Table1[[#This Row],[% total]]*$I$2</f>
        <v>3.4966260609092799E-3</v>
      </c>
      <c r="K1036">
        <v>9346</v>
      </c>
      <c r="L1036" t="s">
        <v>157</v>
      </c>
      <c r="U1036" s="1" t="s">
        <v>340</v>
      </c>
      <c r="V1036">
        <f>IFERROR(VLOOKUP(U1036,D:G,2,FALSE),0)</f>
        <v>56.859611473065101</v>
      </c>
      <c r="W1036">
        <f>IFERROR(VLOOKUP(U1036,D:G,4,FALSE),0)</f>
        <v>6.6578560886628085E-2</v>
      </c>
      <c r="X1036">
        <f>IFERROR(VLOOKUP(U1036,N:Q,2,FALSE),0)</f>
        <v>0</v>
      </c>
      <c r="Y1036">
        <f>IFERROR(VLOOKUP(U1036,N:Q,4,FALSE),0)</f>
        <v>0</v>
      </c>
      <c r="Z1036">
        <f>W1036+Y1036</f>
        <v>6.6578560886628085E-2</v>
      </c>
    </row>
    <row r="1037" spans="1:26" x14ac:dyDescent="0.2">
      <c r="A1037" s="1" t="s">
        <v>1204</v>
      </c>
      <c r="B1037" s="2">
        <v>147.53516180430401</v>
      </c>
      <c r="D1037" t="s">
        <v>567</v>
      </c>
      <c r="E1037">
        <v>2.9532212669095901</v>
      </c>
      <c r="F1037">
        <f>Table1[[#This Row],[Balance]]/$I$1</f>
        <v>7.5388294258559406E-7</v>
      </c>
      <c r="G1037">
        <f>Table1[[#This Row],[% total]]*$I$2</f>
        <v>3.4580120552488523E-3</v>
      </c>
      <c r="K1037">
        <v>9289</v>
      </c>
      <c r="L1037" t="s">
        <v>1373</v>
      </c>
      <c r="U1037" s="1" t="s">
        <v>1222</v>
      </c>
      <c r="V1037">
        <f>IFERROR(VLOOKUP(U1037,D:G,2,FALSE),0)</f>
        <v>56.526295003601</v>
      </c>
      <c r="W1037">
        <f>IFERROR(VLOOKUP(U1037,D:G,4,FALSE),0)</f>
        <v>6.6188271008069136E-2</v>
      </c>
      <c r="X1037">
        <f>IFERROR(VLOOKUP(U1037,N:Q,2,FALSE),0)</f>
        <v>0</v>
      </c>
      <c r="Y1037">
        <f>IFERROR(VLOOKUP(U1037,N:Q,4,FALSE),0)</f>
        <v>0</v>
      </c>
      <c r="Z1037">
        <f>W1037+Y1037</f>
        <v>6.6188271008069136E-2</v>
      </c>
    </row>
    <row r="1038" spans="1:26" x14ac:dyDescent="0.2">
      <c r="A1038" s="1" t="s">
        <v>1205</v>
      </c>
      <c r="B1038" s="2">
        <v>146.36447985926799</v>
      </c>
      <c r="D1038" t="s">
        <v>1254</v>
      </c>
      <c r="E1038">
        <v>2.9504603864372201</v>
      </c>
      <c r="F1038">
        <f>Table1[[#This Row],[Balance]]/$I$1</f>
        <v>7.5317815939919383E-7</v>
      </c>
      <c r="G1038">
        <f>Table1[[#This Row],[% total]]*$I$2</f>
        <v>3.4547792605837415E-3</v>
      </c>
      <c r="K1038">
        <v>4641</v>
      </c>
      <c r="L1038" t="s">
        <v>1347</v>
      </c>
      <c r="U1038" s="1" t="s">
        <v>341</v>
      </c>
      <c r="V1038">
        <f>IFERROR(VLOOKUP(U1038,D:G,2,FALSE),0)</f>
        <v>56.5242979784515</v>
      </c>
      <c r="W1038">
        <f>IFERROR(VLOOKUP(U1038,D:G,4,FALSE),0)</f>
        <v>6.6185932633657782E-2</v>
      </c>
      <c r="X1038">
        <f>IFERROR(VLOOKUP(U1038,N:Q,2,FALSE),0)</f>
        <v>0</v>
      </c>
      <c r="Y1038">
        <f>IFERROR(VLOOKUP(U1038,N:Q,4,FALSE),0)</f>
        <v>0</v>
      </c>
      <c r="Z1038">
        <f>W1038+Y1038</f>
        <v>6.6185932633657782E-2</v>
      </c>
    </row>
    <row r="1039" spans="1:26" x14ac:dyDescent="0.2">
      <c r="A1039" s="1" t="s">
        <v>1206</v>
      </c>
      <c r="B1039" s="2">
        <v>143.11053236170801</v>
      </c>
      <c r="D1039" t="s">
        <v>1278</v>
      </c>
      <c r="E1039">
        <v>2.94865790846216</v>
      </c>
      <c r="F1039">
        <f>Table1[[#This Row],[Balance]]/$I$1</f>
        <v>7.5271803221027994E-7</v>
      </c>
      <c r="G1039">
        <f>Table1[[#This Row],[% total]]*$I$2</f>
        <v>3.4526686870764607E-3</v>
      </c>
      <c r="K1039">
        <v>22023</v>
      </c>
      <c r="L1039" t="s">
        <v>728</v>
      </c>
      <c r="U1039" s="1" t="s">
        <v>679</v>
      </c>
      <c r="V1039">
        <f>IFERROR(VLOOKUP(U1039,D:G,2,FALSE),0)</f>
        <v>56.252721567067695</v>
      </c>
      <c r="W1039">
        <f>IFERROR(VLOOKUP(U1039,D:G,4,FALSE),0)</f>
        <v>6.5867935971840041E-2</v>
      </c>
      <c r="X1039">
        <f>IFERROR(VLOOKUP(U1039,N:Q,2,FALSE),0)</f>
        <v>0</v>
      </c>
      <c r="Y1039">
        <f>IFERROR(VLOOKUP(U1039,N:Q,4,FALSE),0)</f>
        <v>0</v>
      </c>
      <c r="Z1039">
        <f>W1039+Y1039</f>
        <v>6.5867935971840041E-2</v>
      </c>
    </row>
    <row r="1040" spans="1:26" x14ac:dyDescent="0.2">
      <c r="A1040" s="1" t="s">
        <v>1202</v>
      </c>
      <c r="B1040" s="2">
        <v>143.09730965266601</v>
      </c>
      <c r="D1040" t="s">
        <v>1279</v>
      </c>
      <c r="E1040">
        <v>2.9486213199249698</v>
      </c>
      <c r="F1040">
        <f>Table1[[#This Row],[Balance]]/$I$1</f>
        <v>7.5270869207908449E-7</v>
      </c>
      <c r="G1040">
        <f>Table1[[#This Row],[% total]]*$I$2</f>
        <v>3.4526258445017758E-3</v>
      </c>
      <c r="K1040">
        <v>7695</v>
      </c>
      <c r="L1040" t="s">
        <v>1347</v>
      </c>
      <c r="U1040" s="1" t="s">
        <v>373</v>
      </c>
      <c r="V1040">
        <f>IFERROR(VLOOKUP(U1040,D:G,2,FALSE),0)</f>
        <v>55.623764097245797</v>
      </c>
      <c r="W1040">
        <f>IFERROR(VLOOKUP(U1040,D:G,4,FALSE),0)</f>
        <v>6.5131471509372277E-2</v>
      </c>
      <c r="X1040">
        <f>IFERROR(VLOOKUP(U1040,N:Q,2,FALSE),0)</f>
        <v>0</v>
      </c>
      <c r="Y1040">
        <f>IFERROR(VLOOKUP(U1040,N:Q,4,FALSE),0)</f>
        <v>0</v>
      </c>
      <c r="Z1040">
        <f>W1040+Y1040</f>
        <v>6.5131471509372277E-2</v>
      </c>
    </row>
    <row r="1041" spans="1:26" x14ac:dyDescent="0.2">
      <c r="A1041" s="1" t="s">
        <v>1244</v>
      </c>
      <c r="B1041" s="2">
        <v>141.86760120416301</v>
      </c>
      <c r="D1041" t="s">
        <v>568</v>
      </c>
      <c r="E1041">
        <v>2.79591321920195</v>
      </c>
      <c r="F1041">
        <f>Table1[[#This Row],[Balance]]/$I$1</f>
        <v>7.1372616353654855E-7</v>
      </c>
      <c r="G1041">
        <f>Table1[[#This Row],[% total]]*$I$2</f>
        <v>3.2738155199415185E-3</v>
      </c>
      <c r="K1041">
        <v>20246</v>
      </c>
      <c r="L1041" t="s">
        <v>1181</v>
      </c>
      <c r="U1041" s="1" t="s">
        <v>1263</v>
      </c>
      <c r="V1041">
        <f>IFERROR(VLOOKUP(U1041,D:G,2,FALSE),0)</f>
        <v>55.3759371929998</v>
      </c>
      <c r="W1041">
        <f>IFERROR(VLOOKUP(U1041,D:G,4,FALSE),0)</f>
        <v>6.4841283831225671E-2</v>
      </c>
      <c r="X1041">
        <f>IFERROR(VLOOKUP(U1041,N:Q,2,FALSE),0)</f>
        <v>0</v>
      </c>
      <c r="Y1041">
        <f>IFERROR(VLOOKUP(U1041,N:Q,4,FALSE),0)</f>
        <v>0</v>
      </c>
      <c r="Z1041">
        <f>W1041+Y1041</f>
        <v>6.4841283831225671E-2</v>
      </c>
    </row>
    <row r="1042" spans="1:26" x14ac:dyDescent="0.2">
      <c r="A1042" s="1" t="s">
        <v>1207</v>
      </c>
      <c r="B1042" s="2">
        <v>127.644709486975</v>
      </c>
      <c r="D1042" t="s">
        <v>569</v>
      </c>
      <c r="E1042">
        <v>2.69016454829756</v>
      </c>
      <c r="F1042">
        <f>Table1[[#This Row],[Balance]]/$I$1</f>
        <v>6.8673119364072939E-7</v>
      </c>
      <c r="G1042">
        <f>Table1[[#This Row],[% total]]*$I$2</f>
        <v>3.1499913477024393E-3</v>
      </c>
      <c r="K1042">
        <v>11637</v>
      </c>
      <c r="L1042" t="s">
        <v>1347</v>
      </c>
      <c r="U1042" s="1" t="s">
        <v>342</v>
      </c>
      <c r="V1042">
        <f>IFERROR(VLOOKUP(U1042,D:G,2,FALSE),0)</f>
        <v>54.429431362003903</v>
      </c>
      <c r="W1042">
        <f>IFERROR(VLOOKUP(U1042,D:G,4,FALSE),0)</f>
        <v>6.373299282349762E-2</v>
      </c>
      <c r="X1042">
        <f>IFERROR(VLOOKUP(U1042,N:Q,2,FALSE),0)</f>
        <v>0</v>
      </c>
      <c r="Y1042">
        <f>IFERROR(VLOOKUP(U1042,N:Q,4,FALSE),0)</f>
        <v>0</v>
      </c>
      <c r="Z1042">
        <f>W1042+Y1042</f>
        <v>6.373299282349762E-2</v>
      </c>
    </row>
    <row r="1043" spans="1:26" x14ac:dyDescent="0.2">
      <c r="A1043" s="1" t="s">
        <v>953</v>
      </c>
      <c r="B1043" s="2">
        <v>124.99956251059901</v>
      </c>
      <c r="D1043" t="s">
        <v>570</v>
      </c>
      <c r="E1043">
        <v>2.65334063194075</v>
      </c>
      <c r="F1043">
        <f>Table1[[#This Row],[Balance]]/$I$1</f>
        <v>6.7733097607773993E-7</v>
      </c>
      <c r="G1043">
        <f>Table1[[#This Row],[% total]]*$I$2</f>
        <v>3.1068731607551484E-3</v>
      </c>
      <c r="K1043">
        <v>24394</v>
      </c>
      <c r="L1043" t="s">
        <v>728</v>
      </c>
      <c r="U1043" s="1" t="s">
        <v>561</v>
      </c>
      <c r="V1043">
        <f>IFERROR(VLOOKUP(U1043,D:G,2,FALSE),0)</f>
        <v>53.761819119606812</v>
      </c>
      <c r="W1043">
        <f>IFERROR(VLOOKUP(U1043,D:G,4,FALSE),0)</f>
        <v>6.2951266371670755E-2</v>
      </c>
      <c r="X1043">
        <f>IFERROR(VLOOKUP(U1043,N:Q,2,FALSE),0)</f>
        <v>0</v>
      </c>
      <c r="Y1043">
        <f>IFERROR(VLOOKUP(U1043,N:Q,4,FALSE),0)</f>
        <v>0</v>
      </c>
      <c r="Z1043">
        <f>W1043+Y1043</f>
        <v>6.2951266371670755E-2</v>
      </c>
    </row>
    <row r="1044" spans="1:26" x14ac:dyDescent="0.2">
      <c r="A1044" s="1" t="s">
        <v>452</v>
      </c>
      <c r="B1044" s="2">
        <v>124.573610255053</v>
      </c>
      <c r="D1044" t="s">
        <v>1233</v>
      </c>
      <c r="E1044">
        <v>2.4567293322109802</v>
      </c>
      <c r="F1044">
        <f>Table1[[#This Row],[Balance]]/$I$1</f>
        <v>6.2714106757116723E-7</v>
      </c>
      <c r="G1044">
        <f>Table1[[#This Row],[% total]]*$I$2</f>
        <v>2.8766553127795524E-3</v>
      </c>
      <c r="K1044">
        <v>17639</v>
      </c>
      <c r="L1044" t="s">
        <v>1347</v>
      </c>
      <c r="U1044" s="1" t="s">
        <v>1074</v>
      </c>
      <c r="V1044">
        <f>IFERROR(VLOOKUP(U1044,D:G,2,FALSE),0)</f>
        <v>53.131799031149697</v>
      </c>
      <c r="W1044">
        <f>IFERROR(VLOOKUP(U1044,D:G,4,FALSE),0)</f>
        <v>6.2213557658360064E-2</v>
      </c>
      <c r="X1044">
        <f>IFERROR(VLOOKUP(U1044,N:Q,2,FALSE),0)</f>
        <v>0</v>
      </c>
      <c r="Y1044">
        <f>IFERROR(VLOOKUP(U1044,N:Q,4,FALSE),0)</f>
        <v>0</v>
      </c>
      <c r="Z1044">
        <f>W1044+Y1044</f>
        <v>6.2213557658360064E-2</v>
      </c>
    </row>
    <row r="1045" spans="1:26" x14ac:dyDescent="0.2">
      <c r="A1045" s="1" t="s">
        <v>1208</v>
      </c>
      <c r="B1045" s="2">
        <v>120.744375840789</v>
      </c>
      <c r="D1045" t="s">
        <v>1100</v>
      </c>
      <c r="E1045">
        <v>2.4289758686035698</v>
      </c>
      <c r="F1045">
        <f>Table1[[#This Row],[Balance]]/$I$1</f>
        <v>6.2005630794081559E-7</v>
      </c>
      <c r="G1045">
        <f>Table1[[#This Row],[% total]]*$I$2</f>
        <v>2.8441579808645054E-3</v>
      </c>
      <c r="K1045">
        <v>6041</v>
      </c>
      <c r="L1045" t="s">
        <v>157</v>
      </c>
      <c r="U1045" s="1" t="s">
        <v>343</v>
      </c>
      <c r="V1045">
        <f>IFERROR(VLOOKUP(U1045,D:G,2,FALSE),0)</f>
        <v>52.270212676735198</v>
      </c>
      <c r="W1045">
        <f>IFERROR(VLOOKUP(U1045,D:G,4,FALSE),0)</f>
        <v>6.1204701317798413E-2</v>
      </c>
      <c r="X1045">
        <f>IFERROR(VLOOKUP(U1045,N:Q,2,FALSE),0)</f>
        <v>0</v>
      </c>
      <c r="Y1045">
        <f>IFERROR(VLOOKUP(U1045,N:Q,4,FALSE),0)</f>
        <v>0</v>
      </c>
      <c r="Z1045">
        <f>W1045+Y1045</f>
        <v>6.1204701317798413E-2</v>
      </c>
    </row>
    <row r="1046" spans="1:26" x14ac:dyDescent="0.2">
      <c r="A1046" s="1" t="s">
        <v>1103</v>
      </c>
      <c r="B1046" s="2">
        <v>119.941499944521</v>
      </c>
      <c r="D1046" t="s">
        <v>1101</v>
      </c>
      <c r="E1046">
        <v>2.4205408330596101</v>
      </c>
      <c r="F1046">
        <f>Table1[[#This Row],[Balance]]/$I$1</f>
        <v>6.1790305600268744E-7</v>
      </c>
      <c r="G1046">
        <f>Table1[[#This Row],[% total]]*$I$2</f>
        <v>2.8342811541856873E-3</v>
      </c>
      <c r="K1046">
        <v>2431</v>
      </c>
      <c r="L1046" t="s">
        <v>141</v>
      </c>
      <c r="U1046" s="1" t="s">
        <v>344</v>
      </c>
      <c r="V1046">
        <f>IFERROR(VLOOKUP(U1046,D:G,2,FALSE),0)</f>
        <v>51.826222078094901</v>
      </c>
      <c r="W1046">
        <f>IFERROR(VLOOKUP(U1046,D:G,4,FALSE),0)</f>
        <v>6.068481990568806E-2</v>
      </c>
      <c r="X1046">
        <f>IFERROR(VLOOKUP(U1046,N:Q,2,FALSE),0)</f>
        <v>0</v>
      </c>
      <c r="Y1046">
        <f>IFERROR(VLOOKUP(U1046,N:Q,4,FALSE),0)</f>
        <v>0</v>
      </c>
      <c r="Z1046">
        <f>W1046+Y1046</f>
        <v>6.068481990568806E-2</v>
      </c>
    </row>
    <row r="1047" spans="1:26" x14ac:dyDescent="0.2">
      <c r="A1047" s="1" t="s">
        <v>1185</v>
      </c>
      <c r="B1047" s="2">
        <v>110.611649040515</v>
      </c>
      <c r="D1047" t="s">
        <v>627</v>
      </c>
      <c r="E1047">
        <v>2.1095504369240001</v>
      </c>
      <c r="F1047">
        <f>Table1[[#This Row],[Balance]]/$I$1</f>
        <v>5.3851504753154617E-7</v>
      </c>
      <c r="G1047">
        <f>Table1[[#This Row],[% total]]*$I$2</f>
        <v>2.4701335195491132E-3</v>
      </c>
      <c r="K1047">
        <v>16297</v>
      </c>
      <c r="L1047" t="s">
        <v>865</v>
      </c>
      <c r="U1047" s="1" t="s">
        <v>345</v>
      </c>
      <c r="V1047">
        <f>IFERROR(VLOOKUP(U1047,D:G,2,FALSE),0)</f>
        <v>51.770762682245902</v>
      </c>
      <c r="W1047">
        <f>IFERROR(VLOOKUP(U1047,D:G,4,FALSE),0)</f>
        <v>6.0619880897706667E-2</v>
      </c>
      <c r="X1047">
        <f>IFERROR(VLOOKUP(U1047,N:Q,2,FALSE),0)</f>
        <v>0</v>
      </c>
      <c r="Y1047">
        <f>IFERROR(VLOOKUP(U1047,N:Q,4,FALSE),0)</f>
        <v>0</v>
      </c>
      <c r="Z1047">
        <f>W1047+Y1047</f>
        <v>6.0619880897706667E-2</v>
      </c>
    </row>
    <row r="1048" spans="1:26" x14ac:dyDescent="0.2">
      <c r="A1048" s="1" t="s">
        <v>1209</v>
      </c>
      <c r="B1048" s="2">
        <v>108.12605531199399</v>
      </c>
      <c r="D1048" t="s">
        <v>572</v>
      </c>
      <c r="E1048">
        <v>2.0566319599552498</v>
      </c>
      <c r="F1048">
        <f>Table1[[#This Row],[Balance]]/$I$1</f>
        <v>5.2500629436721008E-7</v>
      </c>
      <c r="G1048">
        <f>Table1[[#This Row],[% total]]*$I$2</f>
        <v>2.4081697468532589E-3</v>
      </c>
      <c r="K1048">
        <v>8572</v>
      </c>
      <c r="L1048" t="s">
        <v>141</v>
      </c>
      <c r="U1048" s="1" t="s">
        <v>1065</v>
      </c>
      <c r="V1048">
        <f>IFERROR(VLOOKUP(U1048,D:G,2,FALSE),0)</f>
        <v>51.648173921823101</v>
      </c>
      <c r="W1048">
        <f>IFERROR(VLOOKUP(U1048,D:G,4,FALSE),0)</f>
        <v>6.04763381783954E-2</v>
      </c>
      <c r="X1048">
        <f>IFERROR(VLOOKUP(U1048,N:Q,2,FALSE),0)</f>
        <v>0</v>
      </c>
      <c r="Y1048">
        <f>IFERROR(VLOOKUP(U1048,N:Q,4,FALSE),0)</f>
        <v>0</v>
      </c>
      <c r="Z1048">
        <f>W1048+Y1048</f>
        <v>6.04763381783954E-2</v>
      </c>
    </row>
    <row r="1049" spans="1:26" x14ac:dyDescent="0.2">
      <c r="A1049" s="1" t="s">
        <v>1057</v>
      </c>
      <c r="B1049" s="2">
        <v>102.185135696473</v>
      </c>
      <c r="D1049" t="s">
        <v>1234</v>
      </c>
      <c r="E1049">
        <v>2.0307338812751499</v>
      </c>
      <c r="F1049">
        <f>Table1[[#This Row],[Balance]]/$I$1</f>
        <v>5.1839516773696676E-7</v>
      </c>
      <c r="G1049">
        <f>Table1[[#This Row],[% total]]*$I$2</f>
        <v>2.3778449387235638E-3</v>
      </c>
      <c r="K1049">
        <v>18257</v>
      </c>
      <c r="L1049" t="s">
        <v>6</v>
      </c>
      <c r="U1049" s="1" t="s">
        <v>1223</v>
      </c>
      <c r="V1049">
        <f>IFERROR(VLOOKUP(U1049,D:G,2,FALSE),0)</f>
        <v>51.164098581627897</v>
      </c>
      <c r="W1049">
        <f>IFERROR(VLOOKUP(U1049,D:G,4,FALSE),0)</f>
        <v>5.9909520384957456E-2</v>
      </c>
      <c r="X1049">
        <f>IFERROR(VLOOKUP(U1049,N:Q,2,FALSE),0)</f>
        <v>0</v>
      </c>
      <c r="Y1049">
        <f>IFERROR(VLOOKUP(U1049,N:Q,4,FALSE),0)</f>
        <v>0</v>
      </c>
      <c r="Z1049">
        <f>W1049+Y1049</f>
        <v>5.9909520384957456E-2</v>
      </c>
    </row>
    <row r="1050" spans="1:26" x14ac:dyDescent="0.2">
      <c r="A1050" s="1" t="s">
        <v>238</v>
      </c>
      <c r="B1050" s="2">
        <v>100.946897078886</v>
      </c>
      <c r="D1050" t="s">
        <v>573</v>
      </c>
      <c r="E1050">
        <v>1.9982949046843299</v>
      </c>
      <c r="F1050">
        <f>Table1[[#This Row],[Balance]]/$I$1</f>
        <v>5.1011431475762199E-7</v>
      </c>
      <c r="G1050">
        <f>Table1[[#This Row],[% total]]*$I$2</f>
        <v>2.3398612043627532E-3</v>
      </c>
      <c r="K1050">
        <v>10241</v>
      </c>
      <c r="L1050" t="s">
        <v>1318</v>
      </c>
      <c r="U1050" s="1" t="s">
        <v>346</v>
      </c>
      <c r="V1050">
        <f>IFERROR(VLOOKUP(U1050,D:G,2,FALSE),0)</f>
        <v>51.083901629465203</v>
      </c>
      <c r="W1050">
        <f>IFERROR(VLOOKUP(U1050,D:G,4,FALSE),0)</f>
        <v>5.9815615457995103E-2</v>
      </c>
      <c r="X1050">
        <f>IFERROR(VLOOKUP(U1050,N:Q,2,FALSE),0)</f>
        <v>0</v>
      </c>
      <c r="Y1050">
        <f>IFERROR(VLOOKUP(U1050,N:Q,4,FALSE),0)</f>
        <v>0</v>
      </c>
      <c r="Z1050">
        <f>W1050+Y1050</f>
        <v>5.9815615457995103E-2</v>
      </c>
    </row>
    <row r="1051" spans="1:26" x14ac:dyDescent="0.2">
      <c r="A1051" s="1" t="s">
        <v>198</v>
      </c>
      <c r="B1051" s="2">
        <v>99.999165495451905</v>
      </c>
      <c r="D1051" t="s">
        <v>574</v>
      </c>
      <c r="E1051">
        <v>1.9982949046843299</v>
      </c>
      <c r="F1051">
        <f>Table1[[#This Row],[Balance]]/$I$1</f>
        <v>5.1011431475762199E-7</v>
      </c>
      <c r="G1051">
        <f>Table1[[#This Row],[% total]]*$I$2</f>
        <v>2.3398612043627532E-3</v>
      </c>
      <c r="K1051">
        <v>23612</v>
      </c>
      <c r="L1051" t="s">
        <v>97</v>
      </c>
      <c r="U1051" s="1" t="s">
        <v>189</v>
      </c>
      <c r="V1051">
        <f>IFERROR(VLOOKUP(U1051,D:G,2,FALSE),0)</f>
        <v>50.883773314870702</v>
      </c>
      <c r="W1051">
        <f>IFERROR(VLOOKUP(U1051,D:G,4,FALSE),0)</f>
        <v>5.9581279435761116E-2</v>
      </c>
      <c r="X1051">
        <f>IFERROR(VLOOKUP(U1051,N:Q,2,FALSE),0)</f>
        <v>0</v>
      </c>
      <c r="Y1051">
        <f>IFERROR(VLOOKUP(U1051,N:Q,4,FALSE),0)</f>
        <v>0</v>
      </c>
      <c r="Z1051">
        <f>W1051+Y1051</f>
        <v>5.9581279435761116E-2</v>
      </c>
    </row>
    <row r="1052" spans="1:26" x14ac:dyDescent="0.2">
      <c r="A1052" s="1" t="s">
        <v>662</v>
      </c>
      <c r="B1052" s="2">
        <v>99.679651128452704</v>
      </c>
      <c r="D1052" t="s">
        <v>576</v>
      </c>
      <c r="E1052">
        <v>1.97792921133224</v>
      </c>
      <c r="F1052">
        <f>Table1[[#This Row],[Balance]]/$I$1</f>
        <v>5.049154666374011E-7</v>
      </c>
      <c r="G1052">
        <f>Table1[[#This Row],[% total]]*$I$2</f>
        <v>2.3160144259604274E-3</v>
      </c>
      <c r="K1052">
        <v>11725</v>
      </c>
      <c r="L1052" t="s">
        <v>728</v>
      </c>
      <c r="U1052" s="1" t="s">
        <v>347</v>
      </c>
      <c r="V1052">
        <f>IFERROR(VLOOKUP(U1052,D:G,2,FALSE),0)</f>
        <v>50.839938345650602</v>
      </c>
      <c r="W1052">
        <f>IFERROR(VLOOKUP(U1052,D:G,4,FALSE),0)</f>
        <v>5.9529951804573086E-2</v>
      </c>
      <c r="X1052">
        <f>IFERROR(VLOOKUP(U1052,N:Q,2,FALSE),0)</f>
        <v>0</v>
      </c>
      <c r="Y1052">
        <f>IFERROR(VLOOKUP(U1052,N:Q,4,FALSE),0)</f>
        <v>0</v>
      </c>
      <c r="Z1052">
        <f>W1052+Y1052</f>
        <v>5.9529951804573086E-2</v>
      </c>
    </row>
    <row r="1053" spans="1:26" x14ac:dyDescent="0.2">
      <c r="A1053" s="1" t="s">
        <v>76</v>
      </c>
      <c r="B1053" s="2">
        <v>99.668599893195704</v>
      </c>
      <c r="D1053" t="s">
        <v>1102</v>
      </c>
      <c r="E1053">
        <v>1.9697772849098001</v>
      </c>
      <c r="F1053">
        <f>Table1[[#This Row],[Balance]]/$I$1</f>
        <v>5.0283448532118518E-7</v>
      </c>
      <c r="G1053">
        <f>Table1[[#This Row],[% total]]*$I$2</f>
        <v>2.3064690999267307E-3</v>
      </c>
      <c r="K1053">
        <v>23036</v>
      </c>
      <c r="L1053" t="s">
        <v>1322</v>
      </c>
      <c r="U1053" s="1" t="s">
        <v>348</v>
      </c>
      <c r="V1053">
        <f>IFERROR(VLOOKUP(U1053,D:G,2,FALSE),0)</f>
        <v>50.616626087269303</v>
      </c>
      <c r="W1053">
        <f>IFERROR(VLOOKUP(U1053,D:G,4,FALSE),0)</f>
        <v>5.9268469033126214E-2</v>
      </c>
      <c r="X1053">
        <f>IFERROR(VLOOKUP(U1053,N:Q,2,FALSE),0)</f>
        <v>0</v>
      </c>
      <c r="Y1053">
        <f>IFERROR(VLOOKUP(U1053,N:Q,4,FALSE),0)</f>
        <v>0</v>
      </c>
      <c r="Z1053">
        <f>W1053+Y1053</f>
        <v>5.9268469033126214E-2</v>
      </c>
    </row>
    <row r="1054" spans="1:26" x14ac:dyDescent="0.2">
      <c r="A1054" s="1" t="s">
        <v>1210</v>
      </c>
      <c r="B1054" s="2">
        <v>93.912241587237801</v>
      </c>
      <c r="D1054" t="s">
        <v>1268</v>
      </c>
      <c r="E1054">
        <v>1.9592256915587101</v>
      </c>
      <c r="F1054">
        <f>Table1[[#This Row],[Balance]]/$I$1</f>
        <v>5.0014092953055847E-7</v>
      </c>
      <c r="G1054">
        <f>Table1[[#This Row],[% total]]*$I$2</f>
        <v>2.2941139345962524E-3</v>
      </c>
      <c r="K1054">
        <v>16927</v>
      </c>
      <c r="L1054" t="s">
        <v>153</v>
      </c>
      <c r="U1054" s="1" t="s">
        <v>350</v>
      </c>
      <c r="V1054">
        <f>IFERROR(VLOOKUP(U1054,D:G,2,FALSE),0)</f>
        <v>50.332007793576103</v>
      </c>
      <c r="W1054">
        <f>IFERROR(VLOOKUP(U1054,D:G,4,FALSE),0)</f>
        <v>5.893520125472998E-2</v>
      </c>
      <c r="X1054">
        <f>IFERROR(VLOOKUP(U1054,N:Q,2,FALSE),0)</f>
        <v>0</v>
      </c>
      <c r="Y1054">
        <f>IFERROR(VLOOKUP(U1054,N:Q,4,FALSE),0)</f>
        <v>0</v>
      </c>
      <c r="Z1054">
        <f>W1054+Y1054</f>
        <v>5.893520125472998E-2</v>
      </c>
    </row>
    <row r="1055" spans="1:26" x14ac:dyDescent="0.2">
      <c r="A1055" s="1" t="s">
        <v>1211</v>
      </c>
      <c r="B1055" s="2">
        <v>92.945102674159301</v>
      </c>
      <c r="D1055" t="s">
        <v>577</v>
      </c>
      <c r="E1055">
        <v>1.9243031205593</v>
      </c>
      <c r="F1055">
        <f>Table1[[#This Row],[Balance]]/$I$1</f>
        <v>4.9122607750687648E-7</v>
      </c>
      <c r="G1055">
        <f>Table1[[#This Row],[% total]]*$I$2</f>
        <v>2.2532220878290045E-3</v>
      </c>
      <c r="K1055">
        <v>24656</v>
      </c>
      <c r="L1055" t="s">
        <v>1243</v>
      </c>
      <c r="U1055" s="1" t="s">
        <v>637</v>
      </c>
      <c r="V1055">
        <f>IFERROR(VLOOKUP(U1055,D:G,2,FALSE),0)</f>
        <v>50.140977116987401</v>
      </c>
      <c r="W1055">
        <f>IFERROR(VLOOKUP(U1055,D:G,4,FALSE),0)</f>
        <v>5.8711517919529929E-2</v>
      </c>
      <c r="X1055">
        <f>IFERROR(VLOOKUP(U1055,N:Q,2,FALSE),0)</f>
        <v>0</v>
      </c>
      <c r="Y1055">
        <f>IFERROR(VLOOKUP(U1055,N:Q,4,FALSE),0)</f>
        <v>0</v>
      </c>
      <c r="Z1055">
        <f>W1055+Y1055</f>
        <v>5.8711517919529929E-2</v>
      </c>
    </row>
    <row r="1056" spans="1:26" x14ac:dyDescent="0.2">
      <c r="A1056" s="1" t="s">
        <v>1212</v>
      </c>
      <c r="B1056" s="2">
        <v>91.733345321534898</v>
      </c>
      <c r="D1056" t="s">
        <v>578</v>
      </c>
      <c r="E1056">
        <v>1.9241159546482201</v>
      </c>
      <c r="F1056">
        <f>Table1[[#This Row],[Balance]]/$I$1</f>
        <v>4.9117829876798625E-7</v>
      </c>
      <c r="G1056">
        <f>Table1[[#This Row],[% total]]*$I$2</f>
        <v>2.2530029298593332E-3</v>
      </c>
      <c r="K1056">
        <v>20308</v>
      </c>
      <c r="L1056" t="s">
        <v>753</v>
      </c>
      <c r="U1056" s="1" t="s">
        <v>351</v>
      </c>
      <c r="V1056">
        <f>IFERROR(VLOOKUP(U1056,D:G,2,FALSE),0)</f>
        <v>49.998662466385099</v>
      </c>
      <c r="W1056">
        <f>IFERROR(VLOOKUP(U1056,D:G,4,FALSE),0)</f>
        <v>5.8544877585825342E-2</v>
      </c>
      <c r="X1056">
        <f>IFERROR(VLOOKUP(U1056,N:Q,2,FALSE),0)</f>
        <v>0</v>
      </c>
      <c r="Y1056">
        <f>IFERROR(VLOOKUP(U1056,N:Q,4,FALSE),0)</f>
        <v>0</v>
      </c>
      <c r="Z1056">
        <f>W1056+Y1056</f>
        <v>5.8544877585825342E-2</v>
      </c>
    </row>
    <row r="1057" spans="1:26" x14ac:dyDescent="0.2">
      <c r="A1057" s="1" t="s">
        <v>1213</v>
      </c>
      <c r="B1057" s="2">
        <v>91.093190318216401</v>
      </c>
      <c r="D1057" t="s">
        <v>580</v>
      </c>
      <c r="E1057">
        <v>1.7407628784962701</v>
      </c>
      <c r="F1057">
        <f>Table1[[#This Row],[Balance]]/$I$1</f>
        <v>4.4437288051830652E-7</v>
      </c>
      <c r="G1057">
        <f>Table1[[#This Row],[% total]]*$I$2</f>
        <v>2.0383095187002384E-3</v>
      </c>
      <c r="K1057">
        <v>4723</v>
      </c>
      <c r="L1057" t="s">
        <v>6</v>
      </c>
      <c r="U1057" s="1" t="s">
        <v>598</v>
      </c>
      <c r="V1057">
        <f>IFERROR(VLOOKUP(U1057,D:G,2,FALSE),0)</f>
        <v>49.861519872587365</v>
      </c>
      <c r="W1057">
        <f>IFERROR(VLOOKUP(U1057,D:G,4,FALSE),0)</f>
        <v>5.8384293362775598E-2</v>
      </c>
      <c r="X1057">
        <f>IFERROR(VLOOKUP(U1057,N:Q,2,FALSE),0)</f>
        <v>0</v>
      </c>
      <c r="Y1057">
        <f>IFERROR(VLOOKUP(U1057,N:Q,4,FALSE),0)</f>
        <v>0</v>
      </c>
      <c r="Z1057">
        <f>W1057+Y1057</f>
        <v>5.8384293362775598E-2</v>
      </c>
    </row>
    <row r="1058" spans="1:26" x14ac:dyDescent="0.2">
      <c r="A1058" s="1" t="s">
        <v>262</v>
      </c>
      <c r="B1058" s="2">
        <v>90.640766519518493</v>
      </c>
      <c r="D1058" t="s">
        <v>581</v>
      </c>
      <c r="E1058">
        <v>1.66791087509113</v>
      </c>
      <c r="F1058">
        <f>Table1[[#This Row],[Balance]]/$I$1</f>
        <v>4.2577560055296346E-7</v>
      </c>
      <c r="G1058">
        <f>Table1[[#This Row],[% total]]*$I$2</f>
        <v>1.9530050043224075E-3</v>
      </c>
      <c r="K1058">
        <v>2996</v>
      </c>
      <c r="L1058" t="s">
        <v>14</v>
      </c>
      <c r="U1058" s="1" t="s">
        <v>352</v>
      </c>
      <c r="V1058">
        <f>IFERROR(VLOOKUP(U1058,D:G,2,FALSE),0)</f>
        <v>49.861519872587301</v>
      </c>
      <c r="W1058">
        <f>IFERROR(VLOOKUP(U1058,D:G,4,FALSE),0)</f>
        <v>5.8384293362775522E-2</v>
      </c>
      <c r="X1058">
        <f>IFERROR(VLOOKUP(U1058,N:Q,2,FALSE),0)</f>
        <v>0</v>
      </c>
      <c r="Y1058">
        <f>IFERROR(VLOOKUP(U1058,N:Q,4,FALSE),0)</f>
        <v>0</v>
      </c>
      <c r="Z1058">
        <f>W1058+Y1058</f>
        <v>5.8384293362775522E-2</v>
      </c>
    </row>
    <row r="1059" spans="1:26" x14ac:dyDescent="0.2">
      <c r="A1059" s="1" t="s">
        <v>1214</v>
      </c>
      <c r="B1059" s="2">
        <v>87.295111750893298</v>
      </c>
      <c r="D1059" t="s">
        <v>582</v>
      </c>
      <c r="E1059">
        <v>1.6515124856786401</v>
      </c>
      <c r="F1059">
        <f>Table1[[#This Row],[Balance]]/$I$1</f>
        <v>4.2158950511796438E-7</v>
      </c>
      <c r="G1059">
        <f>Table1[[#This Row],[% total]]*$I$2</f>
        <v>1.9338036566582701E-3</v>
      </c>
      <c r="K1059">
        <v>22672</v>
      </c>
      <c r="L1059" t="s">
        <v>1311</v>
      </c>
      <c r="U1059" s="1" t="s">
        <v>353</v>
      </c>
      <c r="V1059">
        <f>IFERROR(VLOOKUP(U1059,D:G,2,FALSE),0)</f>
        <v>49.807472568240897</v>
      </c>
      <c r="W1059">
        <f>IFERROR(VLOOKUP(U1059,D:G,4,FALSE),0)</f>
        <v>5.8321007813508449E-2</v>
      </c>
      <c r="X1059">
        <f>IFERROR(VLOOKUP(U1059,N:Q,2,FALSE),0)</f>
        <v>0</v>
      </c>
      <c r="Y1059">
        <f>IFERROR(VLOOKUP(U1059,N:Q,4,FALSE),0)</f>
        <v>0</v>
      </c>
      <c r="Z1059">
        <f>W1059+Y1059</f>
        <v>5.8321007813508449E-2</v>
      </c>
    </row>
    <row r="1060" spans="1:26" x14ac:dyDescent="0.2">
      <c r="A1060" s="1" t="s">
        <v>688</v>
      </c>
      <c r="B1060" s="2">
        <v>83.974504362159095</v>
      </c>
      <c r="D1060" t="s">
        <v>583</v>
      </c>
      <c r="E1060">
        <v>1.5615865243204601</v>
      </c>
      <c r="F1060">
        <f>Table1[[#This Row],[Balance]]/$I$1</f>
        <v>3.9863367409942171E-7</v>
      </c>
      <c r="G1060">
        <f>Table1[[#This Row],[% total]]*$I$2</f>
        <v>1.8285067519052311E-3</v>
      </c>
      <c r="K1060">
        <v>3378</v>
      </c>
      <c r="L1060" t="s">
        <v>1169</v>
      </c>
      <c r="U1060" s="1" t="s">
        <v>1067</v>
      </c>
      <c r="V1060">
        <f>IFERROR(VLOOKUP(U1060,D:G,2,FALSE),0)</f>
        <v>49.765133734255201</v>
      </c>
      <c r="W1060">
        <f>IFERROR(VLOOKUP(U1060,D:G,4,FALSE),0)</f>
        <v>5.8271432050267073E-2</v>
      </c>
      <c r="X1060">
        <f>IFERROR(VLOOKUP(U1060,N:Q,2,FALSE),0)</f>
        <v>0</v>
      </c>
      <c r="Y1060">
        <f>IFERROR(VLOOKUP(U1060,N:Q,4,FALSE),0)</f>
        <v>0</v>
      </c>
      <c r="Z1060">
        <f>W1060+Y1060</f>
        <v>5.8271432050267073E-2</v>
      </c>
    </row>
    <row r="1061" spans="1:26" x14ac:dyDescent="0.2">
      <c r="A1061" s="1" t="s">
        <v>668</v>
      </c>
      <c r="B1061" s="2">
        <v>79.2097267322427</v>
      </c>
      <c r="D1061" t="s">
        <v>584</v>
      </c>
      <c r="E1061">
        <v>1.513547533732339</v>
      </c>
      <c r="F1061">
        <f>Table1[[#This Row],[Balance]]/$I$1</f>
        <v>3.8637053080257267E-7</v>
      </c>
      <c r="G1061">
        <f>Table1[[#This Row],[% total]]*$I$2</f>
        <v>1.7722565107068989E-3</v>
      </c>
      <c r="K1061">
        <v>696</v>
      </c>
      <c r="L1061" t="s">
        <v>6</v>
      </c>
      <c r="U1061" s="1" t="s">
        <v>1224</v>
      </c>
      <c r="V1061">
        <f>IFERROR(VLOOKUP(U1061,D:G,2,FALSE),0)</f>
        <v>49.534863645386302</v>
      </c>
      <c r="W1061">
        <f>IFERROR(VLOOKUP(U1061,D:G,4,FALSE),0)</f>
        <v>5.8001802154195946E-2</v>
      </c>
      <c r="X1061">
        <f>IFERROR(VLOOKUP(U1061,N:Q,2,FALSE),0)</f>
        <v>0</v>
      </c>
      <c r="Y1061">
        <f>IFERROR(VLOOKUP(U1061,N:Q,4,FALSE),0)</f>
        <v>0</v>
      </c>
      <c r="Z1061">
        <f>W1061+Y1061</f>
        <v>5.8001802154195946E-2</v>
      </c>
    </row>
    <row r="1062" spans="1:26" x14ac:dyDescent="0.2">
      <c r="A1062" s="1" t="s">
        <v>1226</v>
      </c>
      <c r="B1062" s="2">
        <v>78.411613583015296</v>
      </c>
      <c r="D1062" t="s">
        <v>619</v>
      </c>
      <c r="E1062">
        <v>1.485260070761744</v>
      </c>
      <c r="F1062">
        <f>Table1[[#This Row],[Balance]]/$I$1</f>
        <v>3.7914945459622759E-7</v>
      </c>
      <c r="G1062">
        <f>Table1[[#This Row],[% total]]*$I$2</f>
        <v>1.7391339035183473E-3</v>
      </c>
      <c r="K1062">
        <v>17130</v>
      </c>
      <c r="L1062" t="s">
        <v>6</v>
      </c>
      <c r="U1062" s="1" t="s">
        <v>1068</v>
      </c>
      <c r="V1062">
        <f>IFERROR(VLOOKUP(U1062,D:G,2,FALSE),0)</f>
        <v>49.414691195100097</v>
      </c>
      <c r="W1062">
        <f>IFERROR(VLOOKUP(U1062,D:G,4,FALSE),0)</f>
        <v>5.7861088762194215E-2</v>
      </c>
      <c r="X1062">
        <f>IFERROR(VLOOKUP(U1062,N:Q,2,FALSE),0)</f>
        <v>0</v>
      </c>
      <c r="Y1062">
        <f>IFERROR(VLOOKUP(U1062,N:Q,4,FALSE),0)</f>
        <v>0</v>
      </c>
      <c r="Z1062">
        <f>W1062+Y1062</f>
        <v>5.7861088762194215E-2</v>
      </c>
    </row>
    <row r="1063" spans="1:26" x14ac:dyDescent="0.2">
      <c r="A1063" s="1" t="s">
        <v>1215</v>
      </c>
      <c r="B1063" s="2">
        <v>76.684808068948499</v>
      </c>
      <c r="D1063" t="s">
        <v>626</v>
      </c>
      <c r="E1063">
        <v>1.365528271138972</v>
      </c>
      <c r="F1063">
        <f>Table1[[#This Row],[Balance]]/$I$1</f>
        <v>3.4858494443504311E-7</v>
      </c>
      <c r="G1063">
        <f>Table1[[#This Row],[% total]]*$I$2</f>
        <v>1.5989364821021547E-3</v>
      </c>
      <c r="K1063">
        <v>3986</v>
      </c>
      <c r="L1063" t="s">
        <v>6</v>
      </c>
      <c r="U1063" s="1" t="s">
        <v>356</v>
      </c>
      <c r="V1063">
        <f>IFERROR(VLOOKUP(U1063,D:G,2,FALSE),0)</f>
        <v>49.266586024742402</v>
      </c>
      <c r="W1063">
        <f>IFERROR(VLOOKUP(U1063,D:G,4,FALSE),0)</f>
        <v>5.7687668141707643E-2</v>
      </c>
      <c r="X1063">
        <f>IFERROR(VLOOKUP(U1063,N:Q,2,FALSE),0)</f>
        <v>0</v>
      </c>
      <c r="Y1063">
        <f>IFERROR(VLOOKUP(U1063,N:Q,4,FALSE),0)</f>
        <v>0</v>
      </c>
      <c r="Z1063">
        <f>W1063+Y1063</f>
        <v>5.7687668141707643E-2</v>
      </c>
    </row>
    <row r="1064" spans="1:26" x14ac:dyDescent="0.2">
      <c r="A1064" s="1" t="s">
        <v>403</v>
      </c>
      <c r="B1064" s="2">
        <v>70.849755573530999</v>
      </c>
      <c r="D1064" t="s">
        <v>1104</v>
      </c>
      <c r="E1064">
        <v>1.20844253297267</v>
      </c>
      <c r="F1064">
        <f>Table1[[#This Row],[Balance]]/$I$1</f>
        <v>3.0848491540776765E-7</v>
      </c>
      <c r="G1064">
        <f>Table1[[#This Row],[% total]]*$I$2</f>
        <v>1.4150002554559288E-3</v>
      </c>
      <c r="K1064">
        <v>20187</v>
      </c>
      <c r="L1064" t="s">
        <v>1113</v>
      </c>
      <c r="U1064" s="1" t="s">
        <v>1296</v>
      </c>
      <c r="V1064">
        <f>IFERROR(VLOOKUP(U1064,D:G,2,FALSE),0)</f>
        <v>49.162649990982302</v>
      </c>
      <c r="W1064">
        <f>IFERROR(VLOOKUP(U1064,D:G,4,FALSE),0)</f>
        <v>5.7565966438640447E-2</v>
      </c>
      <c r="X1064">
        <f>IFERROR(VLOOKUP(U1064,N:Q,2,FALSE),0)</f>
        <v>0</v>
      </c>
      <c r="Y1064">
        <f>IFERROR(VLOOKUP(U1064,N:Q,4,FALSE),0)</f>
        <v>0</v>
      </c>
      <c r="Z1064">
        <f>W1064+Y1064</f>
        <v>5.7565966438640447E-2</v>
      </c>
    </row>
    <row r="1065" spans="1:26" x14ac:dyDescent="0.2">
      <c r="A1065" s="1" t="s">
        <v>1216</v>
      </c>
      <c r="B1065" s="2">
        <v>70.608997631159298</v>
      </c>
      <c r="D1065" t="s">
        <v>614</v>
      </c>
      <c r="E1065">
        <v>1.0352809668093879</v>
      </c>
      <c r="F1065">
        <f>Table1[[#This Row],[Balance]]/$I$1</f>
        <v>2.6428113274352013E-7</v>
      </c>
      <c r="G1065">
        <f>Table1[[#This Row],[% total]]*$I$2</f>
        <v>1.2122403776208986E-3</v>
      </c>
      <c r="K1065">
        <v>20931</v>
      </c>
      <c r="L1065" t="s">
        <v>57</v>
      </c>
      <c r="U1065" s="1" t="s">
        <v>358</v>
      </c>
      <c r="V1065">
        <f>IFERROR(VLOOKUP(U1065,D:G,2,FALSE),0)</f>
        <v>49.040867624445802</v>
      </c>
      <c r="W1065">
        <f>IFERROR(VLOOKUP(U1065,D:G,4,FALSE),0)</f>
        <v>5.7423367949215154E-2</v>
      </c>
      <c r="X1065">
        <f>IFERROR(VLOOKUP(U1065,N:Q,2,FALSE),0)</f>
        <v>0</v>
      </c>
      <c r="Y1065">
        <f>IFERROR(VLOOKUP(U1065,N:Q,4,FALSE),0)</f>
        <v>0</v>
      </c>
      <c r="Z1065">
        <f>W1065+Y1065</f>
        <v>5.7423367949215154E-2</v>
      </c>
    </row>
    <row r="1066" spans="1:26" x14ac:dyDescent="0.2">
      <c r="A1066" s="1" t="s">
        <v>1217</v>
      </c>
      <c r="B1066" s="2">
        <v>68.320895095365799</v>
      </c>
      <c r="D1066" t="s">
        <v>586</v>
      </c>
      <c r="E1066">
        <v>1.0000515526285101</v>
      </c>
      <c r="F1066">
        <f>Table1[[#This Row],[Balance]]/$I$1</f>
        <v>2.5528795139072585E-7</v>
      </c>
      <c r="G1066">
        <f>Table1[[#This Row],[% total]]*$I$2</f>
        <v>1.1709892393124192E-3</v>
      </c>
      <c r="K1066">
        <v>10240</v>
      </c>
      <c r="L1066" t="s">
        <v>1024</v>
      </c>
      <c r="U1066" s="1" t="s">
        <v>359</v>
      </c>
      <c r="V1066">
        <f>IFERROR(VLOOKUP(U1066,D:G,2,FALSE),0)</f>
        <v>49.015105452607898</v>
      </c>
      <c r="W1066">
        <f>IFERROR(VLOOKUP(U1066,D:G,4,FALSE),0)</f>
        <v>5.7393202278331279E-2</v>
      </c>
      <c r="X1066">
        <f>IFERROR(VLOOKUP(U1066,N:Q,2,FALSE),0)</f>
        <v>0</v>
      </c>
      <c r="Y1066">
        <f>IFERROR(VLOOKUP(U1066,N:Q,4,FALSE),0)</f>
        <v>0</v>
      </c>
      <c r="Z1066">
        <f>W1066+Y1066</f>
        <v>5.7393202278331279E-2</v>
      </c>
    </row>
    <row r="1067" spans="1:26" x14ac:dyDescent="0.2">
      <c r="A1067" s="1" t="s">
        <v>1218</v>
      </c>
      <c r="B1067" s="2">
        <v>66.686663229814599</v>
      </c>
      <c r="D1067" t="s">
        <v>588</v>
      </c>
      <c r="E1067">
        <v>1</v>
      </c>
      <c r="F1067">
        <f>Table1[[#This Row],[Balance]]/$I$1</f>
        <v>2.5527479130424174E-7</v>
      </c>
      <c r="G1067">
        <f>Table1[[#This Row],[% total]]*$I$2</f>
        <v>1.1709288748511222E-3</v>
      </c>
      <c r="K1067">
        <v>10498</v>
      </c>
      <c r="L1067" t="s">
        <v>632</v>
      </c>
      <c r="U1067" s="1" t="s">
        <v>360</v>
      </c>
      <c r="V1067">
        <f>IFERROR(VLOOKUP(U1067,D:G,2,FALSE),0)</f>
        <v>48.613310747737501</v>
      </c>
      <c r="W1067">
        <f>IFERROR(VLOOKUP(U1067,D:G,4,FALSE),0)</f>
        <v>5.6922729256636245E-2</v>
      </c>
      <c r="X1067">
        <f>IFERROR(VLOOKUP(U1067,N:Q,2,FALSE),0)</f>
        <v>0</v>
      </c>
      <c r="Y1067">
        <f>IFERROR(VLOOKUP(U1067,N:Q,4,FALSE),0)</f>
        <v>0</v>
      </c>
      <c r="Z1067">
        <f>W1067+Y1067</f>
        <v>5.6922729256636245E-2</v>
      </c>
    </row>
    <row r="1068" spans="1:26" x14ac:dyDescent="0.2">
      <c r="A1068" s="1" t="s">
        <v>1219</v>
      </c>
      <c r="B1068" s="2">
        <v>65.192225199245399</v>
      </c>
      <c r="D1068" t="s">
        <v>1105</v>
      </c>
      <c r="E1068">
        <v>1</v>
      </c>
      <c r="F1068">
        <f>Table1[[#This Row],[Balance]]/$I$1</f>
        <v>2.5527479130424174E-7</v>
      </c>
      <c r="G1068">
        <f>Table1[[#This Row],[% total]]*$I$2</f>
        <v>1.1709288748511222E-3</v>
      </c>
      <c r="K1068">
        <v>9349</v>
      </c>
      <c r="L1068" t="s">
        <v>1239</v>
      </c>
      <c r="U1068" s="1" t="s">
        <v>361</v>
      </c>
      <c r="V1068">
        <f>IFERROR(VLOOKUP(U1068,D:G,2,FALSE),0)</f>
        <v>48.409936751012097</v>
      </c>
      <c r="W1068">
        <f>IFERROR(VLOOKUP(U1068,D:G,4,FALSE),0)</f>
        <v>5.668459277147659E-2</v>
      </c>
      <c r="X1068">
        <f>IFERROR(VLOOKUP(U1068,N:Q,2,FALSE),0)</f>
        <v>0</v>
      </c>
      <c r="Y1068">
        <f>IFERROR(VLOOKUP(U1068,N:Q,4,FALSE),0)</f>
        <v>0</v>
      </c>
      <c r="Z1068">
        <f>W1068+Y1068</f>
        <v>5.668459277147659E-2</v>
      </c>
    </row>
    <row r="1069" spans="1:26" x14ac:dyDescent="0.2">
      <c r="A1069" s="1" t="s">
        <v>720</v>
      </c>
      <c r="B1069" s="2">
        <v>64.003875235090106</v>
      </c>
      <c r="D1069" t="s">
        <v>1286</v>
      </c>
      <c r="E1069">
        <v>0.99977354483654302</v>
      </c>
      <c r="F1069">
        <f>Table1[[#This Row],[Balance]]/$I$1</f>
        <v>2.552169830096505E-7</v>
      </c>
      <c r="G1069">
        <f>Table1[[#This Row],[% total]]*$I$2</f>
        <v>1.1706637119613713E-3</v>
      </c>
      <c r="K1069">
        <v>4718</v>
      </c>
      <c r="L1069" t="s">
        <v>6</v>
      </c>
      <c r="U1069" s="1" t="s">
        <v>1069</v>
      </c>
      <c r="V1069">
        <f>IFERROR(VLOOKUP(U1069,D:G,2,FALSE),0)</f>
        <v>48.199277136855002</v>
      </c>
      <c r="W1069">
        <f>IFERROR(VLOOKUP(U1069,D:G,4,FALSE),0)</f>
        <v>5.6437925346495048E-2</v>
      </c>
      <c r="X1069">
        <f>IFERROR(VLOOKUP(U1069,N:Q,2,FALSE),0)</f>
        <v>0</v>
      </c>
      <c r="Y1069">
        <f>IFERROR(VLOOKUP(U1069,N:Q,4,FALSE),0)</f>
        <v>0</v>
      </c>
      <c r="Z1069">
        <f>W1069+Y1069</f>
        <v>5.6437925346495048E-2</v>
      </c>
    </row>
    <row r="1070" spans="1:26" x14ac:dyDescent="0.2">
      <c r="A1070" s="1" t="s">
        <v>660</v>
      </c>
      <c r="B1070" s="2">
        <v>62.789783379844899</v>
      </c>
      <c r="D1070" t="s">
        <v>589</v>
      </c>
      <c r="E1070">
        <v>0.99218389775397098</v>
      </c>
      <c r="F1070">
        <f>Table1[[#This Row],[Balance]]/$I$1</f>
        <v>2.5327953743457408E-7</v>
      </c>
      <c r="G1070">
        <f>Table1[[#This Row],[% total]]*$I$2</f>
        <v>1.1617767750424582E-3</v>
      </c>
      <c r="K1070">
        <v>19534</v>
      </c>
      <c r="L1070" t="s">
        <v>1346</v>
      </c>
      <c r="U1070" s="1" t="s">
        <v>362</v>
      </c>
      <c r="V1070">
        <f>IFERROR(VLOOKUP(U1070,D:G,2,FALSE),0)</f>
        <v>47.999369795008199</v>
      </c>
      <c r="W1070">
        <f>IFERROR(VLOOKUP(U1070,D:G,4,FALSE),0)</f>
        <v>5.6203848067631894E-2</v>
      </c>
      <c r="X1070">
        <f>IFERROR(VLOOKUP(U1070,N:Q,2,FALSE),0)</f>
        <v>0</v>
      </c>
      <c r="Y1070">
        <f>IFERROR(VLOOKUP(U1070,N:Q,4,FALSE),0)</f>
        <v>0</v>
      </c>
      <c r="Z1070">
        <f>W1070+Y1070</f>
        <v>5.6203848067631894E-2</v>
      </c>
    </row>
    <row r="1071" spans="1:26" x14ac:dyDescent="0.2">
      <c r="A1071" s="1" t="s">
        <v>664</v>
      </c>
      <c r="B1071" s="2">
        <v>62.650673078757002</v>
      </c>
      <c r="D1071" t="s">
        <v>590</v>
      </c>
      <c r="E1071">
        <v>0.98559298061292899</v>
      </c>
      <c r="F1071">
        <f>Table1[[#This Row],[Balance]]/$I$1</f>
        <v>2.5159704243689104E-7</v>
      </c>
      <c r="G1071">
        <f>Table1[[#This Row],[% total]]*$I$2</f>
        <v>1.1540592798502608E-3</v>
      </c>
      <c r="K1071">
        <v>9768</v>
      </c>
      <c r="L1071" t="s">
        <v>153</v>
      </c>
      <c r="U1071" s="1" t="s">
        <v>364</v>
      </c>
      <c r="V1071">
        <f>IFERROR(VLOOKUP(U1071,D:G,2,FALSE),0)</f>
        <v>47.3684704440413</v>
      </c>
      <c r="W1071">
        <f>IFERROR(VLOOKUP(U1071,D:G,4,FALSE),0)</f>
        <v>5.5465109800459919E-2</v>
      </c>
      <c r="X1071">
        <f>IFERROR(VLOOKUP(U1071,N:Q,2,FALSE),0)</f>
        <v>0</v>
      </c>
      <c r="Y1071">
        <f>IFERROR(VLOOKUP(U1071,N:Q,4,FALSE),0)</f>
        <v>0</v>
      </c>
      <c r="Z1071">
        <f>W1071+Y1071</f>
        <v>5.5465109800459919E-2</v>
      </c>
    </row>
    <row r="1072" spans="1:26" x14ac:dyDescent="0.2">
      <c r="A1072" s="1" t="s">
        <v>1221</v>
      </c>
      <c r="B1072" s="2">
        <v>62.376735164011997</v>
      </c>
      <c r="D1072" t="s">
        <v>591</v>
      </c>
      <c r="E1072">
        <v>0.98525105813872205</v>
      </c>
      <c r="F1072">
        <f>Table1[[#This Row],[Balance]]/$I$1</f>
        <v>2.5150975824864565E-7</v>
      </c>
      <c r="G1072">
        <f>Table1[[#This Row],[% total]]*$I$2</f>
        <v>1.1536589129522515E-3</v>
      </c>
      <c r="K1072">
        <v>14183</v>
      </c>
      <c r="L1072" t="s">
        <v>1315</v>
      </c>
      <c r="U1072" s="1" t="s">
        <v>365</v>
      </c>
      <c r="V1072">
        <f>IFERROR(VLOOKUP(U1072,D:G,2,FALSE),0)</f>
        <v>47.335879280317798</v>
      </c>
      <c r="W1072">
        <f>IFERROR(VLOOKUP(U1072,D:G,4,FALSE),0)</f>
        <v>5.5426947865791068E-2</v>
      </c>
      <c r="X1072">
        <f>IFERROR(VLOOKUP(U1072,N:Q,2,FALSE),0)</f>
        <v>0</v>
      </c>
      <c r="Y1072">
        <f>IFERROR(VLOOKUP(U1072,N:Q,4,FALSE),0)</f>
        <v>0</v>
      </c>
      <c r="Z1072">
        <f>W1072+Y1072</f>
        <v>5.5426947865791068E-2</v>
      </c>
    </row>
    <row r="1073" spans="1:26" x14ac:dyDescent="0.2">
      <c r="A1073" s="1" t="s">
        <v>585</v>
      </c>
      <c r="B1073" s="2">
        <v>59.897833617148301</v>
      </c>
      <c r="D1073" t="s">
        <v>592</v>
      </c>
      <c r="E1073">
        <v>0.98471562938906099</v>
      </c>
      <c r="F1073">
        <f>Table1[[#This Row],[Balance]]/$I$1</f>
        <v>2.5137307678631762E-7</v>
      </c>
      <c r="G1073">
        <f>Table1[[#This Row],[% total]]*$I$2</f>
        <v>1.153031963968848E-3</v>
      </c>
      <c r="K1073">
        <v>2449</v>
      </c>
      <c r="L1073" t="s">
        <v>6</v>
      </c>
      <c r="U1073" s="1" t="s">
        <v>1225</v>
      </c>
      <c r="V1073">
        <f>IFERROR(VLOOKUP(U1073,D:G,2,FALSE),0)</f>
        <v>46.944651488701098</v>
      </c>
      <c r="W1073">
        <f>IFERROR(VLOOKUP(U1073,D:G,4,FALSE),0)</f>
        <v>5.4968847947942837E-2</v>
      </c>
      <c r="X1073">
        <f>IFERROR(VLOOKUP(U1073,N:Q,2,FALSE),0)</f>
        <v>0</v>
      </c>
      <c r="Y1073">
        <f>IFERROR(VLOOKUP(U1073,N:Q,4,FALSE),0)</f>
        <v>0</v>
      </c>
      <c r="Z1073">
        <f>W1073+Y1073</f>
        <v>5.4968847947942837E-2</v>
      </c>
    </row>
    <row r="1074" spans="1:26" x14ac:dyDescent="0.2">
      <c r="A1074" s="1" t="s">
        <v>1222</v>
      </c>
      <c r="B1074" s="2">
        <v>56.526295003601</v>
      </c>
      <c r="D1074" t="s">
        <v>593</v>
      </c>
      <c r="E1074">
        <v>0.98375244017282604</v>
      </c>
      <c r="F1074">
        <f>Table1[[#This Row],[Balance]]/$I$1</f>
        <v>2.5112719886015677E-7</v>
      </c>
      <c r="G1074">
        <f>Table1[[#This Row],[% total]]*$I$2</f>
        <v>1.1519041379036133E-3</v>
      </c>
      <c r="K1074">
        <v>20037</v>
      </c>
      <c r="L1074" t="s">
        <v>728</v>
      </c>
      <c r="U1074" s="1" t="s">
        <v>699</v>
      </c>
      <c r="V1074">
        <f>IFERROR(VLOOKUP(U1074,D:G,2,FALSE),0)</f>
        <v>46.840361498161542</v>
      </c>
      <c r="W1074">
        <f>IFERROR(VLOOKUP(U1074,D:G,4,FALSE),0)</f>
        <v>5.484673178666212E-2</v>
      </c>
      <c r="X1074">
        <f>IFERROR(VLOOKUP(U1074,N:Q,2,FALSE),0)</f>
        <v>0</v>
      </c>
      <c r="Y1074">
        <f>IFERROR(VLOOKUP(U1074,N:Q,4,FALSE),0)</f>
        <v>0</v>
      </c>
      <c r="Z1074">
        <f>W1074+Y1074</f>
        <v>5.484673178666212E-2</v>
      </c>
    </row>
    <row r="1075" spans="1:26" x14ac:dyDescent="0.2">
      <c r="A1075" s="1" t="s">
        <v>679</v>
      </c>
      <c r="B1075" s="2">
        <v>56.249805942288198</v>
      </c>
      <c r="D1075" t="s">
        <v>1256</v>
      </c>
      <c r="E1075">
        <v>0.98348226230871205</v>
      </c>
      <c r="F1075">
        <f>Table1[[#This Row],[Balance]]/$I$1</f>
        <v>2.5105822926228E-7</v>
      </c>
      <c r="G1075">
        <f>Table1[[#This Row],[% total]]*$I$2</f>
        <v>1.1515877788411764E-3</v>
      </c>
      <c r="K1075">
        <v>15584</v>
      </c>
      <c r="L1075" t="s">
        <v>1114</v>
      </c>
      <c r="U1075" s="1" t="s">
        <v>366</v>
      </c>
      <c r="V1075">
        <f>IFERROR(VLOOKUP(U1075,D:G,2,FALSE),0)</f>
        <v>46.383177977859098</v>
      </c>
      <c r="W1075">
        <f>IFERROR(VLOOKUP(U1075,D:G,4,FALSE),0)</f>
        <v>5.4311402401633901E-2</v>
      </c>
      <c r="X1075">
        <f>IFERROR(VLOOKUP(U1075,N:Q,2,FALSE),0)</f>
        <v>0</v>
      </c>
      <c r="Y1075">
        <f>IFERROR(VLOOKUP(U1075,N:Q,4,FALSE),0)</f>
        <v>0</v>
      </c>
      <c r="Z1075">
        <f>W1075+Y1075</f>
        <v>5.4311402401633901E-2</v>
      </c>
    </row>
    <row r="1076" spans="1:26" x14ac:dyDescent="0.2">
      <c r="A1076" s="1" t="s">
        <v>1223</v>
      </c>
      <c r="B1076" s="2">
        <v>51.164098581627897</v>
      </c>
      <c r="D1076" t="s">
        <v>384</v>
      </c>
      <c r="E1076">
        <v>0.98338516606645698</v>
      </c>
      <c r="F1076">
        <f>Table1[[#This Row],[Balance]]/$I$1</f>
        <v>2.5103344303930195E-7</v>
      </c>
      <c r="G1076">
        <f>Table1[[#This Row],[% total]]*$I$2</f>
        <v>1.1514740860474805E-3</v>
      </c>
      <c r="K1076">
        <v>7402</v>
      </c>
      <c r="L1076" t="s">
        <v>14</v>
      </c>
      <c r="U1076" s="1" t="s">
        <v>1071</v>
      </c>
      <c r="V1076">
        <f>IFERROR(VLOOKUP(U1076,D:G,2,FALSE),0)</f>
        <v>46.266039036537201</v>
      </c>
      <c r="W1076">
        <f>IFERROR(VLOOKUP(U1076,D:G,4,FALSE),0)</f>
        <v>5.4174241032870607E-2</v>
      </c>
      <c r="X1076">
        <f>IFERROR(VLOOKUP(U1076,N:Q,2,FALSE),0)</f>
        <v>0</v>
      </c>
      <c r="Y1076">
        <f>IFERROR(VLOOKUP(U1076,N:Q,4,FALSE),0)</f>
        <v>0</v>
      </c>
      <c r="Z1076">
        <f>W1076+Y1076</f>
        <v>5.4174241032870607E-2</v>
      </c>
    </row>
    <row r="1077" spans="1:26" x14ac:dyDescent="0.2">
      <c r="A1077" s="1" t="s">
        <v>561</v>
      </c>
      <c r="B1077" s="2">
        <v>50.1307125963788</v>
      </c>
      <c r="D1077" t="s">
        <v>594</v>
      </c>
      <c r="E1077">
        <v>0.96550590905761202</v>
      </c>
      <c r="F1077">
        <f>Table1[[#This Row],[Balance]]/$I$1</f>
        <v>2.4646931943769414E-7</v>
      </c>
      <c r="G1077">
        <f>Table1[[#This Row],[% total]]*$I$2</f>
        <v>1.1305387477549397E-3</v>
      </c>
      <c r="K1077">
        <v>14544</v>
      </c>
      <c r="L1077" t="s">
        <v>6</v>
      </c>
      <c r="U1077" s="1" t="s">
        <v>368</v>
      </c>
      <c r="V1077">
        <f>IFERROR(VLOOKUP(U1077,D:G,2,FALSE),0)</f>
        <v>45.244619623204002</v>
      </c>
      <c r="W1077">
        <f>IFERROR(VLOOKUP(U1077,D:G,4,FALSE),0)</f>
        <v>5.2978231548465267E-2</v>
      </c>
      <c r="X1077">
        <f>IFERROR(VLOOKUP(U1077,N:Q,2,FALSE),0)</f>
        <v>0</v>
      </c>
      <c r="Y1077">
        <f>IFERROR(VLOOKUP(U1077,N:Q,4,FALSE),0)</f>
        <v>0</v>
      </c>
      <c r="Z1077">
        <f>W1077+Y1077</f>
        <v>5.2978231548465267E-2</v>
      </c>
    </row>
    <row r="1078" spans="1:26" x14ac:dyDescent="0.2">
      <c r="A1078" s="1" t="s">
        <v>637</v>
      </c>
      <c r="B1078" s="2">
        <v>50.030850619095197</v>
      </c>
      <c r="D1078" t="s">
        <v>595</v>
      </c>
      <c r="E1078">
        <v>0.92990306773868403</v>
      </c>
      <c r="F1078">
        <f>Table1[[#This Row],[Balance]]/$I$1</f>
        <v>2.3738081155016675E-7</v>
      </c>
      <c r="G1078">
        <f>Table1[[#This Row],[% total]]*$I$2</f>
        <v>1.0888503528278643E-3</v>
      </c>
      <c r="K1078">
        <v>13553</v>
      </c>
      <c r="L1078" t="s">
        <v>1024</v>
      </c>
      <c r="U1078" s="1" t="s">
        <v>369</v>
      </c>
      <c r="V1078">
        <f>IFERROR(VLOOKUP(U1078,D:G,2,FALSE),0)</f>
        <v>44.934036319584301</v>
      </c>
      <c r="W1078">
        <f>IFERROR(VLOOKUP(U1078,D:G,4,FALSE),0)</f>
        <v>5.2614560590210316E-2</v>
      </c>
      <c r="X1078">
        <f>IFERROR(VLOOKUP(U1078,N:Q,2,FALSE),0)</f>
        <v>0</v>
      </c>
      <c r="Y1078">
        <f>IFERROR(VLOOKUP(U1078,N:Q,4,FALSE),0)</f>
        <v>0</v>
      </c>
      <c r="Z1078">
        <f>W1078+Y1078</f>
        <v>5.2614560590210316E-2</v>
      </c>
    </row>
    <row r="1079" spans="1:26" x14ac:dyDescent="0.2">
      <c r="A1079" s="1" t="s">
        <v>1224</v>
      </c>
      <c r="B1079" s="2">
        <v>49.534863645386302</v>
      </c>
      <c r="D1079" t="s">
        <v>597</v>
      </c>
      <c r="E1079">
        <v>0.89836687808900395</v>
      </c>
      <c r="F1079">
        <f>Table1[[#This Row],[Balance]]/$I$1</f>
        <v>2.2933041731881368E-7</v>
      </c>
      <c r="G1079">
        <f>Table1[[#This Row],[% total]]*$I$2</f>
        <v>1.0519237177642727E-3</v>
      </c>
      <c r="K1079">
        <v>481</v>
      </c>
      <c r="L1079" t="s">
        <v>6</v>
      </c>
      <c r="U1079" s="1" t="s">
        <v>370</v>
      </c>
      <c r="V1079">
        <f>IFERROR(VLOOKUP(U1079,D:G,2,FALSE),0)</f>
        <v>44.319956577504897</v>
      </c>
      <c r="W1079">
        <f>IFERROR(VLOOKUP(U1079,D:G,4,FALSE),0)</f>
        <v>5.1895516888748404E-2</v>
      </c>
      <c r="X1079">
        <f>IFERROR(VLOOKUP(U1079,N:Q,2,FALSE),0)</f>
        <v>0</v>
      </c>
      <c r="Y1079">
        <f>IFERROR(VLOOKUP(U1079,N:Q,4,FALSE),0)</f>
        <v>0</v>
      </c>
      <c r="Z1079">
        <f>W1079+Y1079</f>
        <v>5.1895516888748404E-2</v>
      </c>
    </row>
    <row r="1080" spans="1:26" x14ac:dyDescent="0.2">
      <c r="A1080" s="1" t="s">
        <v>631</v>
      </c>
      <c r="B1080" s="2">
        <v>48.976112477346199</v>
      </c>
      <c r="D1080" t="s">
        <v>599</v>
      </c>
      <c r="E1080">
        <v>0.84320717347435203</v>
      </c>
      <c r="F1080">
        <f>Table1[[#This Row],[Balance]]/$I$1</f>
        <v>2.1524953523490479E-7</v>
      </c>
      <c r="G1080">
        <f>Table1[[#This Row],[% total]]*$I$2</f>
        <v>9.873356269027181E-4</v>
      </c>
      <c r="K1080">
        <v>21853</v>
      </c>
      <c r="L1080" t="s">
        <v>1157</v>
      </c>
      <c r="U1080" s="1" t="s">
        <v>371</v>
      </c>
      <c r="V1080">
        <f>IFERROR(VLOOKUP(U1080,D:G,2,FALSE),0)</f>
        <v>44.028514138808198</v>
      </c>
      <c r="W1080">
        <f>IFERROR(VLOOKUP(U1080,D:G,4,FALSE),0)</f>
        <v>5.1554258521921414E-2</v>
      </c>
      <c r="X1080">
        <f>IFERROR(VLOOKUP(U1080,N:Q,2,FALSE),0)</f>
        <v>0</v>
      </c>
      <c r="Y1080">
        <f>IFERROR(VLOOKUP(U1080,N:Q,4,FALSE),0)</f>
        <v>0</v>
      </c>
      <c r="Z1080">
        <f>W1080+Y1080</f>
        <v>5.1554258521921414E-2</v>
      </c>
    </row>
    <row r="1081" spans="1:26" x14ac:dyDescent="0.2">
      <c r="A1081" s="1" t="s">
        <v>1240</v>
      </c>
      <c r="B1081" s="2">
        <v>48.899798141049402</v>
      </c>
      <c r="D1081" t="s">
        <v>1292</v>
      </c>
      <c r="E1081">
        <v>0.84062085909015805</v>
      </c>
      <c r="F1081">
        <f>Table1[[#This Row],[Balance]]/$I$1</f>
        <v>2.1458931437023251E-7</v>
      </c>
      <c r="G1081">
        <f>Table1[[#This Row],[% total]]*$I$2</f>
        <v>9.8430723671082262E-4</v>
      </c>
      <c r="K1081">
        <v>13302</v>
      </c>
      <c r="L1081" t="s">
        <v>81</v>
      </c>
      <c r="U1081" s="1" t="s">
        <v>372</v>
      </c>
      <c r="V1081">
        <f>IFERROR(VLOOKUP(U1081,D:G,2,FALSE),0)</f>
        <v>43.4159452856927</v>
      </c>
      <c r="W1081">
        <f>IFERROR(VLOOKUP(U1081,D:G,4,FALSE),0)</f>
        <v>5.0836983963974042E-2</v>
      </c>
      <c r="X1081">
        <f>IFERROR(VLOOKUP(U1081,N:Q,2,FALSE),0)</f>
        <v>0</v>
      </c>
      <c r="Y1081">
        <f>IFERROR(VLOOKUP(U1081,N:Q,4,FALSE),0)</f>
        <v>0</v>
      </c>
      <c r="Z1081">
        <f>W1081+Y1081</f>
        <v>5.0836983963974042E-2</v>
      </c>
    </row>
    <row r="1082" spans="1:26" x14ac:dyDescent="0.2">
      <c r="A1082" s="1" t="s">
        <v>1225</v>
      </c>
      <c r="B1082" s="2">
        <v>46.944651488701098</v>
      </c>
      <c r="D1082" t="s">
        <v>600</v>
      </c>
      <c r="E1082">
        <v>0.82312779580745499</v>
      </c>
      <c r="F1082">
        <f>Table1[[#This Row],[Balance]]/$I$1</f>
        <v>2.1012377629146861E-7</v>
      </c>
      <c r="G1082">
        <f>Table1[[#This Row],[% total]]*$I$2</f>
        <v>9.6382410380350763E-4</v>
      </c>
      <c r="K1082">
        <v>985</v>
      </c>
      <c r="L1082" t="s">
        <v>1024</v>
      </c>
      <c r="U1082" s="1" t="s">
        <v>804</v>
      </c>
      <c r="V1082">
        <f>IFERROR(VLOOKUP(U1082,D:G,2,FALSE),0)</f>
        <v>42.938201076350701</v>
      </c>
      <c r="W1082">
        <f>IFERROR(VLOOKUP(U1082,D:G,4,FALSE),0)</f>
        <v>5.0277579474462576E-2</v>
      </c>
      <c r="X1082">
        <f>IFERROR(VLOOKUP(U1082,N:Q,2,FALSE),0)</f>
        <v>0</v>
      </c>
      <c r="Y1082">
        <f>IFERROR(VLOOKUP(U1082,N:Q,4,FALSE),0)</f>
        <v>0</v>
      </c>
      <c r="Z1082">
        <f>W1082+Y1082</f>
        <v>5.0277579474462576E-2</v>
      </c>
    </row>
    <row r="1083" spans="1:26" x14ac:dyDescent="0.2">
      <c r="A1083" s="1" t="s">
        <v>699</v>
      </c>
      <c r="B1083" s="2">
        <v>46.839836063971902</v>
      </c>
      <c r="D1083" t="s">
        <v>105</v>
      </c>
      <c r="E1083">
        <v>0.80644196182460504</v>
      </c>
      <c r="F1083">
        <f>Table1[[#This Row],[Balance]]/$I$1</f>
        <v>2.0586430350375936E-7</v>
      </c>
      <c r="G1083">
        <f>Table1[[#This Row],[% total]]*$I$2</f>
        <v>9.4428617899201654E-4</v>
      </c>
      <c r="K1083">
        <v>6729</v>
      </c>
      <c r="L1083" t="s">
        <v>6</v>
      </c>
      <c r="U1083" s="1" t="s">
        <v>374</v>
      </c>
      <c r="V1083">
        <f>IFERROR(VLOOKUP(U1083,D:G,2,FALSE),0)</f>
        <v>41.381448309184201</v>
      </c>
      <c r="W1083">
        <f>IFERROR(VLOOKUP(U1083,D:G,4,FALSE),0)</f>
        <v>4.8454732708382936E-2</v>
      </c>
      <c r="X1083">
        <f>IFERROR(VLOOKUP(U1083,N:Q,2,FALSE),0)</f>
        <v>0</v>
      </c>
      <c r="Y1083">
        <f>IFERROR(VLOOKUP(U1083,N:Q,4,FALSE),0)</f>
        <v>0</v>
      </c>
      <c r="Z1083">
        <f>W1083+Y1083</f>
        <v>4.8454732708382936E-2</v>
      </c>
    </row>
    <row r="1084" spans="1:26" x14ac:dyDescent="0.2">
      <c r="A1084" s="1" t="s">
        <v>1035</v>
      </c>
      <c r="B1084" s="2">
        <v>45.833347449476697</v>
      </c>
      <c r="D1084" t="s">
        <v>603</v>
      </c>
      <c r="E1084">
        <v>0.79831730561831704</v>
      </c>
      <c r="F1084">
        <f>Table1[[#This Row],[Balance]]/$I$1</f>
        <v>2.0379028358628047E-7</v>
      </c>
      <c r="G1084">
        <f>Table1[[#This Row],[% total]]*$I$2</f>
        <v>9.3477278444183544E-4</v>
      </c>
      <c r="K1084">
        <v>4720</v>
      </c>
      <c r="L1084" t="s">
        <v>6</v>
      </c>
      <c r="U1084" s="1" t="s">
        <v>375</v>
      </c>
      <c r="V1084">
        <f>IFERROR(VLOOKUP(U1084,D:G,2,FALSE),0)</f>
        <v>41.117873860890697</v>
      </c>
      <c r="W1084">
        <f>IFERROR(VLOOKUP(U1084,D:G,4,FALSE),0)</f>
        <v>4.814610577620311E-2</v>
      </c>
      <c r="X1084">
        <f>IFERROR(VLOOKUP(U1084,N:Q,2,FALSE),0)</f>
        <v>0</v>
      </c>
      <c r="Y1084">
        <f>IFERROR(VLOOKUP(U1084,N:Q,4,FALSE),0)</f>
        <v>0</v>
      </c>
      <c r="Z1084">
        <f>W1084+Y1084</f>
        <v>4.814610577620311E-2</v>
      </c>
    </row>
    <row r="1085" spans="1:26" x14ac:dyDescent="0.2">
      <c r="A1085" s="1" t="s">
        <v>376</v>
      </c>
      <c r="B1085" s="2">
        <v>39.929039742862798</v>
      </c>
      <c r="D1085" t="s">
        <v>1106</v>
      </c>
      <c r="E1085">
        <v>0.76818846457546597</v>
      </c>
      <c r="F1085">
        <f>Table1[[#This Row],[Balance]]/$I$1</f>
        <v>1.9609914997682799E-7</v>
      </c>
      <c r="G1085">
        <f>Table1[[#This Row],[% total]]*$I$2</f>
        <v>8.9949405449896158E-4</v>
      </c>
      <c r="K1085">
        <v>18445</v>
      </c>
      <c r="L1085" t="s">
        <v>1239</v>
      </c>
      <c r="U1085" s="1" t="s">
        <v>1073</v>
      </c>
      <c r="V1085">
        <f>IFERROR(VLOOKUP(U1085,D:G,2,FALSE),0)</f>
        <v>40.009210508824196</v>
      </c>
      <c r="W1085">
        <f>IFERROR(VLOOKUP(U1085,D:G,4,FALSE),0)</f>
        <v>4.6847939844779217E-2</v>
      </c>
      <c r="X1085">
        <f>IFERROR(VLOOKUP(U1085,N:Q,2,FALSE),0)</f>
        <v>0</v>
      </c>
      <c r="Y1085">
        <f>IFERROR(VLOOKUP(U1085,N:Q,4,FALSE),0)</f>
        <v>0</v>
      </c>
      <c r="Z1085">
        <f>W1085+Y1085</f>
        <v>4.6847939844779217E-2</v>
      </c>
    </row>
    <row r="1086" spans="1:26" x14ac:dyDescent="0.2">
      <c r="A1086" s="1" t="s">
        <v>704</v>
      </c>
      <c r="B1086" s="2">
        <v>38.739676712938</v>
      </c>
      <c r="D1086" t="s">
        <v>604</v>
      </c>
      <c r="E1086">
        <v>0.76491810134543803</v>
      </c>
      <c r="F1086">
        <f>Table1[[#This Row],[Balance]]/$I$1</f>
        <v>1.9526430868579353E-7</v>
      </c>
      <c r="G1086">
        <f>Table1[[#This Row],[% total]]*$I$2</f>
        <v>8.9566469176167042E-4</v>
      </c>
      <c r="K1086">
        <v>1672</v>
      </c>
      <c r="L1086" t="s">
        <v>1347</v>
      </c>
      <c r="U1086" s="1" t="s">
        <v>380</v>
      </c>
      <c r="V1086">
        <f>IFERROR(VLOOKUP(U1086,D:G,2,FALSE),0)</f>
        <v>39.604308942652402</v>
      </c>
      <c r="W1086">
        <f>IFERROR(VLOOKUP(U1086,D:G,4,FALSE),0)</f>
        <v>4.6373828909476215E-2</v>
      </c>
      <c r="X1086">
        <f>IFERROR(VLOOKUP(U1086,N:Q,2,FALSE),0)</f>
        <v>0</v>
      </c>
      <c r="Y1086">
        <f>IFERROR(VLOOKUP(U1086,N:Q,4,FALSE),0)</f>
        <v>0</v>
      </c>
      <c r="Z1086">
        <f>W1086+Y1086</f>
        <v>4.6373828909476215E-2</v>
      </c>
    </row>
    <row r="1087" spans="1:26" x14ac:dyDescent="0.2">
      <c r="A1087" s="1" t="s">
        <v>579</v>
      </c>
      <c r="B1087" s="2">
        <v>36.999691233317201</v>
      </c>
      <c r="D1087" t="s">
        <v>1107</v>
      </c>
      <c r="E1087">
        <v>0.73976433705389899</v>
      </c>
      <c r="F1087">
        <f>Table1[[#This Row],[Balance]]/$I$1</f>
        <v>1.8884318675575483E-7</v>
      </c>
      <c r="G1087">
        <f>Table1[[#This Row],[% total]]*$I$2</f>
        <v>8.6621142284150831E-4</v>
      </c>
      <c r="K1087">
        <v>19438</v>
      </c>
      <c r="L1087" t="s">
        <v>1341</v>
      </c>
      <c r="U1087" s="1" t="s">
        <v>381</v>
      </c>
      <c r="V1087">
        <f>IFERROR(VLOOKUP(U1087,D:G,2,FALSE),0)</f>
        <v>39.581034346932697</v>
      </c>
      <c r="W1087">
        <f>IFERROR(VLOOKUP(U1087,D:G,4,FALSE),0)</f>
        <v>4.6346576013297523E-2</v>
      </c>
      <c r="X1087">
        <f>IFERROR(VLOOKUP(U1087,N:Q,2,FALSE),0)</f>
        <v>0</v>
      </c>
      <c r="Y1087">
        <f>IFERROR(VLOOKUP(U1087,N:Q,4,FALSE),0)</f>
        <v>0</v>
      </c>
      <c r="Z1087">
        <f>W1087+Y1087</f>
        <v>4.6346576013297523E-2</v>
      </c>
    </row>
    <row r="1088" spans="1:26" x14ac:dyDescent="0.2">
      <c r="A1088" s="1" t="s">
        <v>649</v>
      </c>
      <c r="B1088" s="2">
        <v>32.989724696949501</v>
      </c>
      <c r="D1088" t="s">
        <v>606</v>
      </c>
      <c r="E1088">
        <v>0.71796168661494097</v>
      </c>
      <c r="F1088">
        <f>Table1[[#This Row],[Balance]]/$I$1</f>
        <v>1.8327751971507049E-7</v>
      </c>
      <c r="G1088">
        <f>Table1[[#This Row],[% total]]*$I$2</f>
        <v>8.406820698942469E-4</v>
      </c>
      <c r="K1088">
        <v>21126</v>
      </c>
      <c r="L1088" t="s">
        <v>685</v>
      </c>
      <c r="U1088" s="1" t="s">
        <v>382</v>
      </c>
      <c r="V1088">
        <f>IFERROR(VLOOKUP(U1088,D:G,2,FALSE),0)</f>
        <v>39.513549427884399</v>
      </c>
      <c r="W1088">
        <f>IFERROR(VLOOKUP(U1088,D:G,4,FALSE),0)</f>
        <v>4.6267555972966889E-2</v>
      </c>
      <c r="X1088">
        <f>IFERROR(VLOOKUP(U1088,N:Q,2,FALSE),0)</f>
        <v>0</v>
      </c>
      <c r="Y1088">
        <f>IFERROR(VLOOKUP(U1088,N:Q,4,FALSE),0)</f>
        <v>0</v>
      </c>
      <c r="Z1088">
        <f>W1088+Y1088</f>
        <v>4.6267555972966889E-2</v>
      </c>
    </row>
    <row r="1089" spans="1:26" x14ac:dyDescent="0.2">
      <c r="A1089" s="1" t="s">
        <v>1227</v>
      </c>
      <c r="B1089" s="2">
        <v>32.327127796995498</v>
      </c>
      <c r="D1089" t="s">
        <v>1235</v>
      </c>
      <c r="E1089">
        <v>0.66954127969503097</v>
      </c>
      <c r="F1089">
        <f>Table1[[#This Row],[Balance]]/$I$1</f>
        <v>1.7091701044372398E-7</v>
      </c>
      <c r="G1089">
        <f>Table1[[#This Row],[% total]]*$I$2</f>
        <v>7.8398521729968319E-4</v>
      </c>
      <c r="K1089">
        <v>2443</v>
      </c>
      <c r="L1089" t="s">
        <v>6</v>
      </c>
      <c r="U1089" s="1" t="s">
        <v>704</v>
      </c>
      <c r="V1089">
        <f>IFERROR(VLOOKUP(U1089,D:G,2,FALSE),0)</f>
        <v>38.739773698156931</v>
      </c>
      <c r="W1089">
        <f>IFERROR(VLOOKUP(U1089,D:G,4,FALSE),0)</f>
        <v>4.5361519628369998E-2</v>
      </c>
      <c r="X1089">
        <f>IFERROR(VLOOKUP(U1089,N:Q,2,FALSE),0)</f>
        <v>0</v>
      </c>
      <c r="Y1089">
        <f>IFERROR(VLOOKUP(U1089,N:Q,4,FALSE),0)</f>
        <v>0</v>
      </c>
      <c r="Z1089">
        <f>W1089+Y1089</f>
        <v>4.5361519628369998E-2</v>
      </c>
    </row>
    <row r="1090" spans="1:26" x14ac:dyDescent="0.2">
      <c r="A1090" s="1" t="s">
        <v>1231</v>
      </c>
      <c r="B1090" s="2">
        <v>32.294402552720499</v>
      </c>
      <c r="D1090" t="s">
        <v>609</v>
      </c>
      <c r="E1090">
        <v>0.65425464132955902</v>
      </c>
      <c r="F1090">
        <f>Table1[[#This Row],[Balance]]/$I$1</f>
        <v>1.6701471702523472E-7</v>
      </c>
      <c r="G1090">
        <f>Table1[[#This Row],[% total]]*$I$2</f>
        <v>7.6608565103814506E-4</v>
      </c>
      <c r="K1090">
        <v>11678</v>
      </c>
      <c r="L1090" t="s">
        <v>6</v>
      </c>
      <c r="U1090" s="1" t="s">
        <v>385</v>
      </c>
      <c r="V1090">
        <f>IFERROR(VLOOKUP(U1090,D:G,2,FALSE),0)</f>
        <v>37.264377226533597</v>
      </c>
      <c r="W1090">
        <f>IFERROR(VLOOKUP(U1090,D:G,4,FALSE),0)</f>
        <v>4.3633935297892765E-2</v>
      </c>
      <c r="X1090">
        <f>IFERROR(VLOOKUP(U1090,N:Q,2,FALSE),0)</f>
        <v>0</v>
      </c>
      <c r="Y1090">
        <f>IFERROR(VLOOKUP(U1090,N:Q,4,FALSE),0)</f>
        <v>0</v>
      </c>
      <c r="Z1090">
        <f>W1090+Y1090</f>
        <v>4.3633935297892765E-2</v>
      </c>
    </row>
    <row r="1091" spans="1:26" x14ac:dyDescent="0.2">
      <c r="A1091" s="1" t="s">
        <v>701</v>
      </c>
      <c r="B1091" s="2">
        <v>30.7398939496167</v>
      </c>
      <c r="D1091" t="s">
        <v>893</v>
      </c>
      <c r="E1091">
        <v>0.62400594037703605</v>
      </c>
      <c r="F1091">
        <f>Table1[[#This Row],[Balance]]/$I$1</f>
        <v>1.59292986202355E-7</v>
      </c>
      <c r="G1091">
        <f>Table1[[#This Row],[% total]]*$I$2</f>
        <v>7.3066657366609937E-4</v>
      </c>
      <c r="K1091">
        <v>6164</v>
      </c>
      <c r="L1091" t="s">
        <v>1332</v>
      </c>
      <c r="U1091" s="1" t="s">
        <v>386</v>
      </c>
      <c r="V1091">
        <f>IFERROR(VLOOKUP(U1091,D:G,2,FALSE),0)</f>
        <v>36.569202497256001</v>
      </c>
      <c r="W1091">
        <f>IFERROR(VLOOKUP(U1091,D:G,4,FALSE),0)</f>
        <v>4.281993513431482E-2</v>
      </c>
      <c r="X1091">
        <f>IFERROR(VLOOKUP(U1091,N:Q,2,FALSE),0)</f>
        <v>0</v>
      </c>
      <c r="Y1091">
        <f>IFERROR(VLOOKUP(U1091,N:Q,4,FALSE),0)</f>
        <v>0</v>
      </c>
      <c r="Z1091">
        <f>W1091+Y1091</f>
        <v>4.281993513431482E-2</v>
      </c>
    </row>
    <row r="1092" spans="1:26" x14ac:dyDescent="0.2">
      <c r="A1092" s="1" t="s">
        <v>682</v>
      </c>
      <c r="B1092" s="2">
        <v>29.872754323241502</v>
      </c>
      <c r="D1092" t="s">
        <v>1108</v>
      </c>
      <c r="E1092">
        <v>0.59140262654617204</v>
      </c>
      <c r="F1092">
        <f>Table1[[#This Row],[Balance]]/$I$1</f>
        <v>1.5097018206835451E-7</v>
      </c>
      <c r="G1092">
        <f>Table1[[#This Row],[% total]]*$I$2</f>
        <v>6.9249041208570771E-4</v>
      </c>
      <c r="K1092">
        <v>14611</v>
      </c>
      <c r="L1092" t="s">
        <v>753</v>
      </c>
      <c r="U1092" s="1" t="s">
        <v>179</v>
      </c>
      <c r="V1092">
        <f>IFERROR(VLOOKUP(U1092,D:G,2,FALSE),0)</f>
        <v>35.837826061760097</v>
      </c>
      <c r="W1092">
        <f>IFERROR(VLOOKUP(U1092,D:G,4,FALSE),0)</f>
        <v>4.1963545347606976E-2</v>
      </c>
      <c r="X1092">
        <f>IFERROR(VLOOKUP(U1092,N:Q,2,FALSE),0)</f>
        <v>0</v>
      </c>
      <c r="Y1092">
        <f>IFERROR(VLOOKUP(U1092,N:Q,4,FALSE),0)</f>
        <v>0</v>
      </c>
      <c r="Z1092">
        <f>W1092+Y1092</f>
        <v>4.1963545347606976E-2</v>
      </c>
    </row>
    <row r="1093" spans="1:26" x14ac:dyDescent="0.2">
      <c r="A1093" s="1" t="s">
        <v>961</v>
      </c>
      <c r="B1093" s="2">
        <v>27.303537198428401</v>
      </c>
      <c r="D1093" t="s">
        <v>632</v>
      </c>
      <c r="E1093">
        <v>0.58309483252757399</v>
      </c>
      <c r="F1093">
        <f>Table1[[#This Row],[Balance]]/$I$1</f>
        <v>1.4884941168405824E-7</v>
      </c>
      <c r="G1093">
        <f>Table1[[#This Row],[% total]]*$I$2</f>
        <v>6.8276257618301575E-4</v>
      </c>
      <c r="K1093">
        <v>13711</v>
      </c>
      <c r="L1093" t="s">
        <v>1374</v>
      </c>
      <c r="U1093" s="1" t="s">
        <v>387</v>
      </c>
      <c r="V1093">
        <f>IFERROR(VLOOKUP(U1093,D:G,2,FALSE),0)</f>
        <v>35.549859925522</v>
      </c>
      <c r="W1093">
        <f>IFERROR(VLOOKUP(U1093,D:G,4,FALSE),0)</f>
        <v>4.1626357483706473E-2</v>
      </c>
      <c r="X1093">
        <f>IFERROR(VLOOKUP(U1093,N:Q,2,FALSE),0)</f>
        <v>0</v>
      </c>
      <c r="Y1093">
        <f>IFERROR(VLOOKUP(U1093,N:Q,4,FALSE),0)</f>
        <v>0</v>
      </c>
      <c r="Z1093">
        <f>W1093+Y1093</f>
        <v>4.1626357483706473E-2</v>
      </c>
    </row>
    <row r="1094" spans="1:26" x14ac:dyDescent="0.2">
      <c r="A1094" s="1" t="s">
        <v>1082</v>
      </c>
      <c r="B1094" s="2">
        <v>27.244119137330902</v>
      </c>
      <c r="D1094" t="s">
        <v>1288</v>
      </c>
      <c r="E1094">
        <v>0.57758921099170701</v>
      </c>
      <c r="F1094">
        <f>Table1[[#This Row],[Balance]]/$I$1</f>
        <v>1.4744396529548968E-7</v>
      </c>
      <c r="G1094">
        <f>Table1[[#This Row],[% total]]*$I$2</f>
        <v>6.7631588495266706E-4</v>
      </c>
      <c r="K1094">
        <v>18877</v>
      </c>
      <c r="L1094" t="s">
        <v>1360</v>
      </c>
      <c r="U1094" s="1" t="s">
        <v>389</v>
      </c>
      <c r="V1094">
        <f>IFERROR(VLOOKUP(U1094,D:G,2,FALSE),0)</f>
        <v>34.850137992428301</v>
      </c>
      <c r="W1094">
        <f>IFERROR(VLOOKUP(U1094,D:G,4,FALSE),0)</f>
        <v>4.0807032867880427E-2</v>
      </c>
      <c r="X1094">
        <f>IFERROR(VLOOKUP(U1094,N:Q,2,FALSE),0)</f>
        <v>0</v>
      </c>
      <c r="Y1094">
        <f>IFERROR(VLOOKUP(U1094,N:Q,4,FALSE),0)</f>
        <v>0</v>
      </c>
      <c r="Z1094">
        <f>W1094+Y1094</f>
        <v>4.0807032867880427E-2</v>
      </c>
    </row>
    <row r="1095" spans="1:26" x14ac:dyDescent="0.2">
      <c r="A1095" s="1" t="s">
        <v>659</v>
      </c>
      <c r="B1095" s="2">
        <v>26.6143757019092</v>
      </c>
      <c r="D1095" t="s">
        <v>611</v>
      </c>
      <c r="E1095">
        <v>0.56672345162932802</v>
      </c>
      <c r="F1095">
        <f>Table1[[#This Row],[Balance]]/$I$1</f>
        <v>1.4467021084189625E-7</v>
      </c>
      <c r="G1095">
        <f>Table1[[#This Row],[% total]]*$I$2</f>
        <v>6.6359285356807349E-4</v>
      </c>
      <c r="K1095">
        <v>13061</v>
      </c>
      <c r="L1095" t="s">
        <v>632</v>
      </c>
      <c r="U1095" s="1" t="s">
        <v>390</v>
      </c>
      <c r="V1095">
        <f>IFERROR(VLOOKUP(U1095,D:G,2,FALSE),0)</f>
        <v>34.638198320640797</v>
      </c>
      <c r="W1095">
        <f>IFERROR(VLOOKUP(U1095,D:G,4,FALSE),0)</f>
        <v>4.0558866586457958E-2</v>
      </c>
      <c r="X1095">
        <f>IFERROR(VLOOKUP(U1095,N:Q,2,FALSE),0)</f>
        <v>0</v>
      </c>
      <c r="Y1095">
        <f>IFERROR(VLOOKUP(U1095,N:Q,4,FALSE),0)</f>
        <v>0</v>
      </c>
      <c r="Z1095">
        <f>W1095+Y1095</f>
        <v>4.0558866586457958E-2</v>
      </c>
    </row>
    <row r="1096" spans="1:26" x14ac:dyDescent="0.2">
      <c r="A1096" s="1" t="s">
        <v>602</v>
      </c>
      <c r="B1096" s="2">
        <v>24.999913752128101</v>
      </c>
      <c r="D1096" t="s">
        <v>612</v>
      </c>
      <c r="E1096">
        <v>0.56240319283085605</v>
      </c>
      <c r="F1096">
        <f>Table1[[#This Row],[Balance]]/$I$1</f>
        <v>1.43567357678736E-7</v>
      </c>
      <c r="G1096">
        <f>Table1[[#This Row],[% total]]*$I$2</f>
        <v>6.5853413779411293E-4</v>
      </c>
      <c r="K1096">
        <v>6055</v>
      </c>
      <c r="L1096" t="s">
        <v>952</v>
      </c>
      <c r="U1096" s="1" t="s">
        <v>1075</v>
      </c>
      <c r="V1096">
        <f>IFERROR(VLOOKUP(U1096,D:G,2,FALSE),0)</f>
        <v>34.539696942687101</v>
      </c>
      <c r="W1096">
        <f>IFERROR(VLOOKUP(U1096,D:G,4,FALSE),0)</f>
        <v>4.0443528478799354E-2</v>
      </c>
      <c r="X1096">
        <f>IFERROR(VLOOKUP(U1096,N:Q,2,FALSE),0)</f>
        <v>0</v>
      </c>
      <c r="Y1096">
        <f>IFERROR(VLOOKUP(U1096,N:Q,4,FALSE),0)</f>
        <v>0</v>
      </c>
      <c r="Z1096">
        <f>W1096+Y1096</f>
        <v>4.0443528478799354E-2</v>
      </c>
    </row>
    <row r="1097" spans="1:26" x14ac:dyDescent="0.2">
      <c r="A1097" s="1" t="s">
        <v>1028</v>
      </c>
      <c r="B1097" s="2">
        <v>24.607969175105598</v>
      </c>
      <c r="D1097" t="s">
        <v>1281</v>
      </c>
      <c r="E1097">
        <v>0.51811681616703131</v>
      </c>
      <c r="F1097">
        <f>Table1[[#This Row],[Balance]]/$I$1</f>
        <v>1.322621621182571E-7</v>
      </c>
      <c r="G1097">
        <f>Table1[[#This Row],[% total]]*$I$2</f>
        <v>6.0667794059590771E-4</v>
      </c>
      <c r="K1097">
        <v>18731</v>
      </c>
      <c r="L1097" t="s">
        <v>809</v>
      </c>
      <c r="U1097" s="1" t="s">
        <v>391</v>
      </c>
      <c r="V1097">
        <f>IFERROR(VLOOKUP(U1097,D:G,2,FALSE),0)</f>
        <v>34.5166303406955</v>
      </c>
      <c r="W1097">
        <f>IFERROR(VLOOKUP(U1097,D:G,4,FALSE),0)</f>
        <v>4.0416519128482695E-2</v>
      </c>
      <c r="X1097">
        <f>IFERROR(VLOOKUP(U1097,N:Q,2,FALSE),0)</f>
        <v>0</v>
      </c>
      <c r="Y1097">
        <f>IFERROR(VLOOKUP(U1097,N:Q,4,FALSE),0)</f>
        <v>0</v>
      </c>
      <c r="Z1097">
        <f>W1097+Y1097</f>
        <v>4.0416519128482695E-2</v>
      </c>
    </row>
    <row r="1098" spans="1:26" x14ac:dyDescent="0.2">
      <c r="A1098" s="1" t="s">
        <v>411</v>
      </c>
      <c r="B1098" s="2">
        <v>24.041365018448101</v>
      </c>
      <c r="D1098" t="s">
        <v>615</v>
      </c>
      <c r="E1098">
        <v>0.5</v>
      </c>
      <c r="F1098">
        <f>Table1[[#This Row],[Balance]]/$I$1</f>
        <v>1.2763739565212087E-7</v>
      </c>
      <c r="G1098">
        <f>Table1[[#This Row],[% total]]*$I$2</f>
        <v>5.8546443742556111E-4</v>
      </c>
      <c r="K1098">
        <v>4221</v>
      </c>
      <c r="L1098" t="s">
        <v>1117</v>
      </c>
      <c r="U1098" s="1" t="s">
        <v>392</v>
      </c>
      <c r="V1098">
        <f>IFERROR(VLOOKUP(U1098,D:G,2,FALSE),0)</f>
        <v>34.408684888594699</v>
      </c>
      <c r="W1098">
        <f>IFERROR(VLOOKUP(U1098,D:G,4,FALSE),0)</f>
        <v>4.0290122681709006E-2</v>
      </c>
      <c r="X1098">
        <f>IFERROR(VLOOKUP(U1098,N:Q,2,FALSE),0)</f>
        <v>0</v>
      </c>
      <c r="Y1098">
        <f>IFERROR(VLOOKUP(U1098,N:Q,4,FALSE),0)</f>
        <v>0</v>
      </c>
      <c r="Z1098">
        <f>W1098+Y1098</f>
        <v>4.0290122681709006E-2</v>
      </c>
    </row>
    <row r="1099" spans="1:26" x14ac:dyDescent="0.2">
      <c r="A1099" s="1" t="s">
        <v>1190</v>
      </c>
      <c r="B1099" s="2">
        <v>23.4523587380123</v>
      </c>
      <c r="D1099" t="s">
        <v>1257</v>
      </c>
      <c r="E1099">
        <v>0.5</v>
      </c>
      <c r="F1099">
        <f>Table1[[#This Row],[Balance]]/$I$1</f>
        <v>1.2763739565212087E-7</v>
      </c>
      <c r="G1099">
        <f>Table1[[#This Row],[% total]]*$I$2</f>
        <v>5.8546443742556111E-4</v>
      </c>
      <c r="K1099">
        <v>4708</v>
      </c>
      <c r="L1099" t="s">
        <v>6</v>
      </c>
      <c r="U1099" s="1" t="s">
        <v>1076</v>
      </c>
      <c r="V1099">
        <f>IFERROR(VLOOKUP(U1099,D:G,2,FALSE),0)</f>
        <v>33.808601367810198</v>
      </c>
      <c r="W1099">
        <f>IFERROR(VLOOKUP(U1099,D:G,4,FALSE),0)</f>
        <v>3.9587467559900107E-2</v>
      </c>
      <c r="X1099">
        <f>IFERROR(VLOOKUP(U1099,N:Q,2,FALSE),0)</f>
        <v>0</v>
      </c>
      <c r="Y1099">
        <f>IFERROR(VLOOKUP(U1099,N:Q,4,FALSE),0)</f>
        <v>0</v>
      </c>
      <c r="Z1099">
        <f>W1099+Y1099</f>
        <v>3.9587467559900107E-2</v>
      </c>
    </row>
    <row r="1100" spans="1:26" x14ac:dyDescent="0.2">
      <c r="A1100" s="1" t="s">
        <v>544</v>
      </c>
      <c r="B1100" s="2">
        <v>19.633016669881101</v>
      </c>
      <c r="D1100" t="s">
        <v>1266</v>
      </c>
      <c r="E1100">
        <v>0.49875000000000003</v>
      </c>
      <c r="F1100">
        <f>Table1[[#This Row],[Balance]]/$I$1</f>
        <v>1.2731830216299059E-7</v>
      </c>
      <c r="G1100">
        <f>Table1[[#This Row],[% total]]*$I$2</f>
        <v>5.8400077633199727E-4</v>
      </c>
      <c r="K1100">
        <v>711</v>
      </c>
      <c r="L1100" t="s">
        <v>6</v>
      </c>
      <c r="U1100" s="1" t="s">
        <v>1077</v>
      </c>
      <c r="V1100">
        <f>IFERROR(VLOOKUP(U1100,D:G,2,FALSE),0)</f>
        <v>33.595051539817298</v>
      </c>
      <c r="W1100">
        <f>IFERROR(VLOOKUP(U1100,D:G,4,FALSE),0)</f>
        <v>3.933741590008373E-2</v>
      </c>
      <c r="X1100">
        <f>IFERROR(VLOOKUP(U1100,N:Q,2,FALSE),0)</f>
        <v>0</v>
      </c>
      <c r="Y1100">
        <f>IFERROR(VLOOKUP(U1100,N:Q,4,FALSE),0)</f>
        <v>0</v>
      </c>
      <c r="Z1100">
        <f>W1100+Y1100</f>
        <v>3.933741590008373E-2</v>
      </c>
    </row>
    <row r="1101" spans="1:26" x14ac:dyDescent="0.2">
      <c r="A1101" s="1" t="s">
        <v>698</v>
      </c>
      <c r="B1101" s="2">
        <v>18.874558697221101</v>
      </c>
      <c r="D1101" t="s">
        <v>617</v>
      </c>
      <c r="E1101">
        <v>0.49453490981155201</v>
      </c>
      <c r="F1101">
        <f>Table1[[#This Row],[Balance]]/$I$1</f>
        <v>1.2624229589480596E-7</v>
      </c>
      <c r="G1101">
        <f>Table1[[#This Row],[% total]]*$I$2</f>
        <v>5.790652055202418E-4</v>
      </c>
      <c r="K1101">
        <v>1781</v>
      </c>
      <c r="L1101" t="s">
        <v>1347</v>
      </c>
      <c r="U1101" s="1" t="s">
        <v>722</v>
      </c>
      <c r="V1101">
        <f>IFERROR(VLOOKUP(U1101,D:G,2,FALSE),0)</f>
        <v>33.407904797773398</v>
      </c>
      <c r="W1101">
        <f>IFERROR(VLOOKUP(U1101,D:G,4,FALSE),0)</f>
        <v>3.9118280375990216E-2</v>
      </c>
      <c r="X1101">
        <f>IFERROR(VLOOKUP(U1101,N:Q,2,FALSE),0)</f>
        <v>0</v>
      </c>
      <c r="Y1101">
        <f>IFERROR(VLOOKUP(U1101,N:Q,4,FALSE),0)</f>
        <v>0</v>
      </c>
      <c r="Z1101">
        <f>W1101+Y1101</f>
        <v>3.9118280375990216E-2</v>
      </c>
    </row>
    <row r="1102" spans="1:26" x14ac:dyDescent="0.2">
      <c r="A1102" s="1" t="s">
        <v>1074</v>
      </c>
      <c r="B1102" s="2">
        <v>16.004563355711301</v>
      </c>
      <c r="D1102" t="s">
        <v>618</v>
      </c>
      <c r="E1102">
        <v>0.49383395739861002</v>
      </c>
      <c r="F1102">
        <f>Table1[[#This Row],[Balance]]/$I$1</f>
        <v>1.26063360413878E-7</v>
      </c>
      <c r="G1102">
        <f>Table1[[#This Row],[% total]]*$I$2</f>
        <v>5.7824444010003151E-4</v>
      </c>
      <c r="K1102">
        <v>11977</v>
      </c>
      <c r="L1102" t="s">
        <v>632</v>
      </c>
      <c r="U1102" s="1" t="s">
        <v>394</v>
      </c>
      <c r="V1102">
        <f>IFERROR(VLOOKUP(U1102,D:G,2,FALSE),0)</f>
        <v>33.1616076849132</v>
      </c>
      <c r="W1102">
        <f>IFERROR(VLOOKUP(U1102,D:G,4,FALSE),0)</f>
        <v>3.8829883974749749E-2</v>
      </c>
      <c r="X1102">
        <f>IFERROR(VLOOKUP(U1102,N:Q,2,FALSE),0)</f>
        <v>0</v>
      </c>
      <c r="Y1102">
        <f>IFERROR(VLOOKUP(U1102,N:Q,4,FALSE),0)</f>
        <v>0</v>
      </c>
      <c r="Z1102">
        <f>W1102+Y1102</f>
        <v>3.8829883974749749E-2</v>
      </c>
    </row>
    <row r="1103" spans="1:26" x14ac:dyDescent="0.2">
      <c r="A1103" s="1" t="s">
        <v>1269</v>
      </c>
      <c r="B1103" s="2">
        <v>14.657949258345001</v>
      </c>
      <c r="D1103" t="s">
        <v>575</v>
      </c>
      <c r="E1103">
        <v>0.48369009280888398</v>
      </c>
      <c r="F1103">
        <f>Table1[[#This Row],[Balance]]/$I$1</f>
        <v>1.2347388749771719E-7</v>
      </c>
      <c r="G1103">
        <f>Table1[[#This Row],[% total]]*$I$2</f>
        <v>5.6636669614934141E-4</v>
      </c>
      <c r="K1103">
        <v>1472</v>
      </c>
      <c r="L1103" t="s">
        <v>1347</v>
      </c>
      <c r="U1103" s="1" t="s">
        <v>649</v>
      </c>
      <c r="V1103">
        <f>IFERROR(VLOOKUP(U1103,D:G,2,FALSE),0)</f>
        <v>32.999357741370588</v>
      </c>
      <c r="W1103">
        <f>IFERROR(VLOOKUP(U1103,D:G,4,FALSE),0)</f>
        <v>3.8639900830912732E-2</v>
      </c>
      <c r="X1103">
        <f>IFERROR(VLOOKUP(U1103,N:Q,2,FALSE),0)</f>
        <v>0</v>
      </c>
      <c r="Y1103">
        <f>IFERROR(VLOOKUP(U1103,N:Q,4,FALSE),0)</f>
        <v>0</v>
      </c>
      <c r="Z1103">
        <f>W1103+Y1103</f>
        <v>3.8639900830912732E-2</v>
      </c>
    </row>
    <row r="1104" spans="1:26" x14ac:dyDescent="0.2">
      <c r="A1104" s="1" t="s">
        <v>1228</v>
      </c>
      <c r="B1104" s="2">
        <v>14.131679655494899</v>
      </c>
      <c r="D1104" t="s">
        <v>876</v>
      </c>
      <c r="E1104">
        <v>0.46750499425393</v>
      </c>
      <c r="F1104">
        <f>Table1[[#This Row],[Balance]]/$I$1</f>
        <v>1.1934223984186272E-7</v>
      </c>
      <c r="G1104">
        <f>Table1[[#This Row],[% total]]*$I$2</f>
        <v>5.4741509690903461E-4</v>
      </c>
      <c r="K1104">
        <v>1368</v>
      </c>
      <c r="L1104" t="s">
        <v>1239</v>
      </c>
      <c r="U1104" s="1" t="s">
        <v>1227</v>
      </c>
      <c r="V1104">
        <f>IFERROR(VLOOKUP(U1104,D:G,2,FALSE),0)</f>
        <v>32.327127796995498</v>
      </c>
      <c r="W1104">
        <f>IFERROR(VLOOKUP(U1104,D:G,4,FALSE),0)</f>
        <v>3.7852767378504383E-2</v>
      </c>
      <c r="X1104">
        <f>IFERROR(VLOOKUP(U1104,N:Q,2,FALSE),0)</f>
        <v>0</v>
      </c>
      <c r="Y1104">
        <f>IFERROR(VLOOKUP(U1104,N:Q,4,FALSE),0)</f>
        <v>0</v>
      </c>
      <c r="Z1104">
        <f>W1104+Y1104</f>
        <v>3.7852767378504383E-2</v>
      </c>
    </row>
    <row r="1105" spans="1:26" x14ac:dyDescent="0.2">
      <c r="A1105" s="1" t="s">
        <v>824</v>
      </c>
      <c r="B1105" s="2">
        <v>12.8499356686628</v>
      </c>
      <c r="D1105" t="s">
        <v>620</v>
      </c>
      <c r="E1105">
        <v>0.44824897412889902</v>
      </c>
      <c r="F1105">
        <f>Table1[[#This Row],[Balance]]/$I$1</f>
        <v>1.1442666332309516E-7</v>
      </c>
      <c r="G1105">
        <f>Table1[[#This Row],[% total]]*$I$2</f>
        <v>5.248676669299216E-4</v>
      </c>
      <c r="K1105">
        <v>17262</v>
      </c>
      <c r="L1105" t="s">
        <v>1318</v>
      </c>
      <c r="U1105" s="1" t="s">
        <v>1231</v>
      </c>
      <c r="V1105">
        <f>IFERROR(VLOOKUP(U1105,D:G,2,FALSE),0)</f>
        <v>32.294402552720499</v>
      </c>
      <c r="W1105">
        <f>IFERROR(VLOOKUP(U1105,D:G,4,FALSE),0)</f>
        <v>3.781444844504623E-2</v>
      </c>
      <c r="X1105">
        <f>IFERROR(VLOOKUP(U1105,N:Q,2,FALSE),0)</f>
        <v>0</v>
      </c>
      <c r="Y1105">
        <f>IFERROR(VLOOKUP(U1105,N:Q,4,FALSE),0)</f>
        <v>0</v>
      </c>
      <c r="Z1105">
        <f>W1105+Y1105</f>
        <v>3.781444844504623E-2</v>
      </c>
    </row>
    <row r="1106" spans="1:26" x14ac:dyDescent="0.2">
      <c r="A1106" s="1" t="s">
        <v>1229</v>
      </c>
      <c r="B1106" s="2">
        <v>10.616529434505299</v>
      </c>
      <c r="D1106" t="s">
        <v>622</v>
      </c>
      <c r="E1106">
        <v>0.42693571119837098</v>
      </c>
      <c r="F1106">
        <f>Table1[[#This Row],[Balance]]/$I$1</f>
        <v>1.0898592457649218E-7</v>
      </c>
      <c r="G1106">
        <f>Table1[[#This Row],[% total]]*$I$2</f>
        <v>4.9991135194727223E-4</v>
      </c>
      <c r="K1106">
        <v>22329</v>
      </c>
      <c r="L1106" t="s">
        <v>685</v>
      </c>
      <c r="U1106" s="1" t="s">
        <v>398</v>
      </c>
      <c r="V1106">
        <f>IFERROR(VLOOKUP(U1106,D:G,2,FALSE),0)</f>
        <v>31.931879379753401</v>
      </c>
      <c r="W1106">
        <f>IFERROR(VLOOKUP(U1106,D:G,4,FALSE),0)</f>
        <v>3.7389959594016406E-2</v>
      </c>
      <c r="X1106">
        <f>IFERROR(VLOOKUP(U1106,N:Q,2,FALSE),0)</f>
        <v>0</v>
      </c>
      <c r="Y1106">
        <f>IFERROR(VLOOKUP(U1106,N:Q,4,FALSE),0)</f>
        <v>0</v>
      </c>
      <c r="Z1106">
        <f>W1106+Y1106</f>
        <v>3.7389959594016406E-2</v>
      </c>
    </row>
    <row r="1107" spans="1:26" x14ac:dyDescent="0.2">
      <c r="A1107" s="1" t="s">
        <v>1230</v>
      </c>
      <c r="B1107" s="2">
        <v>10.0961961092127</v>
      </c>
      <c r="D1107" t="s">
        <v>624</v>
      </c>
      <c r="E1107">
        <v>0.40892428798914099</v>
      </c>
      <c r="F1107">
        <f>Table1[[#This Row],[Balance]]/$I$1</f>
        <v>1.0438806227566362E-7</v>
      </c>
      <c r="G1107">
        <f>Table1[[#This Row],[% total]]*$I$2</f>
        <v>4.7882125643442116E-4</v>
      </c>
      <c r="K1107">
        <v>3382</v>
      </c>
      <c r="L1107" t="s">
        <v>6</v>
      </c>
      <c r="U1107" s="1" t="s">
        <v>396</v>
      </c>
      <c r="V1107">
        <f>IFERROR(VLOOKUP(U1107,D:G,2,FALSE),0)</f>
        <v>30.863710218405402</v>
      </c>
      <c r="W1107">
        <f>IFERROR(VLOOKUP(U1107,D:G,4,FALSE),0)</f>
        <v>3.6139209479768522E-2</v>
      </c>
      <c r="X1107">
        <f>IFERROR(VLOOKUP(U1107,N:Q,2,FALSE),0)</f>
        <v>0</v>
      </c>
      <c r="Y1107">
        <f>IFERROR(VLOOKUP(U1107,N:Q,4,FALSE),0)</f>
        <v>0</v>
      </c>
      <c r="Z1107">
        <f>W1107+Y1107</f>
        <v>3.6139209479768522E-2</v>
      </c>
    </row>
    <row r="1108" spans="1:26" x14ac:dyDescent="0.2">
      <c r="A1108" s="1" t="s">
        <v>651</v>
      </c>
      <c r="B1108" s="2">
        <v>9.8999173840497399</v>
      </c>
      <c r="D1108" t="s">
        <v>630</v>
      </c>
      <c r="E1108">
        <v>0.25</v>
      </c>
      <c r="F1108">
        <f>Table1[[#This Row],[Balance]]/$I$1</f>
        <v>6.3818697826060435E-8</v>
      </c>
      <c r="G1108">
        <f>Table1[[#This Row],[% total]]*$I$2</f>
        <v>2.9273221871278055E-4</v>
      </c>
      <c r="K1108">
        <v>8576</v>
      </c>
      <c r="L1108" t="s">
        <v>14</v>
      </c>
      <c r="U1108" s="1" t="s">
        <v>399</v>
      </c>
      <c r="V1108">
        <f>IFERROR(VLOOKUP(U1108,D:G,2,FALSE),0)</f>
        <v>30.034589466056602</v>
      </c>
      <c r="W1108">
        <f>IFERROR(VLOOKUP(U1108,D:G,4,FALSE),0)</f>
        <v>3.5168368050105023E-2</v>
      </c>
      <c r="X1108">
        <f>IFERROR(VLOOKUP(U1108,N:Q,2,FALSE),0)</f>
        <v>0</v>
      </c>
      <c r="Y1108">
        <f>IFERROR(VLOOKUP(U1108,N:Q,4,FALSE),0)</f>
        <v>0</v>
      </c>
      <c r="Z1108">
        <f>W1108+Y1108</f>
        <v>3.5168368050105023E-2</v>
      </c>
    </row>
    <row r="1109" spans="1:26" x14ac:dyDescent="0.2">
      <c r="A1109" s="1" t="s">
        <v>686</v>
      </c>
      <c r="B1109" s="2">
        <v>9.8268464130126496</v>
      </c>
      <c r="D1109" t="s">
        <v>217</v>
      </c>
      <c r="E1109">
        <v>0.194737358729583</v>
      </c>
      <c r="F1109">
        <f>Table1[[#This Row],[Balance]]/$I$1</f>
        <v>4.9711538608833565E-8</v>
      </c>
      <c r="G1109">
        <f>Table1[[#This Row],[% total]]*$I$2</f>
        <v>2.2802359634871002E-4</v>
      </c>
      <c r="K1109">
        <v>7001</v>
      </c>
      <c r="L1109" t="s">
        <v>6</v>
      </c>
      <c r="U1109" s="1" t="s">
        <v>682</v>
      </c>
      <c r="V1109">
        <f>IFERROR(VLOOKUP(U1109,D:G,2,FALSE),0)</f>
        <v>29.874916589333093</v>
      </c>
      <c r="W1109">
        <f>IFERROR(VLOOKUP(U1109,D:G,4,FALSE),0)</f>
        <v>3.4981402468218931E-2</v>
      </c>
      <c r="X1109">
        <f>IFERROR(VLOOKUP(U1109,N:Q,2,FALSE),0)</f>
        <v>0</v>
      </c>
      <c r="Y1109">
        <f>IFERROR(VLOOKUP(U1109,N:Q,4,FALSE),0)</f>
        <v>0</v>
      </c>
      <c r="Z1109">
        <f>W1109+Y1109</f>
        <v>3.4981402468218931E-2</v>
      </c>
    </row>
    <row r="1110" spans="1:26" x14ac:dyDescent="0.2">
      <c r="A1110" s="1" t="s">
        <v>1255</v>
      </c>
      <c r="B1110" s="2">
        <v>7.5500225537386703</v>
      </c>
      <c r="D1110" t="s">
        <v>636</v>
      </c>
      <c r="E1110">
        <v>0.14787478846517199</v>
      </c>
      <c r="F1110">
        <f>Table1[[#This Row],[Balance]]/$I$1</f>
        <v>3.7748705764605674E-8</v>
      </c>
      <c r="G1110">
        <f>Table1[[#This Row],[% total]]*$I$2</f>
        <v>1.7315085967637155E-4</v>
      </c>
      <c r="K1110">
        <v>15822</v>
      </c>
      <c r="L1110" t="s">
        <v>821</v>
      </c>
      <c r="U1110" s="1" t="s">
        <v>1078</v>
      </c>
      <c r="V1110">
        <f>IFERROR(VLOOKUP(U1110,D:G,2,FALSE),0)</f>
        <v>29.771077627130001</v>
      </c>
      <c r="W1110">
        <f>IFERROR(VLOOKUP(U1110,D:G,4,FALSE),0)</f>
        <v>3.485981442904075E-2</v>
      </c>
      <c r="X1110">
        <f>IFERROR(VLOOKUP(U1110,N:Q,2,FALSE),0)</f>
        <v>0</v>
      </c>
      <c r="Y1110">
        <f>IFERROR(VLOOKUP(U1110,N:Q,4,FALSE),0)</f>
        <v>0</v>
      </c>
      <c r="Z1110">
        <f>W1110+Y1110</f>
        <v>3.485981442904075E-2</v>
      </c>
    </row>
    <row r="1111" spans="1:26" x14ac:dyDescent="0.2">
      <c r="A1111" s="1" t="s">
        <v>516</v>
      </c>
      <c r="B1111" s="2">
        <v>6.4013515239961496</v>
      </c>
      <c r="D1111" t="s">
        <v>1109</v>
      </c>
      <c r="E1111">
        <v>0.11952982915072401</v>
      </c>
      <c r="F1111">
        <f>Table1[[#This Row],[Balance]]/$I$1</f>
        <v>3.0512952191082746E-8</v>
      </c>
      <c r="G1111">
        <f>Table1[[#This Row],[% total]]*$I$2</f>
        <v>1.3996092835860414E-4</v>
      </c>
      <c r="K1111">
        <v>10353</v>
      </c>
      <c r="L1111" t="s">
        <v>632</v>
      </c>
      <c r="U1111" s="1" t="s">
        <v>1272</v>
      </c>
      <c r="V1111">
        <f>IFERROR(VLOOKUP(U1111,D:G,2,FALSE),0)</f>
        <v>29.483307161258299</v>
      </c>
      <c r="W1111">
        <f>IFERROR(VLOOKUP(U1111,D:G,4,FALSE),0)</f>
        <v>3.4522855681222216E-2</v>
      </c>
      <c r="X1111">
        <f>IFERROR(VLOOKUP(U1111,N:Q,2,FALSE),0)</f>
        <v>0</v>
      </c>
      <c r="Y1111">
        <f>IFERROR(VLOOKUP(U1111,N:Q,4,FALSE),0)</f>
        <v>0</v>
      </c>
      <c r="Z1111">
        <f>W1111+Y1111</f>
        <v>3.4522855681222216E-2</v>
      </c>
    </row>
    <row r="1112" spans="1:26" x14ac:dyDescent="0.2">
      <c r="A1112" s="1" t="s">
        <v>1232</v>
      </c>
      <c r="B1112" s="2">
        <v>5.2848706573818198</v>
      </c>
      <c r="D1112" t="s">
        <v>1289</v>
      </c>
      <c r="E1112">
        <v>0.10313961989992899</v>
      </c>
      <c r="F1112">
        <f>Table1[[#This Row],[Balance]]/$I$1</f>
        <v>2.6328944945153193E-8</v>
      </c>
      <c r="G1112">
        <f>Table1[[#This Row],[% total]]*$I$2</f>
        <v>1.2076915908199627E-4</v>
      </c>
      <c r="K1112">
        <v>14435</v>
      </c>
      <c r="L1112" t="s">
        <v>1157</v>
      </c>
      <c r="U1112" s="1" t="s">
        <v>400</v>
      </c>
      <c r="V1112">
        <f>IFERROR(VLOOKUP(U1112,D:G,2,FALSE),0)</f>
        <v>29.391961875184101</v>
      </c>
      <c r="W1112">
        <f>IFERROR(VLOOKUP(U1112,D:G,4,FALSE),0)</f>
        <v>3.4415896848176405E-2</v>
      </c>
      <c r="X1112">
        <f>IFERROR(VLOOKUP(U1112,N:Q,2,FALSE),0)</f>
        <v>0</v>
      </c>
      <c r="Y1112">
        <f>IFERROR(VLOOKUP(U1112,N:Q,4,FALSE),0)</f>
        <v>0</v>
      </c>
      <c r="Z1112">
        <f>W1112+Y1112</f>
        <v>3.4415896848176405E-2</v>
      </c>
    </row>
    <row r="1113" spans="1:26" x14ac:dyDescent="0.2">
      <c r="A1113" s="1" t="s">
        <v>628</v>
      </c>
      <c r="B1113" s="2">
        <v>5.1244192826719397</v>
      </c>
      <c r="D1113" t="s">
        <v>640</v>
      </c>
      <c r="E1113">
        <v>9.8718426345676902E-2</v>
      </c>
      <c r="F1113">
        <f>Table1[[#This Row],[Balance]]/$I$1</f>
        <v>2.5200325683275831E-8</v>
      </c>
      <c r="G1113">
        <f>Table1[[#This Row],[% total]]*$I$2</f>
        <v>1.1559225588801683E-4</v>
      </c>
      <c r="K1113">
        <v>24095</v>
      </c>
      <c r="L1113" t="s">
        <v>1347</v>
      </c>
      <c r="U1113" s="1" t="s">
        <v>401</v>
      </c>
      <c r="V1113">
        <f>IFERROR(VLOOKUP(U1113,D:G,2,FALSE),0)</f>
        <v>29.274652357828799</v>
      </c>
      <c r="W1113">
        <f>IFERROR(VLOOKUP(U1113,D:G,4,FALSE),0)</f>
        <v>3.427853574701023E-2</v>
      </c>
      <c r="X1113">
        <f>IFERROR(VLOOKUP(U1113,N:Q,2,FALSE),0)</f>
        <v>0</v>
      </c>
      <c r="Y1113">
        <f>IFERROR(VLOOKUP(U1113,N:Q,4,FALSE),0)</f>
        <v>0</v>
      </c>
      <c r="Z1113">
        <f>W1113+Y1113</f>
        <v>3.427853574701023E-2</v>
      </c>
    </row>
    <row r="1114" spans="1:26" x14ac:dyDescent="0.2">
      <c r="A1114" s="1" t="s">
        <v>1090</v>
      </c>
      <c r="B1114" s="2">
        <v>3.8173010211003802</v>
      </c>
      <c r="D1114" t="s">
        <v>643</v>
      </c>
      <c r="E1114">
        <v>7.0871303523615495E-2</v>
      </c>
      <c r="F1114">
        <f>Table1[[#This Row],[Balance]]/$I$1</f>
        <v>1.8091657216450519E-8</v>
      </c>
      <c r="G1114">
        <f>Table1[[#This Row],[% total]]*$I$2</f>
        <v>8.2985255694139465E-5</v>
      </c>
      <c r="K1114">
        <v>712</v>
      </c>
      <c r="L1114" t="s">
        <v>6</v>
      </c>
      <c r="U1114" s="1" t="s">
        <v>402</v>
      </c>
      <c r="V1114">
        <f>IFERROR(VLOOKUP(U1114,D:G,2,FALSE),0)</f>
        <v>29.143289779708599</v>
      </c>
      <c r="W1114">
        <f>IFERROR(VLOOKUP(U1114,D:G,4,FALSE),0)</f>
        <v>3.4124719511214402E-2</v>
      </c>
      <c r="X1114">
        <f>IFERROR(VLOOKUP(U1114,N:Q,2,FALSE),0)</f>
        <v>0</v>
      </c>
      <c r="Y1114">
        <f>IFERROR(VLOOKUP(U1114,N:Q,4,FALSE),0)</f>
        <v>0</v>
      </c>
      <c r="Z1114">
        <f>W1114+Y1114</f>
        <v>3.4124719511214402E-2</v>
      </c>
    </row>
    <row r="1115" spans="1:26" x14ac:dyDescent="0.2">
      <c r="A1115" s="1" t="s">
        <v>1099</v>
      </c>
      <c r="B1115" s="2">
        <v>3.6495158457215502</v>
      </c>
      <c r="D1115" t="s">
        <v>645</v>
      </c>
      <c r="E1115">
        <v>6.6345965207432606E-2</v>
      </c>
      <c r="F1115">
        <f>Table1[[#This Row],[Balance]]/$I$1</f>
        <v>1.6936452422205844E-8</v>
      </c>
      <c r="G1115">
        <f>Table1[[#This Row],[% total]]*$I$2</f>
        <v>7.7686406391250771E-5</v>
      </c>
      <c r="K1115">
        <v>8469</v>
      </c>
      <c r="L1115" t="s">
        <v>1332</v>
      </c>
      <c r="U1115" s="1" t="s">
        <v>404</v>
      </c>
      <c r="V1115">
        <f>IFERROR(VLOOKUP(U1115,D:G,2,FALSE),0)</f>
        <v>28.697907053493498</v>
      </c>
      <c r="W1115">
        <f>IFERROR(VLOOKUP(U1115,D:G,4,FALSE),0)</f>
        <v>3.3603208016729225E-2</v>
      </c>
      <c r="X1115">
        <f>IFERROR(VLOOKUP(U1115,N:Q,2,FALSE),0)</f>
        <v>0</v>
      </c>
      <c r="Y1115">
        <f>IFERROR(VLOOKUP(U1115,N:Q,4,FALSE),0)</f>
        <v>0</v>
      </c>
      <c r="Z1115">
        <f>W1115+Y1115</f>
        <v>3.3603208016729225E-2</v>
      </c>
    </row>
    <row r="1116" spans="1:26" x14ac:dyDescent="0.2">
      <c r="A1116" s="1" t="s">
        <v>888</v>
      </c>
      <c r="B1116" s="2">
        <v>2.5681892097887999</v>
      </c>
      <c r="D1116" t="s">
        <v>650</v>
      </c>
      <c r="E1116">
        <v>9.6016200366082598E-3</v>
      </c>
      <c r="F1116">
        <f>Table1[[#This Row],[Balance]]/$I$1</f>
        <v>2.4510515510277998E-9</v>
      </c>
      <c r="G1116">
        <f>Table1[[#This Row],[% total]]*$I$2</f>
        <v>1.1242814146213703E-5</v>
      </c>
      <c r="K1116">
        <v>11324</v>
      </c>
      <c r="L1116" t="s">
        <v>57</v>
      </c>
      <c r="U1116" s="1" t="s">
        <v>442</v>
      </c>
      <c r="V1116">
        <f>IFERROR(VLOOKUP(U1116,D:G,2,FALSE),0)</f>
        <v>28.536323779375</v>
      </c>
      <c r="W1116">
        <f>IFERROR(VLOOKUP(U1116,D:G,4,FALSE),0)</f>
        <v>3.3414005495370894E-2</v>
      </c>
      <c r="X1116">
        <f>IFERROR(VLOOKUP(U1116,N:Q,2,FALSE),0)</f>
        <v>0</v>
      </c>
      <c r="Y1116">
        <f>IFERROR(VLOOKUP(U1116,N:Q,4,FALSE),0)</f>
        <v>0</v>
      </c>
      <c r="Z1116">
        <f>W1116+Y1116</f>
        <v>3.3414005495370894E-2</v>
      </c>
    </row>
    <row r="1117" spans="1:26" x14ac:dyDescent="0.2">
      <c r="A1117" s="1" t="s">
        <v>1233</v>
      </c>
      <c r="B1117" s="2">
        <v>2.4567293322109802</v>
      </c>
      <c r="D1117" t="s">
        <v>1110</v>
      </c>
      <c r="E1117">
        <v>8.9912647786848602E-3</v>
      </c>
      <c r="F1117">
        <f>Table1[[#This Row],[Balance]]/$I$1</f>
        <v>2.295243239939957E-9</v>
      </c>
      <c r="G1117">
        <f>Table1[[#This Row],[% total]]*$I$2</f>
        <v>1.0528131550793987E-5</v>
      </c>
      <c r="K1117">
        <v>2843</v>
      </c>
      <c r="L1117" t="s">
        <v>1338</v>
      </c>
      <c r="U1117" s="1" t="s">
        <v>1080</v>
      </c>
      <c r="V1117">
        <f>IFERROR(VLOOKUP(U1117,D:G,2,FALSE),0)</f>
        <v>28.401799776185701</v>
      </c>
      <c r="W1117">
        <f>IFERROR(VLOOKUP(U1117,D:G,4,FALSE),0)</f>
        <v>3.3256487455675977E-2</v>
      </c>
      <c r="X1117">
        <f>IFERROR(VLOOKUP(U1117,N:Q,2,FALSE),0)</f>
        <v>0</v>
      </c>
      <c r="Y1117">
        <f>IFERROR(VLOOKUP(U1117,N:Q,4,FALSE),0)</f>
        <v>0</v>
      </c>
      <c r="Z1117">
        <f>W1117+Y1117</f>
        <v>3.3256487455675977E-2</v>
      </c>
    </row>
    <row r="1118" spans="1:26" x14ac:dyDescent="0.2">
      <c r="A1118" s="1" t="s">
        <v>627</v>
      </c>
      <c r="B1118" s="2">
        <v>2.1095504369240001</v>
      </c>
      <c r="D1118" t="s">
        <v>202</v>
      </c>
      <c r="E1118">
        <v>7.9857401709017006E-3</v>
      </c>
      <c r="F1118">
        <f>Table1[[#This Row],[Balance]]/$I$1</f>
        <v>2.0385581555368317E-9</v>
      </c>
      <c r="G1118">
        <f>Table1[[#This Row],[% total]]*$I$2</f>
        <v>9.3507337531673382E-6</v>
      </c>
      <c r="K1118">
        <v>15012</v>
      </c>
      <c r="L1118" t="s">
        <v>846</v>
      </c>
      <c r="U1118" s="1" t="s">
        <v>1081</v>
      </c>
      <c r="V1118">
        <f>IFERROR(VLOOKUP(U1118,D:G,2,FALSE),0)</f>
        <v>27.936806139542998</v>
      </c>
      <c r="W1118">
        <f>IFERROR(VLOOKUP(U1118,D:G,4,FALSE),0)</f>
        <v>3.2712012979909007E-2</v>
      </c>
      <c r="X1118">
        <f>IFERROR(VLOOKUP(U1118,N:Q,2,FALSE),0)</f>
        <v>0</v>
      </c>
      <c r="Y1118">
        <f>IFERROR(VLOOKUP(U1118,N:Q,4,FALSE),0)</f>
        <v>0</v>
      </c>
      <c r="Z1118">
        <f>W1118+Y1118</f>
        <v>3.2712012979909007E-2</v>
      </c>
    </row>
    <row r="1119" spans="1:26" x14ac:dyDescent="0.2">
      <c r="A1119" s="1" t="s">
        <v>1234</v>
      </c>
      <c r="B1119" s="2">
        <v>2.0307338812751499</v>
      </c>
      <c r="D1119" t="s">
        <v>658</v>
      </c>
      <c r="E1119">
        <v>7.2441986477299204E-3</v>
      </c>
      <c r="F1119">
        <f>Table1[[#This Row],[Balance]]/$I$1</f>
        <v>1.8492612979657258E-9</v>
      </c>
      <c r="G1119">
        <f>Table1[[#This Row],[% total]]*$I$2</f>
        <v>8.4824413717844166E-6</v>
      </c>
      <c r="K1119">
        <v>710</v>
      </c>
      <c r="L1119" t="s">
        <v>6</v>
      </c>
      <c r="U1119" s="1" t="s">
        <v>900</v>
      </c>
      <c r="V1119">
        <f>IFERROR(VLOOKUP(U1119,D:G,2,FALSE),0)</f>
        <v>27.7892480550884</v>
      </c>
      <c r="W1119">
        <f>IFERROR(VLOOKUP(U1119,D:G,4,FALSE),0)</f>
        <v>3.2539232958103396E-2</v>
      </c>
      <c r="X1119">
        <f>IFERROR(VLOOKUP(U1119,N:Q,2,FALSE),0)</f>
        <v>0</v>
      </c>
      <c r="Y1119">
        <f>IFERROR(VLOOKUP(U1119,N:Q,4,FALSE),0)</f>
        <v>0</v>
      </c>
      <c r="Z1119">
        <f>W1119+Y1119</f>
        <v>3.2539232958103396E-2</v>
      </c>
    </row>
    <row r="1120" spans="1:26" x14ac:dyDescent="0.2">
      <c r="A1120" s="1" t="s">
        <v>1268</v>
      </c>
      <c r="B1120" s="2">
        <v>1.9592256915587101</v>
      </c>
      <c r="D1120" t="s">
        <v>666</v>
      </c>
      <c r="E1120">
        <v>5.0211917144080704E-3</v>
      </c>
      <c r="F1120">
        <f>Table1[[#This Row],[Balance]]/$I$1</f>
        <v>1.2817836669941081E-9</v>
      </c>
      <c r="G1120">
        <f>Table1[[#This Row],[% total]]*$I$2</f>
        <v>5.8794583645636195E-6</v>
      </c>
      <c r="K1120">
        <v>3684</v>
      </c>
      <c r="L1120" t="s">
        <v>1210</v>
      </c>
      <c r="U1120" s="1" t="s">
        <v>429</v>
      </c>
      <c r="V1120">
        <f>IFERROR(VLOOKUP(U1120,D:G,2,FALSE),0)</f>
        <v>26.7852364093518</v>
      </c>
      <c r="W1120">
        <f>IFERROR(VLOOKUP(U1120,D:G,4,FALSE),0)</f>
        <v>3.1363606731423618E-2</v>
      </c>
      <c r="X1120">
        <f>IFERROR(VLOOKUP(U1120,N:Q,2,FALSE),0)</f>
        <v>0</v>
      </c>
      <c r="Y1120">
        <f>IFERROR(VLOOKUP(U1120,N:Q,4,FALSE),0)</f>
        <v>0</v>
      </c>
      <c r="Z1120">
        <f>W1120+Y1120</f>
        <v>3.1363606731423618E-2</v>
      </c>
    </row>
    <row r="1121" spans="1:26" x14ac:dyDescent="0.2">
      <c r="A1121" s="1" t="s">
        <v>584</v>
      </c>
      <c r="B1121" s="2">
        <v>1.5049802792581899</v>
      </c>
      <c r="D1121" t="s">
        <v>6</v>
      </c>
      <c r="E1121">
        <v>3.8147808273792001E-3</v>
      </c>
      <c r="F1121">
        <f>Table1[[#This Row],[Balance]]/$I$1</f>
        <v>9.7381737958064793E-10</v>
      </c>
      <c r="G1121">
        <f>Table1[[#This Row],[% total]]*$I$2</f>
        <v>4.4668370220067593E-6</v>
      </c>
      <c r="K1121">
        <v>7396</v>
      </c>
      <c r="L1121" t="s">
        <v>1351</v>
      </c>
      <c r="U1121" s="1" t="s">
        <v>405</v>
      </c>
      <c r="V1121">
        <f>IFERROR(VLOOKUP(U1121,D:G,2,FALSE),0)</f>
        <v>26.7015075930656</v>
      </c>
      <c r="W1121">
        <f>IFERROR(VLOOKUP(U1121,D:G,4,FALSE),0)</f>
        <v>3.1265566242777001E-2</v>
      </c>
      <c r="X1121">
        <f>IFERROR(VLOOKUP(U1121,N:Q,2,FALSE),0)</f>
        <v>0</v>
      </c>
      <c r="Y1121">
        <f>IFERROR(VLOOKUP(U1121,N:Q,4,FALSE),0)</f>
        <v>0</v>
      </c>
      <c r="Z1121">
        <f>W1121+Y1121</f>
        <v>3.1265566242777001E-2</v>
      </c>
    </row>
    <row r="1122" spans="1:26" x14ac:dyDescent="0.2">
      <c r="A1122" s="1" t="s">
        <v>1286</v>
      </c>
      <c r="B1122" s="2">
        <v>0.99977354483654302</v>
      </c>
      <c r="D1122" t="s">
        <v>671</v>
      </c>
      <c r="E1122">
        <v>3.7255739906931801E-3</v>
      </c>
      <c r="F1122">
        <f>Table1[[#This Row],[Balance]]/$I$1</f>
        <v>9.5104512296271271E-10</v>
      </c>
      <c r="G1122">
        <f>Table1[[#This Row],[% total]]*$I$2</f>
        <v>4.3623821610969708E-6</v>
      </c>
      <c r="K1122">
        <v>1197</v>
      </c>
      <c r="L1122" t="s">
        <v>1347</v>
      </c>
      <c r="U1122" s="1" t="s">
        <v>659</v>
      </c>
      <c r="V1122">
        <f>IFERROR(VLOOKUP(U1122,D:G,2,FALSE),0)</f>
        <v>26.621147553618965</v>
      </c>
      <c r="W1122">
        <f>IFERROR(VLOOKUP(U1122,D:G,4,FALSE),0)</f>
        <v>3.1171470352204762E-2</v>
      </c>
      <c r="X1122">
        <f>IFERROR(VLOOKUP(U1122,N:Q,2,FALSE),0)</f>
        <v>0</v>
      </c>
      <c r="Y1122">
        <f>IFERROR(VLOOKUP(U1122,N:Q,4,FALSE),0)</f>
        <v>0</v>
      </c>
      <c r="Z1122">
        <f>W1122+Y1122</f>
        <v>3.1171470352204762E-2</v>
      </c>
    </row>
    <row r="1123" spans="1:26" x14ac:dyDescent="0.2">
      <c r="A1123" s="1" t="s">
        <v>619</v>
      </c>
      <c r="B1123" s="2">
        <v>0.99855955708940103</v>
      </c>
      <c r="D1123" t="s">
        <v>672</v>
      </c>
      <c r="E1123">
        <v>3.69475907238075E-3</v>
      </c>
      <c r="F1123">
        <f>Table1[[#This Row],[Balance]]/$I$1</f>
        <v>9.4317885112144979E-10</v>
      </c>
      <c r="G1123">
        <f>Table1[[#This Row],[% total]]*$I$2</f>
        <v>4.3263000834687675E-6</v>
      </c>
      <c r="K1123">
        <v>23873</v>
      </c>
      <c r="L1123" t="s">
        <v>632</v>
      </c>
      <c r="U1123" s="1" t="s">
        <v>1083</v>
      </c>
      <c r="V1123">
        <f>IFERROR(VLOOKUP(U1123,D:G,2,FALSE),0)</f>
        <v>26.598173908143501</v>
      </c>
      <c r="W1123">
        <f>IFERROR(VLOOKUP(U1123,D:G,4,FALSE),0)</f>
        <v>3.1144569847356949E-2</v>
      </c>
      <c r="X1123">
        <f>IFERROR(VLOOKUP(U1123,N:Q,2,FALSE),0)</f>
        <v>0</v>
      </c>
      <c r="Y1123">
        <f>IFERROR(VLOOKUP(U1123,N:Q,4,FALSE),0)</f>
        <v>0</v>
      </c>
      <c r="Z1123">
        <f>W1123+Y1123</f>
        <v>3.1144569847356949E-2</v>
      </c>
    </row>
    <row r="1124" spans="1:26" x14ac:dyDescent="0.2">
      <c r="A1124" s="1" t="s">
        <v>626</v>
      </c>
      <c r="B1124" s="2">
        <v>0.99696407490990202</v>
      </c>
      <c r="D1124" t="s">
        <v>676</v>
      </c>
      <c r="E1124">
        <v>3.18057356604632E-3</v>
      </c>
      <c r="F1124">
        <f>Table1[[#This Row],[Balance]]/$I$1</f>
        <v>8.1192025330026236E-10</v>
      </c>
      <c r="G1124">
        <f>Table1[[#This Row],[% total]]*$I$2</f>
        <v>3.7242254270718393E-6</v>
      </c>
      <c r="K1124">
        <v>21867</v>
      </c>
      <c r="L1124" t="s">
        <v>999</v>
      </c>
      <c r="U1124" s="1" t="s">
        <v>432</v>
      </c>
      <c r="V1124">
        <f>IFERROR(VLOOKUP(U1124,D:G,2,FALSE),0)</f>
        <v>26.4141413306094</v>
      </c>
      <c r="W1124">
        <f>IFERROR(VLOOKUP(U1124,D:G,4,FALSE),0)</f>
        <v>3.0929080788408992E-2</v>
      </c>
      <c r="X1124">
        <f>IFERROR(VLOOKUP(U1124,N:Q,2,FALSE),0)</f>
        <v>0</v>
      </c>
      <c r="Y1124">
        <f>IFERROR(VLOOKUP(U1124,N:Q,4,FALSE),0)</f>
        <v>0</v>
      </c>
      <c r="Z1124">
        <f>W1124+Y1124</f>
        <v>3.0929080788408992E-2</v>
      </c>
    </row>
    <row r="1125" spans="1:26" x14ac:dyDescent="0.2">
      <c r="A1125" s="1" t="s">
        <v>1292</v>
      </c>
      <c r="B1125" s="2">
        <v>0.84062085909015805</v>
      </c>
      <c r="D1125" t="s">
        <v>7</v>
      </c>
      <c r="E1125">
        <v>1.6914517524795399E-3</v>
      </c>
      <c r="F1125">
        <f>Table1[[#This Row],[Balance]]/$I$1</f>
        <v>4.3178499311540851E-10</v>
      </c>
      <c r="G1125">
        <f>Table1[[#This Row],[% total]]*$I$2</f>
        <v>1.9805696973958264E-6</v>
      </c>
      <c r="K1125">
        <v>13217</v>
      </c>
      <c r="L1125" t="s">
        <v>1347</v>
      </c>
      <c r="U1125" s="1" t="s">
        <v>406</v>
      </c>
      <c r="V1125">
        <f>IFERROR(VLOOKUP(U1125,D:G,2,FALSE),0)</f>
        <v>26.078358519558599</v>
      </c>
      <c r="W1125">
        <f>IFERROR(VLOOKUP(U1125,D:G,4,FALSE),0)</f>
        <v>3.053590299927093E-2</v>
      </c>
      <c r="X1125">
        <f>IFERROR(VLOOKUP(U1125,N:Q,2,FALSE),0)</f>
        <v>0</v>
      </c>
      <c r="Y1125">
        <f>IFERROR(VLOOKUP(U1125,N:Q,4,FALSE),0)</f>
        <v>0</v>
      </c>
      <c r="Z1125">
        <f>W1125+Y1125</f>
        <v>3.053590299927093E-2</v>
      </c>
    </row>
    <row r="1126" spans="1:26" x14ac:dyDescent="0.2">
      <c r="A1126" s="1" t="s">
        <v>1235</v>
      </c>
      <c r="B1126" s="2">
        <v>0.66954127969503097</v>
      </c>
      <c r="D1126" t="s">
        <v>690</v>
      </c>
      <c r="E1126">
        <v>1.3048228828938899E-3</v>
      </c>
      <c r="F1126">
        <f>Table1[[#This Row],[Balance]]/$I$1</f>
        <v>3.3308838911973683E-10</v>
      </c>
      <c r="G1126">
        <f>Table1[[#This Row],[% total]]*$I$2</f>
        <v>1.5278547901469402E-6</v>
      </c>
      <c r="K1126">
        <v>18677</v>
      </c>
      <c r="L1126" t="s">
        <v>1347</v>
      </c>
      <c r="U1126" s="1" t="s">
        <v>407</v>
      </c>
      <c r="V1126">
        <f>IFERROR(VLOOKUP(U1126,D:G,2,FALSE),0)</f>
        <v>25.492124773490598</v>
      </c>
      <c r="W1126">
        <f>IFERROR(VLOOKUP(U1126,D:G,4,FALSE),0)</f>
        <v>2.9849464978587766E-2</v>
      </c>
      <c r="X1126">
        <f>IFERROR(VLOOKUP(U1126,N:Q,2,FALSE),0)</f>
        <v>0</v>
      </c>
      <c r="Y1126">
        <f>IFERROR(VLOOKUP(U1126,N:Q,4,FALSE),0)</f>
        <v>0</v>
      </c>
      <c r="Z1126">
        <f>W1126+Y1126</f>
        <v>2.9849464978587766E-2</v>
      </c>
    </row>
    <row r="1127" spans="1:26" x14ac:dyDescent="0.2">
      <c r="A1127" s="1" t="s">
        <v>943</v>
      </c>
      <c r="B1127" s="2">
        <v>0.57497854485417998</v>
      </c>
      <c r="D1127" t="s">
        <v>694</v>
      </c>
      <c r="E1127">
        <v>1.01936780597262E-3</v>
      </c>
      <c r="F1127">
        <f>Table1[[#This Row],[Balance]]/$I$1</f>
        <v>2.6021890393192339E-10</v>
      </c>
      <c r="G1127">
        <f>Table1[[#This Row],[% total]]*$I$2</f>
        <v>1.193607198106977E-6</v>
      </c>
      <c r="K1127">
        <v>3973</v>
      </c>
      <c r="L1127" t="s">
        <v>6</v>
      </c>
      <c r="U1127" s="1" t="s">
        <v>602</v>
      </c>
      <c r="V1127">
        <f>IFERROR(VLOOKUP(U1127,D:G,2,FALSE),0)</f>
        <v>24.999913752128101</v>
      </c>
      <c r="W1127">
        <f>IFERROR(VLOOKUP(U1127,D:G,4,FALSE),0)</f>
        <v>2.9273120881154458E-2</v>
      </c>
      <c r="X1127">
        <f>IFERROR(VLOOKUP(U1127,N:Q,2,FALSE),0)</f>
        <v>0</v>
      </c>
      <c r="Y1127">
        <f>IFERROR(VLOOKUP(U1127,N:Q,4,FALSE),0)</f>
        <v>0</v>
      </c>
      <c r="Z1127">
        <f>W1127+Y1127</f>
        <v>2.9273120881154458E-2</v>
      </c>
    </row>
    <row r="1128" spans="1:26" x14ac:dyDescent="0.2">
      <c r="A1128" s="1" t="s">
        <v>1281</v>
      </c>
      <c r="B1128" s="2">
        <v>0.518026576049893</v>
      </c>
      <c r="D1128" t="s">
        <v>526</v>
      </c>
      <c r="E1128">
        <v>9.3122367875141999E-4</v>
      </c>
      <c r="F1128">
        <f>Table1[[#This Row],[Balance]]/$I$1</f>
        <v>2.37717930250837E-10</v>
      </c>
      <c r="G1128">
        <f>Table1[[#This Row],[% total]]*$I$2</f>
        <v>1.0903966943951231E-6</v>
      </c>
      <c r="K1128">
        <v>21454</v>
      </c>
      <c r="L1128" t="s">
        <v>57</v>
      </c>
      <c r="U1128" s="1" t="s">
        <v>1084</v>
      </c>
      <c r="V1128">
        <f>IFERROR(VLOOKUP(U1128,D:G,2,FALSE),0)</f>
        <v>24.917255981406502</v>
      </c>
      <c r="W1128">
        <f>IFERROR(VLOOKUP(U1128,D:G,4,FALSE),0)</f>
        <v>2.9176334510685714E-2</v>
      </c>
      <c r="X1128">
        <f>IFERROR(VLOOKUP(U1128,N:Q,2,FALSE),0)</f>
        <v>0</v>
      </c>
      <c r="Y1128">
        <f>IFERROR(VLOOKUP(U1128,N:Q,4,FALSE),0)</f>
        <v>0</v>
      </c>
      <c r="Z1128">
        <f>W1128+Y1128</f>
        <v>2.9176334510685714E-2</v>
      </c>
    </row>
    <row r="1129" spans="1:26" x14ac:dyDescent="0.2">
      <c r="A1129" s="1" t="s">
        <v>632</v>
      </c>
      <c r="B1129" s="2">
        <v>0.37589489840470902</v>
      </c>
      <c r="D1129" t="s">
        <v>695</v>
      </c>
      <c r="E1129">
        <v>9.1021324928299702E-4</v>
      </c>
      <c r="F1129">
        <f>Table1[[#This Row],[Balance]]/$I$1</f>
        <v>2.3235449725307284E-10</v>
      </c>
      <c r="G1129">
        <f>Table1[[#This Row],[% total]]*$I$2</f>
        <v>1.0657949758575238E-6</v>
      </c>
      <c r="K1129">
        <v>23439</v>
      </c>
      <c r="L1129" t="s">
        <v>1347</v>
      </c>
      <c r="U1129" s="1" t="s">
        <v>408</v>
      </c>
      <c r="V1129">
        <f>IFERROR(VLOOKUP(U1129,D:G,2,FALSE),0)</f>
        <v>24.785856827994099</v>
      </c>
      <c r="W1129">
        <f>IFERROR(VLOOKUP(U1129,D:G,4,FALSE),0)</f>
        <v>2.9022475447824138E-2</v>
      </c>
      <c r="X1129">
        <f>IFERROR(VLOOKUP(U1129,N:Q,2,FALSE),0)</f>
        <v>0</v>
      </c>
      <c r="Y1129">
        <f>IFERROR(VLOOKUP(U1129,N:Q,4,FALSE),0)</f>
        <v>0</v>
      </c>
      <c r="Z1129">
        <f>W1129+Y1129</f>
        <v>2.9022475447824138E-2</v>
      </c>
    </row>
    <row r="1130" spans="1:26" x14ac:dyDescent="0.2">
      <c r="A1130" s="1" t="s">
        <v>614</v>
      </c>
      <c r="B1130" s="2">
        <v>0.35542287401424499</v>
      </c>
      <c r="D1130" t="s">
        <v>696</v>
      </c>
      <c r="E1130">
        <v>9.0277639385539805E-4</v>
      </c>
      <c r="F1130">
        <f>Table1[[#This Row],[Balance]]/$I$1</f>
        <v>2.3045605553583269E-10</v>
      </c>
      <c r="G1130">
        <f>Table1[[#This Row],[% total]]*$I$2</f>
        <v>1.0570869470992549E-6</v>
      </c>
      <c r="K1130">
        <v>16787</v>
      </c>
      <c r="L1130" t="s">
        <v>1335</v>
      </c>
      <c r="U1130" s="1" t="s">
        <v>410</v>
      </c>
      <c r="V1130">
        <f>IFERROR(VLOOKUP(U1130,D:G,2,FALSE),0)</f>
        <v>24.178649651467701</v>
      </c>
      <c r="W1130">
        <f>IFERROR(VLOOKUP(U1130,D:G,4,FALSE),0)</f>
        <v>2.8311479031812553E-2</v>
      </c>
      <c r="X1130">
        <f>IFERROR(VLOOKUP(U1130,N:Q,2,FALSE),0)</f>
        <v>0</v>
      </c>
      <c r="Y1130">
        <f>IFERROR(VLOOKUP(U1130,N:Q,4,FALSE),0)</f>
        <v>0</v>
      </c>
      <c r="Z1130">
        <f>W1130+Y1130</f>
        <v>2.8311479031812553E-2</v>
      </c>
    </row>
    <row r="1131" spans="1:26" x14ac:dyDescent="0.2">
      <c r="A1131" s="1" t="s">
        <v>575</v>
      </c>
      <c r="B1131" s="2">
        <v>0.234468419063531</v>
      </c>
      <c r="D1131" t="s">
        <v>700</v>
      </c>
      <c r="E1131">
        <v>3.846960417711E-4</v>
      </c>
      <c r="F1131">
        <f>Table1[[#This Row],[Balance]]/$I$1</f>
        <v>9.8203201778685418E-11</v>
      </c>
      <c r="G1131">
        <f>Table1[[#This Row],[% total]]*$I$2</f>
        <v>4.5045170335071441E-7</v>
      </c>
      <c r="K1131">
        <v>20824</v>
      </c>
      <c r="L1131" t="s">
        <v>6</v>
      </c>
      <c r="U1131" s="1" t="s">
        <v>412</v>
      </c>
      <c r="V1131">
        <f>IFERROR(VLOOKUP(U1131,D:G,2,FALSE),0)</f>
        <v>23.925079304955801</v>
      </c>
      <c r="W1131">
        <f>IFERROR(VLOOKUP(U1131,D:G,4,FALSE),0)</f>
        <v>2.8014566191275767E-2</v>
      </c>
      <c r="X1131">
        <f>IFERROR(VLOOKUP(U1131,N:Q,2,FALSE),0)</f>
        <v>0</v>
      </c>
      <c r="Y1131">
        <f>IFERROR(VLOOKUP(U1131,N:Q,4,FALSE),0)</f>
        <v>0</v>
      </c>
      <c r="Z1131">
        <f>W1131+Y1131</f>
        <v>2.8014566191275767E-2</v>
      </c>
    </row>
    <row r="1132" spans="1:26" x14ac:dyDescent="0.2">
      <c r="A1132" s="1" t="s">
        <v>849</v>
      </c>
      <c r="B1132" s="2">
        <v>8.7344275695920001E-5</v>
      </c>
      <c r="D1132" t="s">
        <v>983</v>
      </c>
      <c r="E1132">
        <v>2.0344058657298801E-4</v>
      </c>
      <c r="F1132">
        <f>Table1[[#This Row],[Balance]]/$I$1</f>
        <v>5.193325328023204E-11</v>
      </c>
      <c r="G1132">
        <f>Table1[[#This Row],[% total]]*$I$2</f>
        <v>2.3821445713496118E-7</v>
      </c>
      <c r="K1132">
        <v>23791</v>
      </c>
      <c r="L1132" t="s">
        <v>579</v>
      </c>
      <c r="U1132" s="1" t="s">
        <v>413</v>
      </c>
      <c r="V1132">
        <f>IFERROR(VLOOKUP(U1132,D:G,2,FALSE),0)</f>
        <v>23.829253853611</v>
      </c>
      <c r="W1132">
        <f>IFERROR(VLOOKUP(U1132,D:G,4,FALSE),0)</f>
        <v>2.7902361403350499E-2</v>
      </c>
      <c r="X1132">
        <f>IFERROR(VLOOKUP(U1132,N:Q,2,FALSE),0)</f>
        <v>0</v>
      </c>
      <c r="Y1132">
        <f>IFERROR(VLOOKUP(U1132,N:Q,4,FALSE),0)</f>
        <v>0</v>
      </c>
      <c r="Z1132">
        <f>W1132+Y1132</f>
        <v>2.7902361403350499E-2</v>
      </c>
    </row>
    <row r="1133" spans="1:26" x14ac:dyDescent="0.2">
      <c r="A1133" s="1" t="s">
        <v>1236</v>
      </c>
      <c r="B1133" s="2">
        <v>7.9863157968917004E-5</v>
      </c>
      <c r="D1133" t="s">
        <v>85</v>
      </c>
      <c r="E1133">
        <v>1.0526317462173799E-4</v>
      </c>
      <c r="F1133">
        <f>Table1[[#This Row],[Balance]]/$I$1</f>
        <v>2.6871034933586124E-11</v>
      </c>
      <c r="G1133">
        <f>Table1[[#This Row],[% total]]*$I$2</f>
        <v>1.2325569062308889E-7</v>
      </c>
      <c r="K1133">
        <v>4037</v>
      </c>
      <c r="L1133" t="s">
        <v>952</v>
      </c>
      <c r="U1133" s="1" t="s">
        <v>414</v>
      </c>
      <c r="V1133">
        <f>IFERROR(VLOOKUP(U1133,D:G,2,FALSE),0)</f>
        <v>23.708007849995699</v>
      </c>
      <c r="W1133">
        <f>IFERROR(VLOOKUP(U1133,D:G,4,FALSE),0)</f>
        <v>2.7760390956757038E-2</v>
      </c>
      <c r="X1133">
        <f>IFERROR(VLOOKUP(U1133,N:Q,2,FALSE),0)</f>
        <v>0</v>
      </c>
      <c r="Y1133">
        <f>IFERROR(VLOOKUP(U1133,N:Q,4,FALSE),0)</f>
        <v>0</v>
      </c>
      <c r="Z1133">
        <f>W1133+Y1133</f>
        <v>2.7760390956757038E-2</v>
      </c>
    </row>
    <row r="1134" spans="1:26" x14ac:dyDescent="0.2">
      <c r="A1134" s="1" t="s">
        <v>675</v>
      </c>
      <c r="B1134" s="2">
        <v>5.7571756997281999E-5</v>
      </c>
      <c r="D1134" t="s">
        <v>1039</v>
      </c>
      <c r="E1134">
        <v>9.8018231144641997E-5</v>
      </c>
      <c r="F1134">
        <f>Table1[[#This Row],[Balance]]/$I$1</f>
        <v>2.5021583499459416E-11</v>
      </c>
      <c r="G1134">
        <f>Table1[[#This Row],[% total]]*$I$2</f>
        <v>1.1477237710909289E-7</v>
      </c>
      <c r="K1134">
        <v>17786</v>
      </c>
      <c r="L1134" t="s">
        <v>809</v>
      </c>
      <c r="U1134" s="1" t="s">
        <v>415</v>
      </c>
      <c r="V1134">
        <f>IFERROR(VLOOKUP(U1134,D:G,2,FALSE),0)</f>
        <v>23.262867409646599</v>
      </c>
      <c r="W1134">
        <f>IFERROR(VLOOKUP(U1134,D:G,4,FALSE),0)</f>
        <v>2.7239163161788333E-2</v>
      </c>
      <c r="X1134">
        <f>IFERROR(VLOOKUP(U1134,N:Q,2,FALSE),0)</f>
        <v>0</v>
      </c>
      <c r="Y1134">
        <f>IFERROR(VLOOKUP(U1134,N:Q,4,FALSE),0)</f>
        <v>0</v>
      </c>
      <c r="Z1134">
        <f>W1134+Y1134</f>
        <v>2.7239163161788333E-2</v>
      </c>
    </row>
    <row r="1135" spans="1:26" x14ac:dyDescent="0.2">
      <c r="A1135" s="1" t="s">
        <v>997</v>
      </c>
      <c r="B1135" s="2">
        <v>5.2278902818352998E-5</v>
      </c>
      <c r="D1135" t="s">
        <v>702</v>
      </c>
      <c r="E1135">
        <v>9.8014999788904999E-5</v>
      </c>
      <c r="F1135">
        <f>Table1[[#This Row],[Balance]]/$I$1</f>
        <v>2.5020758615798025E-11</v>
      </c>
      <c r="G1135">
        <f>Table1[[#This Row],[% total]]*$I$2</f>
        <v>1.1476859342135553E-7</v>
      </c>
      <c r="K1135">
        <v>19778</v>
      </c>
      <c r="L1135" t="s">
        <v>141</v>
      </c>
      <c r="U1135" s="1" t="s">
        <v>416</v>
      </c>
      <c r="V1135">
        <f>IFERROR(VLOOKUP(U1135,D:G,2,FALSE),0)</f>
        <v>23.0713608801288</v>
      </c>
      <c r="W1135">
        <f>IFERROR(VLOOKUP(U1135,D:G,4,FALSE),0)</f>
        <v>2.7014922636653414E-2</v>
      </c>
      <c r="X1135">
        <f>IFERROR(VLOOKUP(U1135,N:Q,2,FALSE),0)</f>
        <v>0</v>
      </c>
      <c r="Y1135">
        <f>IFERROR(VLOOKUP(U1135,N:Q,4,FALSE),0)</f>
        <v>0</v>
      </c>
      <c r="Z1135">
        <f>W1135+Y1135</f>
        <v>2.7014922636653414E-2</v>
      </c>
    </row>
    <row r="1136" spans="1:26" x14ac:dyDescent="0.2">
      <c r="A1136" s="1" t="s">
        <v>745</v>
      </c>
      <c r="B1136" s="2">
        <v>2.3384907544652E-5</v>
      </c>
      <c r="D1136" t="s">
        <v>1072</v>
      </c>
      <c r="E1136">
        <v>9.7556027165949001E-5</v>
      </c>
      <c r="F1136">
        <f>Table1[[#This Row],[Balance]]/$I$1</f>
        <v>2.4903594475258572E-11</v>
      </c>
      <c r="G1136">
        <f>Table1[[#This Row],[% total]]*$I$2</f>
        <v>1.1423116912437019E-7</v>
      </c>
      <c r="K1136">
        <v>21643</v>
      </c>
      <c r="L1136" t="s">
        <v>20</v>
      </c>
      <c r="U1136" s="1" t="s">
        <v>417</v>
      </c>
      <c r="V1136">
        <f>IFERROR(VLOOKUP(U1136,D:G,2,FALSE),0)</f>
        <v>23.042470315189298</v>
      </c>
      <c r="W1136">
        <f>IFERROR(VLOOKUP(U1136,D:G,4,FALSE),0)</f>
        <v>2.6981093839954992E-2</v>
      </c>
      <c r="X1136">
        <f>IFERROR(VLOOKUP(U1136,N:Q,2,FALSE),0)</f>
        <v>0</v>
      </c>
      <c r="Y1136">
        <f>IFERROR(VLOOKUP(U1136,N:Q,4,FALSE),0)</f>
        <v>0</v>
      </c>
      <c r="Z1136">
        <f>W1136+Y1136</f>
        <v>2.6981093839954992E-2</v>
      </c>
    </row>
    <row r="1137" spans="1:26" x14ac:dyDescent="0.2">
      <c r="A1137" t="s">
        <v>843</v>
      </c>
      <c r="B1137">
        <v>295000</v>
      </c>
      <c r="D1137" t="s">
        <v>703</v>
      </c>
      <c r="E1137">
        <v>9.7333123681173997E-5</v>
      </c>
      <c r="F1137">
        <f>Table1[[#This Row],[Balance]]/$I$1</f>
        <v>2.4846692834701643E-11</v>
      </c>
      <c r="G1137">
        <f>Table1[[#This Row],[% total]]*$I$2</f>
        <v>1.1397016499774219E-7</v>
      </c>
      <c r="K1137">
        <v>18939</v>
      </c>
      <c r="L1137" t="s">
        <v>20</v>
      </c>
      <c r="U1137" s="1" t="s">
        <v>418</v>
      </c>
      <c r="V1137">
        <f>IFERROR(VLOOKUP(U1137,D:G,2,FALSE),0)</f>
        <v>22.828250145163</v>
      </c>
      <c r="W1137">
        <f>IFERROR(VLOOKUP(U1137,D:G,4,FALSE),0)</f>
        <v>2.6730257257295682E-2</v>
      </c>
      <c r="X1137">
        <f>IFERROR(VLOOKUP(U1137,N:Q,2,FALSE),0)</f>
        <v>0</v>
      </c>
      <c r="Y1137">
        <f>IFERROR(VLOOKUP(U1137,N:Q,4,FALSE),0)</f>
        <v>0</v>
      </c>
      <c r="Z1137">
        <f>W1137+Y1137</f>
        <v>2.6730257257295682E-2</v>
      </c>
    </row>
    <row r="1138" spans="1:26" x14ac:dyDescent="0.2">
      <c r="A1138" t="s">
        <v>843</v>
      </c>
      <c r="B1138">
        <v>271733.63672500802</v>
      </c>
      <c r="D1138" t="s">
        <v>705</v>
      </c>
      <c r="E1138">
        <v>9.5911485483274997E-5</v>
      </c>
      <c r="F1138">
        <f>Table1[[#This Row],[Balance]]/$I$1</f>
        <v>2.4483784440422839E-11</v>
      </c>
      <c r="G1138">
        <f>Table1[[#This Row],[% total]]*$I$2</f>
        <v>1.1230552778223095E-7</v>
      </c>
      <c r="K1138">
        <v>16798</v>
      </c>
      <c r="L1138" t="s">
        <v>728</v>
      </c>
      <c r="U1138" s="1" t="s">
        <v>421</v>
      </c>
      <c r="V1138">
        <f>IFERROR(VLOOKUP(U1138,D:G,2,FALSE),0)</f>
        <v>21.913835973824401</v>
      </c>
      <c r="W1138">
        <f>IFERROR(VLOOKUP(U1138,D:G,4,FALSE),0)</f>
        <v>2.5659543300502255E-2</v>
      </c>
      <c r="X1138">
        <f>IFERROR(VLOOKUP(U1138,N:Q,2,FALSE),0)</f>
        <v>0</v>
      </c>
      <c r="Y1138">
        <f>IFERROR(VLOOKUP(U1138,N:Q,4,FALSE),0)</f>
        <v>0</v>
      </c>
      <c r="Z1138">
        <f>W1138+Y1138</f>
        <v>2.5659543300502255E-2</v>
      </c>
    </row>
    <row r="1139" spans="1:26" x14ac:dyDescent="0.2">
      <c r="A1139" t="s">
        <v>31</v>
      </c>
      <c r="B1139">
        <v>221278.88198659199</v>
      </c>
      <c r="D1139" t="s">
        <v>706</v>
      </c>
      <c r="E1139">
        <v>9.5598192512704998E-5</v>
      </c>
      <c r="F1139">
        <f>Table1[[#This Row],[Balance]]/$I$1</f>
        <v>2.4403808642743494E-11</v>
      </c>
      <c r="G1139">
        <f>Table1[[#This Row],[% total]]*$I$2</f>
        <v>1.1193868399670265E-7</v>
      </c>
      <c r="K1139">
        <v>20680</v>
      </c>
      <c r="L1139" t="s">
        <v>1157</v>
      </c>
      <c r="U1139" s="1" t="s">
        <v>422</v>
      </c>
      <c r="V1139">
        <f>IFERROR(VLOOKUP(U1139,D:G,2,FALSE),0)</f>
        <v>21.774199699994899</v>
      </c>
      <c r="W1139">
        <f>IFERROR(VLOOKUP(U1139,D:G,4,FALSE),0)</f>
        <v>2.5496039155498671E-2</v>
      </c>
      <c r="X1139">
        <f>IFERROR(VLOOKUP(U1139,N:Q,2,FALSE),0)</f>
        <v>0</v>
      </c>
      <c r="Y1139">
        <f>IFERROR(VLOOKUP(U1139,N:Q,4,FALSE),0)</f>
        <v>0</v>
      </c>
      <c r="Z1139">
        <f>W1139+Y1139</f>
        <v>2.5496039155498671E-2</v>
      </c>
    </row>
    <row r="1140" spans="1:26" x14ac:dyDescent="0.2">
      <c r="A1140" t="s">
        <v>844</v>
      </c>
      <c r="B1140">
        <v>212053.15920097899</v>
      </c>
      <c r="D1140" t="s">
        <v>707</v>
      </c>
      <c r="E1140">
        <v>9.5073784398576002E-5</v>
      </c>
      <c r="F1140">
        <f>Table1[[#This Row],[Balance]]/$I$1</f>
        <v>2.4269940470850965E-11</v>
      </c>
      <c r="G1140">
        <f>Table1[[#This Row],[% total]]*$I$2</f>
        <v>1.1132463939366278E-7</v>
      </c>
      <c r="K1140">
        <v>11021</v>
      </c>
      <c r="L1140" t="s">
        <v>632</v>
      </c>
      <c r="U1140" s="1" t="s">
        <v>423</v>
      </c>
      <c r="V1140">
        <f>IFERROR(VLOOKUP(U1140,D:G,2,FALSE),0)</f>
        <v>21.728401088694099</v>
      </c>
      <c r="W1140">
        <f>IFERROR(VLOOKUP(U1140,D:G,4,FALSE),0)</f>
        <v>2.5442412239098482E-2</v>
      </c>
      <c r="X1140">
        <f>IFERROR(VLOOKUP(U1140,N:Q,2,FALSE),0)</f>
        <v>0</v>
      </c>
      <c r="Y1140">
        <f>IFERROR(VLOOKUP(U1140,N:Q,4,FALSE),0)</f>
        <v>0</v>
      </c>
      <c r="Z1140">
        <f>W1140+Y1140</f>
        <v>2.5442412239098482E-2</v>
      </c>
    </row>
    <row r="1141" spans="1:26" x14ac:dyDescent="0.2">
      <c r="A1141" t="s">
        <v>846</v>
      </c>
      <c r="B1141">
        <v>100659.197048663</v>
      </c>
      <c r="D1141" t="s">
        <v>745</v>
      </c>
      <c r="E1141">
        <v>9.4435554546273999E-5</v>
      </c>
      <c r="F1141">
        <f>Table1[[#This Row],[Balance]]/$I$1</f>
        <v>2.4107016478500433E-11</v>
      </c>
      <c r="G1141">
        <f>Table1[[#This Row],[% total]]*$I$2</f>
        <v>1.1057731763081039E-7</v>
      </c>
      <c r="K1141">
        <v>9802</v>
      </c>
      <c r="L1141" t="s">
        <v>1239</v>
      </c>
      <c r="U1141" s="1" t="s">
        <v>425</v>
      </c>
      <c r="V1141">
        <f>IFERROR(VLOOKUP(U1141,D:G,2,FALSE),0)</f>
        <v>21.362977895670301</v>
      </c>
      <c r="W1141">
        <f>IFERROR(VLOOKUP(U1141,D:G,4,FALSE),0)</f>
        <v>2.5014527670846623E-2</v>
      </c>
      <c r="X1141">
        <f>IFERROR(VLOOKUP(U1141,N:Q,2,FALSE),0)</f>
        <v>0</v>
      </c>
      <c r="Y1141">
        <f>IFERROR(VLOOKUP(U1141,N:Q,4,FALSE),0)</f>
        <v>0</v>
      </c>
      <c r="Z1141">
        <f>W1141+Y1141</f>
        <v>2.5014527670846623E-2</v>
      </c>
    </row>
    <row r="1142" spans="1:26" x14ac:dyDescent="0.2">
      <c r="A1142" t="s">
        <v>845</v>
      </c>
      <c r="B1142">
        <v>91681.531188320994</v>
      </c>
      <c r="D1142" t="s">
        <v>708</v>
      </c>
      <c r="E1142">
        <v>9.4202502817462001E-5</v>
      </c>
      <c r="F1142">
        <f>Table1[[#This Row],[Balance]]/$I$1</f>
        <v>2.4047524247064857E-11</v>
      </c>
      <c r="G1142">
        <f>Table1[[#This Row],[% total]]*$I$2</f>
        <v>1.1030443063221045E-7</v>
      </c>
      <c r="K1142">
        <v>23729</v>
      </c>
      <c r="L1142" t="s">
        <v>728</v>
      </c>
      <c r="U1142" s="1" t="s">
        <v>1264</v>
      </c>
      <c r="V1142">
        <f>IFERROR(VLOOKUP(U1142,D:G,2,FALSE),0)</f>
        <v>21.352947816119599</v>
      </c>
      <c r="W1142">
        <f>IFERROR(VLOOKUP(U1142,D:G,4,FALSE),0)</f>
        <v>2.5002783161083651E-2</v>
      </c>
      <c r="X1142">
        <f>IFERROR(VLOOKUP(U1142,N:Q,2,FALSE),0)</f>
        <v>0</v>
      </c>
      <c r="Y1142">
        <f>IFERROR(VLOOKUP(U1142,N:Q,4,FALSE),0)</f>
        <v>0</v>
      </c>
      <c r="Z1142">
        <f>W1142+Y1142</f>
        <v>2.5002783161083651E-2</v>
      </c>
    </row>
    <row r="1143" spans="1:26" x14ac:dyDescent="0.2">
      <c r="A1143" t="s">
        <v>31</v>
      </c>
      <c r="B1143">
        <v>54321.764314423897</v>
      </c>
      <c r="D1143" t="s">
        <v>709</v>
      </c>
      <c r="E1143">
        <v>9.2597784594595004E-5</v>
      </c>
      <c r="F1143">
        <f>Table1[[#This Row],[Balance]]/$I$1</f>
        <v>2.3637880137620371E-11</v>
      </c>
      <c r="G1143">
        <f>Table1[[#This Row],[% total]]*$I$2</f>
        <v>1.084254197290557E-7</v>
      </c>
      <c r="K1143">
        <v>18945</v>
      </c>
      <c r="L1143" t="s">
        <v>1333</v>
      </c>
      <c r="U1143" s="1" t="s">
        <v>428</v>
      </c>
      <c r="V1143">
        <f>IFERROR(VLOOKUP(U1143,D:G,2,FALSE),0)</f>
        <v>20.991289743808757</v>
      </c>
      <c r="W1143">
        <f>IFERROR(VLOOKUP(U1143,D:G,4,FALSE),0)</f>
        <v>2.4579307281391891E-2</v>
      </c>
      <c r="X1143">
        <f>IFERROR(VLOOKUP(U1143,N:Q,2,FALSE),0)</f>
        <v>0</v>
      </c>
      <c r="Y1143">
        <f>IFERROR(VLOOKUP(U1143,N:Q,4,FALSE),0)</f>
        <v>0</v>
      </c>
      <c r="Z1143">
        <f>W1143+Y1143</f>
        <v>2.4579307281391891E-2</v>
      </c>
    </row>
    <row r="1144" spans="1:26" x14ac:dyDescent="0.2">
      <c r="A1144" t="s">
        <v>655</v>
      </c>
      <c r="B1144">
        <v>54181.347900478897</v>
      </c>
      <c r="D1144" t="s">
        <v>710</v>
      </c>
      <c r="E1144">
        <v>9.2254679106682999E-5</v>
      </c>
      <c r="F1144">
        <f>Table1[[#This Row],[Balance]]/$I$1</f>
        <v>2.3550293955798296E-11</v>
      </c>
      <c r="G1144">
        <f>Table1[[#This Row],[% total]]*$I$2</f>
        <v>1.0802366760613966E-7</v>
      </c>
      <c r="K1144">
        <v>10206</v>
      </c>
      <c r="L1144" t="s">
        <v>868</v>
      </c>
      <c r="U1144" s="1" t="s">
        <v>426</v>
      </c>
      <c r="V1144">
        <f>IFERROR(VLOOKUP(U1144,D:G,2,FALSE),0)</f>
        <v>20.880485632868702</v>
      </c>
      <c r="W1144">
        <f>IFERROR(VLOOKUP(U1144,D:G,4,FALSE),0)</f>
        <v>2.4449563548439971E-2</v>
      </c>
      <c r="X1144">
        <f>IFERROR(VLOOKUP(U1144,N:Q,2,FALSE),0)</f>
        <v>0</v>
      </c>
      <c r="Y1144">
        <f>IFERROR(VLOOKUP(U1144,N:Q,4,FALSE),0)</f>
        <v>0</v>
      </c>
      <c r="Z1144">
        <f>W1144+Y1144</f>
        <v>2.4449563548439971E-2</v>
      </c>
    </row>
    <row r="1145" spans="1:26" x14ac:dyDescent="0.2">
      <c r="A1145" t="s">
        <v>848</v>
      </c>
      <c r="B1145">
        <v>44803.171390060998</v>
      </c>
      <c r="D1145" t="s">
        <v>153</v>
      </c>
      <c r="E1145">
        <v>9.2095913912590007E-5</v>
      </c>
      <c r="F1145">
        <f>Table1[[#This Row],[Balance]]/$I$1</f>
        <v>2.3509765204009831E-11</v>
      </c>
      <c r="G1145">
        <f>Table1[[#This Row],[% total]]*$I$2</f>
        <v>1.0783776485605485E-7</v>
      </c>
      <c r="K1145">
        <v>5644</v>
      </c>
      <c r="L1145" t="s">
        <v>1347</v>
      </c>
      <c r="U1145" s="1" t="s">
        <v>427</v>
      </c>
      <c r="V1145">
        <f>IFERROR(VLOOKUP(U1145,D:G,2,FALSE),0)</f>
        <v>20.287937973752602</v>
      </c>
      <c r="W1145">
        <f>IFERROR(VLOOKUP(U1145,D:G,4,FALSE),0)</f>
        <v>2.375573238465549E-2</v>
      </c>
      <c r="X1145">
        <f>IFERROR(VLOOKUP(U1145,N:Q,2,FALSE),0)</f>
        <v>0</v>
      </c>
      <c r="Y1145">
        <f>IFERROR(VLOOKUP(U1145,N:Q,4,FALSE),0)</f>
        <v>0</v>
      </c>
      <c r="Z1145">
        <f>W1145+Y1145</f>
        <v>2.375573238465549E-2</v>
      </c>
    </row>
    <row r="1146" spans="1:26" x14ac:dyDescent="0.2">
      <c r="A1146" t="s">
        <v>728</v>
      </c>
      <c r="B1146">
        <v>41643.066306227403</v>
      </c>
      <c r="D1146" t="s">
        <v>711</v>
      </c>
      <c r="E1146">
        <v>9.1136231928883003E-5</v>
      </c>
      <c r="F1146">
        <f>Table1[[#This Row],[Balance]]/$I$1</f>
        <v>2.3264782585900584E-11</v>
      </c>
      <c r="G1146">
        <f>Table1[[#This Row],[% total]]*$I$2</f>
        <v>1.067140455106579E-7</v>
      </c>
      <c r="K1146">
        <v>11643</v>
      </c>
      <c r="L1146" t="s">
        <v>1347</v>
      </c>
      <c r="U1146" s="1" t="s">
        <v>430</v>
      </c>
      <c r="V1146">
        <f>IFERROR(VLOOKUP(U1146,D:G,2,FALSE),0)</f>
        <v>19.843947446856401</v>
      </c>
      <c r="W1146">
        <f>IFERROR(VLOOKUP(U1146,D:G,4,FALSE),0)</f>
        <v>2.3235851056552365E-2</v>
      </c>
      <c r="X1146">
        <f>IFERROR(VLOOKUP(U1146,N:Q,2,FALSE),0)</f>
        <v>0</v>
      </c>
      <c r="Y1146">
        <f>IFERROR(VLOOKUP(U1146,N:Q,4,FALSE),0)</f>
        <v>0</v>
      </c>
      <c r="Z1146">
        <f>W1146+Y1146</f>
        <v>2.3235851056552365E-2</v>
      </c>
    </row>
    <row r="1147" spans="1:26" x14ac:dyDescent="0.2">
      <c r="A1147" t="s">
        <v>847</v>
      </c>
      <c r="B1147">
        <v>40000.004242112198</v>
      </c>
      <c r="D1147" t="s">
        <v>712</v>
      </c>
      <c r="E1147">
        <v>9.0950958835366006E-5</v>
      </c>
      <c r="F1147">
        <f>Table1[[#This Row],[Balance]]/$I$1</f>
        <v>2.3217487035618741E-11</v>
      </c>
      <c r="G1147">
        <f>Table1[[#This Row],[% total]]*$I$2</f>
        <v>1.0649710389572586E-7</v>
      </c>
      <c r="K1147">
        <v>3969</v>
      </c>
      <c r="L1147" t="s">
        <v>6</v>
      </c>
      <c r="U1147" s="1" t="s">
        <v>431</v>
      </c>
      <c r="V1147">
        <f>IFERROR(VLOOKUP(U1147,D:G,2,FALSE),0)</f>
        <v>19.814694510079502</v>
      </c>
      <c r="W1147">
        <f>IFERROR(VLOOKUP(U1147,D:G,4,FALSE),0)</f>
        <v>2.3201597948206101E-2</v>
      </c>
      <c r="X1147">
        <f>IFERROR(VLOOKUP(U1147,N:Q,2,FALSE),0)</f>
        <v>0</v>
      </c>
      <c r="Y1147">
        <f>IFERROR(VLOOKUP(U1147,N:Q,4,FALSE),0)</f>
        <v>0</v>
      </c>
      <c r="Z1147">
        <f>W1147+Y1147</f>
        <v>2.3201597948206101E-2</v>
      </c>
    </row>
    <row r="1148" spans="1:26" x14ac:dyDescent="0.2">
      <c r="A1148" t="s">
        <v>849</v>
      </c>
      <c r="B1148">
        <v>37722.259086174199</v>
      </c>
      <c r="D1148" t="s">
        <v>713</v>
      </c>
      <c r="E1148">
        <v>9.0873292575495998E-5</v>
      </c>
      <c r="F1148">
        <f>Table1[[#This Row],[Balance]]/$I$1</f>
        <v>2.3197660797339042E-11</v>
      </c>
      <c r="G1148">
        <f>Table1[[#This Row],[% total]]*$I$2</f>
        <v>1.0640616222944236E-7</v>
      </c>
      <c r="K1148">
        <v>15865</v>
      </c>
      <c r="L1148" t="s">
        <v>1305</v>
      </c>
      <c r="U1148" s="1" t="s">
        <v>1273</v>
      </c>
      <c r="V1148">
        <f>IFERROR(VLOOKUP(U1148,D:G,2,FALSE),0)</f>
        <v>19.6598042673564</v>
      </c>
      <c r="W1148">
        <f>IFERROR(VLOOKUP(U1148,D:G,4,FALSE),0)</f>
        <v>2.302023249056892E-2</v>
      </c>
      <c r="X1148">
        <f>IFERROR(VLOOKUP(U1148,N:Q,2,FALSE),0)</f>
        <v>0</v>
      </c>
      <c r="Y1148">
        <f>IFERROR(VLOOKUP(U1148,N:Q,4,FALSE),0)</f>
        <v>0</v>
      </c>
      <c r="Z1148">
        <f>W1148+Y1148</f>
        <v>2.302023249056892E-2</v>
      </c>
    </row>
    <row r="1149" spans="1:26" x14ac:dyDescent="0.2">
      <c r="A1149" t="s">
        <v>850</v>
      </c>
      <c r="B1149">
        <v>36569.978721047402</v>
      </c>
      <c r="D1149" t="s">
        <v>714</v>
      </c>
      <c r="E1149">
        <v>8.9975103424720006E-5</v>
      </c>
      <c r="F1149">
        <f>Table1[[#This Row],[Balance]]/$I$1</f>
        <v>2.2968375749322969E-11</v>
      </c>
      <c r="G1149">
        <f>Table1[[#This Row],[% total]]*$I$2</f>
        <v>1.0535444661772077E-7</v>
      </c>
      <c r="K1149">
        <v>21049</v>
      </c>
      <c r="L1149" t="s">
        <v>6</v>
      </c>
      <c r="U1149" s="1" t="s">
        <v>544</v>
      </c>
      <c r="V1149">
        <f>IFERROR(VLOOKUP(U1149,D:G,2,FALSE),0)</f>
        <v>19.633016669881101</v>
      </c>
      <c r="W1149">
        <f>IFERROR(VLOOKUP(U1149,D:G,4,FALSE),0)</f>
        <v>2.2988866119197204E-2</v>
      </c>
      <c r="X1149">
        <f>IFERROR(VLOOKUP(U1149,N:Q,2,FALSE),0)</f>
        <v>0</v>
      </c>
      <c r="Y1149">
        <f>IFERROR(VLOOKUP(U1149,N:Q,4,FALSE),0)</f>
        <v>0</v>
      </c>
      <c r="Z1149">
        <f>W1149+Y1149</f>
        <v>2.2988866119197204E-2</v>
      </c>
    </row>
    <row r="1150" spans="1:26" x14ac:dyDescent="0.2">
      <c r="A1150" t="s">
        <v>587</v>
      </c>
      <c r="B1150">
        <v>32998.136156623303</v>
      </c>
      <c r="D1150" t="s">
        <v>715</v>
      </c>
      <c r="E1150">
        <v>8.9894687561923998E-5</v>
      </c>
      <c r="F1150">
        <f>Table1[[#This Row],[Balance]]/$I$1</f>
        <v>2.2947847606730165E-11</v>
      </c>
      <c r="G1150">
        <f>Table1[[#This Row],[% total]]*$I$2</f>
        <v>1.0526028536197684E-7</v>
      </c>
      <c r="K1150">
        <v>7563</v>
      </c>
      <c r="L1150" t="s">
        <v>1316</v>
      </c>
      <c r="U1150" s="1" t="s">
        <v>434</v>
      </c>
      <c r="V1150">
        <f>IFERROR(VLOOKUP(U1150,D:G,2,FALSE),0)</f>
        <v>19.5621102859436</v>
      </c>
      <c r="W1150">
        <f>IFERROR(VLOOKUP(U1150,D:G,4,FALSE),0)</f>
        <v>2.2905839786833505E-2</v>
      </c>
      <c r="X1150">
        <f>IFERROR(VLOOKUP(U1150,N:Q,2,FALSE),0)</f>
        <v>0</v>
      </c>
      <c r="Y1150">
        <f>IFERROR(VLOOKUP(U1150,N:Q,4,FALSE),0)</f>
        <v>0</v>
      </c>
      <c r="Z1150">
        <f>W1150+Y1150</f>
        <v>2.2905839786833505E-2</v>
      </c>
    </row>
    <row r="1151" spans="1:26" x14ac:dyDescent="0.2">
      <c r="A1151" t="s">
        <v>860</v>
      </c>
      <c r="B1151">
        <v>31086.9761679363</v>
      </c>
      <c r="D1151" t="s">
        <v>378</v>
      </c>
      <c r="E1151">
        <v>8.9534495401739E-5</v>
      </c>
      <c r="F1151">
        <f>Table1[[#This Row],[Balance]]/$I$1</f>
        <v>2.2855899628209515E-11</v>
      </c>
      <c r="G1151">
        <f>Table1[[#This Row],[% total]]*$I$2</f>
        <v>1.0483852596112122E-7</v>
      </c>
      <c r="K1151">
        <v>21918</v>
      </c>
      <c r="L1151" t="s">
        <v>1242</v>
      </c>
      <c r="U1151" s="1" t="s">
        <v>1087</v>
      </c>
      <c r="V1151">
        <f>IFERROR(VLOOKUP(U1151,D:G,2,FALSE),0)</f>
        <v>19.521632117931301</v>
      </c>
      <c r="W1151">
        <f>IFERROR(VLOOKUP(U1151,D:G,4,FALSE),0)</f>
        <v>2.2858442731106828E-2</v>
      </c>
      <c r="X1151">
        <f>IFERROR(VLOOKUP(U1151,N:Q,2,FALSE),0)</f>
        <v>0</v>
      </c>
      <c r="Y1151">
        <f>IFERROR(VLOOKUP(U1151,N:Q,4,FALSE),0)</f>
        <v>0</v>
      </c>
      <c r="Z1151">
        <f>W1151+Y1151</f>
        <v>2.2858442731106828E-2</v>
      </c>
    </row>
    <row r="1152" spans="1:26" x14ac:dyDescent="0.2">
      <c r="A1152" t="s">
        <v>854</v>
      </c>
      <c r="B1152">
        <v>28703.244906465199</v>
      </c>
      <c r="D1152" t="s">
        <v>716</v>
      </c>
      <c r="E1152">
        <v>8.9322982455232005E-5</v>
      </c>
      <c r="F1152">
        <f>Table1[[#This Row],[Balance]]/$I$1</f>
        <v>2.2801905704931799E-11</v>
      </c>
      <c r="G1152">
        <f>Table1[[#This Row],[% total]]*$I$2</f>
        <v>1.0459085934465134E-7</v>
      </c>
      <c r="K1152">
        <v>14241</v>
      </c>
      <c r="L1152" t="s">
        <v>858</v>
      </c>
      <c r="U1152" s="1" t="s">
        <v>435</v>
      </c>
      <c r="V1152">
        <f>IFERROR(VLOOKUP(U1152,D:G,2,FALSE),0)</f>
        <v>19.4563486937306</v>
      </c>
      <c r="W1152">
        <f>IFERROR(VLOOKUP(U1152,D:G,4,FALSE),0)</f>
        <v>2.2782000484661075E-2</v>
      </c>
      <c r="X1152">
        <f>IFERROR(VLOOKUP(U1152,N:Q,2,FALSE),0)</f>
        <v>0</v>
      </c>
      <c r="Y1152">
        <f>IFERROR(VLOOKUP(U1152,N:Q,4,FALSE),0)</f>
        <v>0</v>
      </c>
      <c r="Z1152">
        <f>W1152+Y1152</f>
        <v>2.2782000484661075E-2</v>
      </c>
    </row>
    <row r="1153" spans="1:26" x14ac:dyDescent="0.2">
      <c r="A1153" t="s">
        <v>852</v>
      </c>
      <c r="B1153">
        <v>27155.871355727799</v>
      </c>
      <c r="D1153" t="s">
        <v>717</v>
      </c>
      <c r="E1153">
        <v>8.8268020818072E-5</v>
      </c>
      <c r="F1153">
        <f>Table1[[#This Row],[Balance]]/$I$1</f>
        <v>2.2532600593171796E-11</v>
      </c>
      <c r="G1153">
        <f>Table1[[#This Row],[% total]]*$I$2</f>
        <v>1.0335557430184049E-7</v>
      </c>
      <c r="K1153">
        <v>11144</v>
      </c>
      <c r="L1153" t="s">
        <v>728</v>
      </c>
      <c r="U1153" s="1" t="s">
        <v>436</v>
      </c>
      <c r="V1153">
        <f>IFERROR(VLOOKUP(U1153,D:G,2,FALSE),0)</f>
        <v>19.407915820198401</v>
      </c>
      <c r="W1153">
        <f>IFERROR(VLOOKUP(U1153,D:G,4,FALSE),0)</f>
        <v>2.2725289034550209E-2</v>
      </c>
      <c r="X1153">
        <f>IFERROR(VLOOKUP(U1153,N:Q,2,FALSE),0)</f>
        <v>0</v>
      </c>
      <c r="Y1153">
        <f>IFERROR(VLOOKUP(U1153,N:Q,4,FALSE),0)</f>
        <v>0</v>
      </c>
      <c r="Z1153">
        <f>W1153+Y1153</f>
        <v>2.2725289034550209E-2</v>
      </c>
    </row>
    <row r="1154" spans="1:26" x14ac:dyDescent="0.2">
      <c r="A1154" t="s">
        <v>856</v>
      </c>
      <c r="B1154">
        <v>23145.918574863099</v>
      </c>
      <c r="D1154" t="s">
        <v>718</v>
      </c>
      <c r="E1154">
        <v>8.8069737291362999E-5</v>
      </c>
      <c r="F1154">
        <f>Table1[[#This Row],[Balance]]/$I$1</f>
        <v>2.2481983807272088E-11</v>
      </c>
      <c r="G1154">
        <f>Table1[[#This Row],[% total]]*$I$2</f>
        <v>1.0312339839500961E-7</v>
      </c>
      <c r="K1154">
        <v>20106</v>
      </c>
      <c r="L1154" t="s">
        <v>57</v>
      </c>
      <c r="U1154" s="1" t="s">
        <v>1088</v>
      </c>
      <c r="V1154">
        <f>IFERROR(VLOOKUP(U1154,D:G,2,FALSE),0)</f>
        <v>19.166811902000202</v>
      </c>
      <c r="W1154">
        <f>IFERROR(VLOOKUP(U1154,D:G,4,FALSE),0)</f>
        <v>2.2442973494892195E-2</v>
      </c>
      <c r="X1154">
        <f>IFERROR(VLOOKUP(U1154,N:Q,2,FALSE),0)</f>
        <v>0</v>
      </c>
      <c r="Y1154">
        <f>IFERROR(VLOOKUP(U1154,N:Q,4,FALSE),0)</f>
        <v>0</v>
      </c>
      <c r="Z1154">
        <f>W1154+Y1154</f>
        <v>2.2442973494892195E-2</v>
      </c>
    </row>
    <row r="1155" spans="1:26" x14ac:dyDescent="0.2">
      <c r="A1155" t="s">
        <v>675</v>
      </c>
      <c r="B1155">
        <v>22459.000141440501</v>
      </c>
      <c r="D1155" t="s">
        <v>719</v>
      </c>
      <c r="E1155">
        <v>8.7540971418480004E-5</v>
      </c>
      <c r="F1155">
        <f>Table1[[#This Row],[Balance]]/$I$1</f>
        <v>2.2347003209423075E-11</v>
      </c>
      <c r="G1155">
        <f>Table1[[#This Row],[% total]]*$I$2</f>
        <v>1.0250425116641504E-7</v>
      </c>
      <c r="K1155">
        <v>2442</v>
      </c>
      <c r="L1155" t="s">
        <v>6</v>
      </c>
      <c r="U1155" s="1" t="s">
        <v>437</v>
      </c>
      <c r="V1155">
        <f>IFERROR(VLOOKUP(U1155,D:G,2,FALSE),0)</f>
        <v>19.036243382610198</v>
      </c>
      <c r="W1155">
        <f>IFERROR(VLOOKUP(U1155,D:G,4,FALSE),0)</f>
        <v>2.2290087045391881E-2</v>
      </c>
      <c r="X1155">
        <f>IFERROR(VLOOKUP(U1155,N:Q,2,FALSE),0)</f>
        <v>0</v>
      </c>
      <c r="Y1155">
        <f>IFERROR(VLOOKUP(U1155,N:Q,4,FALSE),0)</f>
        <v>0</v>
      </c>
      <c r="Z1155">
        <f>W1155+Y1155</f>
        <v>2.2290087045391881E-2</v>
      </c>
    </row>
    <row r="1156" spans="1:26" x14ac:dyDescent="0.2">
      <c r="A1156" t="s">
        <v>855</v>
      </c>
      <c r="B1156">
        <v>21757.073186346399</v>
      </c>
      <c r="D1156" t="s">
        <v>721</v>
      </c>
      <c r="E1156">
        <v>8.6978366772725994E-5</v>
      </c>
      <c r="F1156">
        <f>Table1[[#This Row],[Balance]]/$I$1</f>
        <v>2.2203384425891422E-11</v>
      </c>
      <c r="G1156">
        <f>Table1[[#This Row],[% total]]*$I$2</f>
        <v>1.0184548114157628E-7</v>
      </c>
      <c r="K1156">
        <v>17166</v>
      </c>
      <c r="L1156" t="s">
        <v>1347</v>
      </c>
      <c r="U1156" s="1" t="s">
        <v>1297</v>
      </c>
      <c r="V1156">
        <f>IFERROR(VLOOKUP(U1156,D:G,2,FALSE),0)</f>
        <v>18.973522140039702</v>
      </c>
      <c r="W1156">
        <f>IFERROR(VLOOKUP(U1156,D:G,4,FALSE),0)</f>
        <v>2.2216644931399545E-2</v>
      </c>
      <c r="X1156">
        <f>IFERROR(VLOOKUP(U1156,N:Q,2,FALSE),0)</f>
        <v>0</v>
      </c>
      <c r="Y1156">
        <f>IFERROR(VLOOKUP(U1156,N:Q,4,FALSE),0)</f>
        <v>0</v>
      </c>
      <c r="Z1156">
        <f>W1156+Y1156</f>
        <v>2.2216644931399545E-2</v>
      </c>
    </row>
    <row r="1157" spans="1:26" x14ac:dyDescent="0.2">
      <c r="A1157" t="s">
        <v>859</v>
      </c>
      <c r="B1157">
        <v>19985.7062592687</v>
      </c>
      <c r="D1157" t="s">
        <v>723</v>
      </c>
      <c r="E1157">
        <v>8.6833482161300998E-5</v>
      </c>
      <c r="F1157">
        <f>Table1[[#This Row],[Balance]]/$I$1</f>
        <v>2.2166399036946712E-11</v>
      </c>
      <c r="G1157">
        <f>Table1[[#This Row],[% total]]*$I$2</f>
        <v>1.0167583156653718E-7</v>
      </c>
      <c r="K1157">
        <v>13162</v>
      </c>
      <c r="L1157" t="s">
        <v>728</v>
      </c>
      <c r="U1157" s="1" t="s">
        <v>438</v>
      </c>
      <c r="V1157">
        <f>IFERROR(VLOOKUP(U1157,D:G,2,FALSE),0)</f>
        <v>18.904668558562001</v>
      </c>
      <c r="W1157">
        <f>IFERROR(VLOOKUP(U1157,D:G,4,FALSE),0)</f>
        <v>2.2136022284710392E-2</v>
      </c>
      <c r="X1157">
        <f>IFERROR(VLOOKUP(U1157,N:Q,2,FALSE),0)</f>
        <v>0</v>
      </c>
      <c r="Y1157">
        <f>IFERROR(VLOOKUP(U1157,N:Q,4,FALSE),0)</f>
        <v>0</v>
      </c>
      <c r="Z1157">
        <f>W1157+Y1157</f>
        <v>2.2136022284710392E-2</v>
      </c>
    </row>
    <row r="1158" spans="1:26" x14ac:dyDescent="0.2">
      <c r="A1158" t="s">
        <v>1293</v>
      </c>
      <c r="B1158">
        <v>18314.253352457101</v>
      </c>
      <c r="D1158" t="s">
        <v>724</v>
      </c>
      <c r="E1158">
        <v>8.6751386147860998E-5</v>
      </c>
      <c r="F1158">
        <f>Table1[[#This Row],[Balance]]/$I$1</f>
        <v>2.2145441994248905E-11</v>
      </c>
      <c r="G1158">
        <f>Table1[[#This Row],[% total]]*$I$2</f>
        <v>1.0157970297389011E-7</v>
      </c>
      <c r="K1158">
        <v>3411</v>
      </c>
      <c r="L1158" t="s">
        <v>20</v>
      </c>
      <c r="U1158" s="1" t="s">
        <v>698</v>
      </c>
      <c r="V1158">
        <f>IFERROR(VLOOKUP(U1158,D:G,2,FALSE),0)</f>
        <v>18.875087572432932</v>
      </c>
      <c r="W1158">
        <f>IFERROR(VLOOKUP(U1158,D:G,4,FALSE),0)</f>
        <v>2.2101385053905291E-2</v>
      </c>
      <c r="X1158">
        <f>IFERROR(VLOOKUP(U1158,N:Q,2,FALSE),0)</f>
        <v>0</v>
      </c>
      <c r="Y1158">
        <f>IFERROR(VLOOKUP(U1158,N:Q,4,FALSE),0)</f>
        <v>0</v>
      </c>
      <c r="Z1158">
        <f>W1158+Y1158</f>
        <v>2.2101385053905291E-2</v>
      </c>
    </row>
    <row r="1159" spans="1:26" x14ac:dyDescent="0.2">
      <c r="A1159" t="s">
        <v>864</v>
      </c>
      <c r="B1159">
        <v>17522.499847631399</v>
      </c>
      <c r="D1159" t="s">
        <v>725</v>
      </c>
      <c r="E1159">
        <v>8.5549365217209994E-5</v>
      </c>
      <c r="F1159">
        <f>Table1[[#This Row],[Balance]]/$I$1</f>
        <v>2.1838596352033641E-11</v>
      </c>
      <c r="G1159">
        <f>Table1[[#This Row],[% total]]*$I$2</f>
        <v>1.0017222195801544E-7</v>
      </c>
      <c r="K1159">
        <v>13532</v>
      </c>
      <c r="L1159" t="s">
        <v>1301</v>
      </c>
      <c r="U1159" s="1" t="s">
        <v>439</v>
      </c>
      <c r="V1159">
        <f>IFERROR(VLOOKUP(U1159,D:G,2,FALSE),0)</f>
        <v>18.7668628226902</v>
      </c>
      <c r="W1159">
        <f>IFERROR(VLOOKUP(U1159,D:G,4,FALSE),0)</f>
        <v>2.1974661569457991E-2</v>
      </c>
      <c r="X1159">
        <f>IFERROR(VLOOKUP(U1159,N:Q,2,FALSE),0)</f>
        <v>0</v>
      </c>
      <c r="Y1159">
        <f>IFERROR(VLOOKUP(U1159,N:Q,4,FALSE),0)</f>
        <v>0</v>
      </c>
      <c r="Z1159">
        <f>W1159+Y1159</f>
        <v>2.1974661569457991E-2</v>
      </c>
    </row>
    <row r="1160" spans="1:26" x14ac:dyDescent="0.2">
      <c r="A1160" t="s">
        <v>858</v>
      </c>
      <c r="B1160">
        <v>16884.067873178199</v>
      </c>
      <c r="D1160" t="s">
        <v>726</v>
      </c>
      <c r="E1160">
        <v>8.5066643507581005E-5</v>
      </c>
      <c r="F1160">
        <f>Table1[[#This Row],[Balance]]/$I$1</f>
        <v>2.1715369668350073E-11</v>
      </c>
      <c r="G1160">
        <f>Table1[[#This Row],[% total]]*$I$2</f>
        <v>9.9606989169693349E-8</v>
      </c>
      <c r="K1160">
        <v>24897</v>
      </c>
      <c r="L1160" t="s">
        <v>57</v>
      </c>
      <c r="U1160" s="1" t="s">
        <v>440</v>
      </c>
      <c r="V1160">
        <f>IFERROR(VLOOKUP(U1160,D:G,2,FALSE),0)</f>
        <v>18.740045007113199</v>
      </c>
      <c r="W1160">
        <f>IFERROR(VLOOKUP(U1160,D:G,4,FALSE),0)</f>
        <v>2.1943259814838453E-2</v>
      </c>
      <c r="X1160">
        <f>IFERROR(VLOOKUP(U1160,N:Q,2,FALSE),0)</f>
        <v>0</v>
      </c>
      <c r="Y1160">
        <f>IFERROR(VLOOKUP(U1160,N:Q,4,FALSE),0)</f>
        <v>0</v>
      </c>
      <c r="Z1160">
        <f>W1160+Y1160</f>
        <v>2.1943259814838453E-2</v>
      </c>
    </row>
    <row r="1161" spans="1:26" x14ac:dyDescent="0.2">
      <c r="A1161" t="s">
        <v>861</v>
      </c>
      <c r="B1161">
        <v>14893.870699360201</v>
      </c>
      <c r="D1161" t="s">
        <v>727</v>
      </c>
      <c r="E1161">
        <v>8.3730855779859994E-5</v>
      </c>
      <c r="F1161">
        <f>Table1[[#This Row],[Balance]]/$I$1</f>
        <v>2.1374376734929326E-11</v>
      </c>
      <c r="G1161">
        <f>Table1[[#This Row],[% total]]*$I$2</f>
        <v>9.804287674863305E-8</v>
      </c>
      <c r="K1161">
        <v>4714</v>
      </c>
      <c r="L1161" t="s">
        <v>6</v>
      </c>
      <c r="U1161" s="1" t="s">
        <v>441</v>
      </c>
      <c r="V1161">
        <f>IFERROR(VLOOKUP(U1161,D:G,2,FALSE),0)</f>
        <v>18.7225327629675</v>
      </c>
      <c r="W1161">
        <f>IFERROR(VLOOKUP(U1161,D:G,4,FALSE),0)</f>
        <v>2.1922754222504809E-2</v>
      </c>
      <c r="X1161">
        <f>IFERROR(VLOOKUP(U1161,N:Q,2,FALSE),0)</f>
        <v>0</v>
      </c>
      <c r="Y1161">
        <f>IFERROR(VLOOKUP(U1161,N:Q,4,FALSE),0)</f>
        <v>0</v>
      </c>
      <c r="Z1161">
        <f>W1161+Y1161</f>
        <v>2.1922754222504809E-2</v>
      </c>
    </row>
    <row r="1162" spans="1:26" x14ac:dyDescent="0.2">
      <c r="A1162" t="s">
        <v>863</v>
      </c>
      <c r="B1162">
        <v>14440.986084107901</v>
      </c>
      <c r="D1162" t="s">
        <v>729</v>
      </c>
      <c r="E1162">
        <v>8.2414296086406004E-5</v>
      </c>
      <c r="F1162">
        <f>Table1[[#This Row],[Balance]]/$I$1</f>
        <v>2.1038292233943281E-11</v>
      </c>
      <c r="G1162">
        <f>Table1[[#This Row],[% total]]*$I$2</f>
        <v>9.6501278988102633E-8</v>
      </c>
      <c r="K1162">
        <v>21115</v>
      </c>
      <c r="L1162" t="s">
        <v>1151</v>
      </c>
      <c r="U1162" s="1" t="s">
        <v>443</v>
      </c>
      <c r="V1162">
        <f>IFERROR(VLOOKUP(U1162,D:G,2,FALSE),0)</f>
        <v>18.690651691327499</v>
      </c>
      <c r="W1162">
        <f>IFERROR(VLOOKUP(U1162,D:G,4,FALSE),0)</f>
        <v>2.1885423755160335E-2</v>
      </c>
      <c r="X1162">
        <f>IFERROR(VLOOKUP(U1162,N:Q,2,FALSE),0)</f>
        <v>0</v>
      </c>
      <c r="Y1162">
        <f>IFERROR(VLOOKUP(U1162,N:Q,4,FALSE),0)</f>
        <v>0</v>
      </c>
      <c r="Z1162">
        <f>W1162+Y1162</f>
        <v>2.1885423755160335E-2</v>
      </c>
    </row>
    <row r="1163" spans="1:26" x14ac:dyDescent="0.2">
      <c r="A1163" t="s">
        <v>882</v>
      </c>
      <c r="B1163">
        <v>12753.1406104326</v>
      </c>
      <c r="D1163" t="s">
        <v>730</v>
      </c>
      <c r="E1163">
        <v>8.2199970643447999E-5</v>
      </c>
      <c r="F1163">
        <f>Table1[[#This Row],[Balance]]/$I$1</f>
        <v>2.0983580351220988E-11</v>
      </c>
      <c r="G1163">
        <f>Table1[[#This Row],[% total]]*$I$2</f>
        <v>9.625031913832785E-8</v>
      </c>
      <c r="K1163">
        <v>11650</v>
      </c>
      <c r="L1163" t="s">
        <v>1136</v>
      </c>
      <c r="U1163" s="1" t="s">
        <v>444</v>
      </c>
      <c r="V1163">
        <f>IFERROR(VLOOKUP(U1163,D:G,2,FALSE),0)</f>
        <v>18.499677710941899</v>
      </c>
      <c r="W1163">
        <f>IFERROR(VLOOKUP(U1163,D:G,4,FALSE),0)</f>
        <v>2.1661806807181581E-2</v>
      </c>
      <c r="X1163">
        <f>IFERROR(VLOOKUP(U1163,N:Q,2,FALSE),0)</f>
        <v>0</v>
      </c>
      <c r="Y1163">
        <f>IFERROR(VLOOKUP(U1163,N:Q,4,FALSE),0)</f>
        <v>0</v>
      </c>
      <c r="Z1163">
        <f>W1163+Y1163</f>
        <v>2.1661806807181581E-2</v>
      </c>
    </row>
    <row r="1164" spans="1:26" x14ac:dyDescent="0.2">
      <c r="A1164" t="s">
        <v>869</v>
      </c>
      <c r="B1164">
        <v>12743.389838483001</v>
      </c>
      <c r="D1164" t="s">
        <v>731</v>
      </c>
      <c r="E1164">
        <v>8.1883032252693993E-5</v>
      </c>
      <c r="F1164">
        <f>Table1[[#This Row],[Balance]]/$I$1</f>
        <v>2.0902673969664957E-11</v>
      </c>
      <c r="G1164">
        <f>Table1[[#This Row],[% total]]*$I$2</f>
        <v>9.5879206825045137E-8</v>
      </c>
      <c r="K1164">
        <v>8472</v>
      </c>
      <c r="L1164" t="s">
        <v>1166</v>
      </c>
      <c r="U1164" s="1" t="s">
        <v>1089</v>
      </c>
      <c r="V1164">
        <f>IFERROR(VLOOKUP(U1164,D:G,2,FALSE),0)</f>
        <v>18.198493742946901</v>
      </c>
      <c r="W1164">
        <f>IFERROR(VLOOKUP(U1164,D:G,4,FALSE),0)</f>
        <v>2.1309141802414003E-2</v>
      </c>
      <c r="X1164">
        <f>IFERROR(VLOOKUP(U1164,N:Q,2,FALSE),0)</f>
        <v>0</v>
      </c>
      <c r="Y1164">
        <f>IFERROR(VLOOKUP(U1164,N:Q,4,FALSE),0)</f>
        <v>0</v>
      </c>
      <c r="Z1164">
        <f>W1164+Y1164</f>
        <v>2.1309141802414003E-2</v>
      </c>
    </row>
    <row r="1165" spans="1:26" x14ac:dyDescent="0.2">
      <c r="A1165" t="s">
        <v>635</v>
      </c>
      <c r="B1165">
        <v>12149.7552087819</v>
      </c>
      <c r="D1165" t="s">
        <v>732</v>
      </c>
      <c r="E1165">
        <v>8.1330911195318006E-5</v>
      </c>
      <c r="F1165">
        <f>Table1[[#This Row],[Balance]]/$I$1</f>
        <v>2.0761731381968625E-11</v>
      </c>
      <c r="G1165">
        <f>Table1[[#This Row],[% total]]*$I$2</f>
        <v>9.5232712336550268E-8</v>
      </c>
      <c r="K1165">
        <v>8116</v>
      </c>
      <c r="L1165" t="s">
        <v>1347</v>
      </c>
      <c r="U1165" s="1" t="s">
        <v>1274</v>
      </c>
      <c r="V1165">
        <f>IFERROR(VLOOKUP(U1165,D:G,2,FALSE),0)</f>
        <v>18.0075552760592</v>
      </c>
      <c r="W1165">
        <f>IFERROR(VLOOKUP(U1165,D:G,4,FALSE),0)</f>
        <v>2.1085566438215391E-2</v>
      </c>
      <c r="X1165">
        <f>IFERROR(VLOOKUP(U1165,N:Q,2,FALSE),0)</f>
        <v>0</v>
      </c>
      <c r="Y1165">
        <f>IFERROR(VLOOKUP(U1165,N:Q,4,FALSE),0)</f>
        <v>0</v>
      </c>
      <c r="Z1165">
        <f>W1165+Y1165</f>
        <v>2.1085566438215391E-2</v>
      </c>
    </row>
    <row r="1166" spans="1:26" x14ac:dyDescent="0.2">
      <c r="A1166" t="s">
        <v>866</v>
      </c>
      <c r="B1166">
        <v>11758.5079221059</v>
      </c>
      <c r="D1166" t="s">
        <v>118</v>
      </c>
      <c r="E1166">
        <v>8.1231183593674994E-5</v>
      </c>
      <c r="F1166">
        <f>Table1[[#This Row],[Balance]]/$I$1</f>
        <v>2.0736273439271933E-11</v>
      </c>
      <c r="G1166">
        <f>Table1[[#This Row],[% total]]*$I$2</f>
        <v>9.511593840816681E-8</v>
      </c>
      <c r="K1166">
        <v>8331</v>
      </c>
      <c r="L1166" t="s">
        <v>1339</v>
      </c>
      <c r="U1166" s="1" t="s">
        <v>447</v>
      </c>
      <c r="V1166">
        <f>IFERROR(VLOOKUP(U1166,D:G,2,FALSE),0)</f>
        <v>16.7431540780692</v>
      </c>
      <c r="W1166">
        <f>IFERROR(VLOOKUP(U1166,D:G,4,FALSE),0)</f>
        <v>1.9605042566092547E-2</v>
      </c>
      <c r="X1166">
        <f>IFERROR(VLOOKUP(U1166,N:Q,2,FALSE),0)</f>
        <v>0</v>
      </c>
      <c r="Y1166">
        <f>IFERROR(VLOOKUP(U1166,N:Q,4,FALSE),0)</f>
        <v>0</v>
      </c>
      <c r="Z1166">
        <f>W1166+Y1166</f>
        <v>1.9605042566092547E-2</v>
      </c>
    </row>
    <row r="1167" spans="1:26" x14ac:dyDescent="0.2">
      <c r="A1167" t="s">
        <v>890</v>
      </c>
      <c r="B1167">
        <v>11160.4207383011</v>
      </c>
      <c r="D1167" t="s">
        <v>733</v>
      </c>
      <c r="E1167">
        <v>8.1026073684101999E-5</v>
      </c>
      <c r="F1167">
        <f>Table1[[#This Row],[Balance]]/$I$1</f>
        <v>2.0683914049911252E-11</v>
      </c>
      <c r="G1167">
        <f>Table1[[#This Row],[% total]]*$I$2</f>
        <v>9.4875769292529675E-8</v>
      </c>
      <c r="K1167">
        <v>1980</v>
      </c>
      <c r="L1167" t="s">
        <v>1151</v>
      </c>
      <c r="U1167" s="1" t="s">
        <v>448</v>
      </c>
      <c r="V1167">
        <f>IFERROR(VLOOKUP(U1167,D:G,2,FALSE),0)</f>
        <v>16.5177327907655</v>
      </c>
      <c r="W1167">
        <f>IFERROR(VLOOKUP(U1167,D:G,4,FALSE),0)</f>
        <v>1.9341090271782536E-2</v>
      </c>
      <c r="X1167">
        <f>IFERROR(VLOOKUP(U1167,N:Q,2,FALSE),0)</f>
        <v>0</v>
      </c>
      <c r="Y1167">
        <f>IFERROR(VLOOKUP(U1167,N:Q,4,FALSE),0)</f>
        <v>0</v>
      </c>
      <c r="Z1167">
        <f>W1167+Y1167</f>
        <v>1.9341090271782536E-2</v>
      </c>
    </row>
    <row r="1168" spans="1:26" x14ac:dyDescent="0.2">
      <c r="A1168" t="s">
        <v>867</v>
      </c>
      <c r="B1168">
        <v>11149.6025349667</v>
      </c>
      <c r="D1168" t="s">
        <v>734</v>
      </c>
      <c r="E1168">
        <v>8.0713267157543996E-5</v>
      </c>
      <c r="F1168">
        <f>Table1[[#This Row],[Balance]]/$I$1</f>
        <v>2.0604062429125554E-11</v>
      </c>
      <c r="G1168">
        <f>Table1[[#This Row],[% total]]*$I$2</f>
        <v>9.4509495098341027E-8</v>
      </c>
      <c r="K1168">
        <v>21456</v>
      </c>
      <c r="L1168" t="s">
        <v>1347</v>
      </c>
      <c r="U1168" s="1" t="s">
        <v>449</v>
      </c>
      <c r="V1168">
        <f>IFERROR(VLOOKUP(U1168,D:G,2,FALSE),0)</f>
        <v>16.475904006794401</v>
      </c>
      <c r="W1168">
        <f>IFERROR(VLOOKUP(U1168,D:G,4,FALSE),0)</f>
        <v>1.9292111740830866E-2</v>
      </c>
      <c r="X1168">
        <f>IFERROR(VLOOKUP(U1168,N:Q,2,FALSE),0)</f>
        <v>0</v>
      </c>
      <c r="Y1168">
        <f>IFERROR(VLOOKUP(U1168,N:Q,4,FALSE),0)</f>
        <v>0</v>
      </c>
      <c r="Z1168">
        <f>W1168+Y1168</f>
        <v>1.9292111740830866E-2</v>
      </c>
    </row>
    <row r="1169" spans="1:26" x14ac:dyDescent="0.2">
      <c r="A1169" t="s">
        <v>857</v>
      </c>
      <c r="B1169">
        <v>10286.442502326199</v>
      </c>
      <c r="D1169" t="s">
        <v>735</v>
      </c>
      <c r="E1169">
        <v>8.0241822184319995E-5</v>
      </c>
      <c r="F1169">
        <f>Table1[[#This Row],[Balance]]/$I$1</f>
        <v>2.0483714411974362E-11</v>
      </c>
      <c r="G1169">
        <f>Table1[[#This Row],[% total]]*$I$2</f>
        <v>9.3957466566289629E-8</v>
      </c>
      <c r="K1169">
        <v>3985</v>
      </c>
      <c r="L1169" t="s">
        <v>6</v>
      </c>
      <c r="U1169" s="1" t="s">
        <v>450</v>
      </c>
      <c r="V1169">
        <f>IFERROR(VLOOKUP(U1169,D:G,2,FALSE),0)</f>
        <v>16.223062152505701</v>
      </c>
      <c r="W1169">
        <f>IFERROR(VLOOKUP(U1169,D:G,4,FALSE),0)</f>
        <v>1.8996051912873325E-2</v>
      </c>
      <c r="X1169">
        <f>IFERROR(VLOOKUP(U1169,N:Q,2,FALSE),0)</f>
        <v>0</v>
      </c>
      <c r="Y1169">
        <f>IFERROR(VLOOKUP(U1169,N:Q,4,FALSE),0)</f>
        <v>0</v>
      </c>
      <c r="Z1169">
        <f>W1169+Y1169</f>
        <v>1.8996051912873325E-2</v>
      </c>
    </row>
    <row r="1170" spans="1:26" x14ac:dyDescent="0.2">
      <c r="A1170" t="s">
        <v>877</v>
      </c>
      <c r="B1170">
        <v>10205.2557349699</v>
      </c>
      <c r="D1170" t="s">
        <v>1236</v>
      </c>
      <c r="E1170">
        <v>7.9863157968917004E-5</v>
      </c>
      <c r="F1170">
        <f>Table1[[#This Row],[Balance]]/$I$1</f>
        <v>2.0387050983412981E-11</v>
      </c>
      <c r="G1170">
        <f>Table1[[#This Row],[% total]]*$I$2</f>
        <v>9.351407770260143E-8</v>
      </c>
      <c r="K1170">
        <v>23327</v>
      </c>
      <c r="L1170" t="s">
        <v>849</v>
      </c>
      <c r="U1170" s="1" t="s">
        <v>1091</v>
      </c>
      <c r="V1170">
        <f>IFERROR(VLOOKUP(U1170,D:G,2,FALSE),0)</f>
        <v>16.0911524671168</v>
      </c>
      <c r="W1170">
        <f>IFERROR(VLOOKUP(U1170,D:G,4,FALSE),0)</f>
        <v>1.8841595053378936E-2</v>
      </c>
      <c r="X1170">
        <f>IFERROR(VLOOKUP(U1170,N:Q,2,FALSE),0)</f>
        <v>0</v>
      </c>
      <c r="Y1170">
        <f>IFERROR(VLOOKUP(U1170,N:Q,4,FALSE),0)</f>
        <v>0</v>
      </c>
      <c r="Z1170">
        <f>W1170+Y1170</f>
        <v>1.8841595053378936E-2</v>
      </c>
    </row>
    <row r="1171" spans="1:26" x14ac:dyDescent="0.2">
      <c r="A1171" t="s">
        <v>870</v>
      </c>
      <c r="B1171">
        <v>9746.0067866473</v>
      </c>
      <c r="D1171" t="s">
        <v>949</v>
      </c>
      <c r="E1171">
        <v>7.9052206507277005E-5</v>
      </c>
      <c r="F1171">
        <f>Table1[[#This Row],[Balance]]/$I$1</f>
        <v>2.0180035518284959E-11</v>
      </c>
      <c r="G1171">
        <f>Table1[[#This Row],[% total]]*$I$2</f>
        <v>9.2564511220064422E-8</v>
      </c>
      <c r="K1171">
        <v>21467</v>
      </c>
      <c r="L1171" t="s">
        <v>57</v>
      </c>
      <c r="U1171" s="1" t="s">
        <v>451</v>
      </c>
      <c r="V1171">
        <f>IFERROR(VLOOKUP(U1171,D:G,2,FALSE),0)</f>
        <v>15.853180386432401</v>
      </c>
      <c r="W1171">
        <f>IFERROR(VLOOKUP(U1171,D:G,4,FALSE),0)</f>
        <v>1.8562946672697173E-2</v>
      </c>
      <c r="X1171">
        <f>IFERROR(VLOOKUP(U1171,N:Q,2,FALSE),0)</f>
        <v>0</v>
      </c>
      <c r="Y1171">
        <f>IFERROR(VLOOKUP(U1171,N:Q,4,FALSE),0)</f>
        <v>0</v>
      </c>
      <c r="Z1171">
        <f>W1171+Y1171</f>
        <v>1.8562946672697173E-2</v>
      </c>
    </row>
    <row r="1172" spans="1:26" x14ac:dyDescent="0.2">
      <c r="A1172" t="s">
        <v>420</v>
      </c>
      <c r="B1172">
        <v>9595.7732114775408</v>
      </c>
      <c r="D1172" t="s">
        <v>736</v>
      </c>
      <c r="E1172">
        <v>7.8895843345282995E-5</v>
      </c>
      <c r="F1172">
        <f>Table1[[#This Row],[Balance]]/$I$1</f>
        <v>2.0140119944739268E-11</v>
      </c>
      <c r="G1172">
        <f>Table1[[#This Row],[% total]]*$I$2</f>
        <v>9.2381421078722624E-8</v>
      </c>
      <c r="K1172">
        <v>15737</v>
      </c>
      <c r="L1172" t="s">
        <v>20</v>
      </c>
      <c r="U1172" s="1" t="s">
        <v>453</v>
      </c>
      <c r="V1172">
        <f>IFERROR(VLOOKUP(U1172,D:G,2,FALSE),0)</f>
        <v>15.729902477746</v>
      </c>
      <c r="W1172">
        <f>IFERROR(VLOOKUP(U1172,D:G,4,FALSE),0)</f>
        <v>1.8418597009785004E-2</v>
      </c>
      <c r="X1172">
        <f>IFERROR(VLOOKUP(U1172,N:Q,2,FALSE),0)</f>
        <v>0</v>
      </c>
      <c r="Y1172">
        <f>IFERROR(VLOOKUP(U1172,N:Q,4,FALSE),0)</f>
        <v>0</v>
      </c>
      <c r="Z1172">
        <f>W1172+Y1172</f>
        <v>1.8418597009785004E-2</v>
      </c>
    </row>
    <row r="1173" spans="1:26" x14ac:dyDescent="0.2">
      <c r="A1173" t="s">
        <v>872</v>
      </c>
      <c r="B1173">
        <v>9328.0015596778194</v>
      </c>
      <c r="D1173" t="s">
        <v>737</v>
      </c>
      <c r="E1173">
        <v>7.8748198581311997E-5</v>
      </c>
      <c r="F1173">
        <f>Table1[[#This Row],[Balance]]/$I$1</f>
        <v>2.0102429958429406E-11</v>
      </c>
      <c r="G1173">
        <f>Table1[[#This Row],[% total]]*$I$2</f>
        <v>9.2208539561368396E-8</v>
      </c>
      <c r="K1173">
        <v>15647</v>
      </c>
      <c r="L1173" t="s">
        <v>88</v>
      </c>
      <c r="U1173" s="1" t="s">
        <v>456</v>
      </c>
      <c r="V1173">
        <f>IFERROR(VLOOKUP(U1173,D:G,2,FALSE),0)</f>
        <v>15.5940197238317</v>
      </c>
      <c r="W1173">
        <f>IFERROR(VLOOKUP(U1173,D:G,4,FALSE),0)</f>
        <v>1.8259487969632459E-2</v>
      </c>
      <c r="X1173">
        <f>IFERROR(VLOOKUP(U1173,N:Q,2,FALSE),0)</f>
        <v>0</v>
      </c>
      <c r="Y1173">
        <f>IFERROR(VLOOKUP(U1173,N:Q,4,FALSE),0)</f>
        <v>0</v>
      </c>
      <c r="Z1173">
        <f>W1173+Y1173</f>
        <v>1.8259487969632459E-2</v>
      </c>
    </row>
    <row r="1174" spans="1:26" x14ac:dyDescent="0.2">
      <c r="A1174" t="s">
        <v>377</v>
      </c>
      <c r="B1174">
        <v>9261.2033395700491</v>
      </c>
      <c r="D1174" t="s">
        <v>738</v>
      </c>
      <c r="E1174">
        <v>7.8479648138098996E-5</v>
      </c>
      <c r="F1174">
        <f>Table1[[#This Row],[Balance]]/$I$1</f>
        <v>2.0033875800083548E-11</v>
      </c>
      <c r="G1174">
        <f>Table1[[#This Row],[% total]]*$I$2</f>
        <v>9.189408609305624E-8</v>
      </c>
      <c r="K1174">
        <v>23373</v>
      </c>
      <c r="L1174" t="s">
        <v>728</v>
      </c>
      <c r="U1174" s="1" t="s">
        <v>457</v>
      </c>
      <c r="V1174">
        <f>IFERROR(VLOOKUP(U1174,D:G,2,FALSE),0)</f>
        <v>15.546027920999601</v>
      </c>
      <c r="W1174">
        <f>IFERROR(VLOOKUP(U1174,D:G,4,FALSE),0)</f>
        <v>1.8203292981940195E-2</v>
      </c>
      <c r="X1174">
        <f>IFERROR(VLOOKUP(U1174,N:Q,2,FALSE),0)</f>
        <v>0</v>
      </c>
      <c r="Y1174">
        <f>IFERROR(VLOOKUP(U1174,N:Q,4,FALSE),0)</f>
        <v>0</v>
      </c>
      <c r="Z1174">
        <f>W1174+Y1174</f>
        <v>1.8203292981940195E-2</v>
      </c>
    </row>
    <row r="1175" spans="1:26" x14ac:dyDescent="0.2">
      <c r="A1175" t="s">
        <v>868</v>
      </c>
      <c r="B1175">
        <v>8875.7445519171397</v>
      </c>
      <c r="D1175" t="s">
        <v>739</v>
      </c>
      <c r="E1175">
        <v>7.7889305044057003E-5</v>
      </c>
      <c r="F1175">
        <f>Table1[[#This Row],[Balance]]/$I$1</f>
        <v>1.9883176089954077E-11</v>
      </c>
      <c r="G1175">
        <f>Table1[[#This Row],[% total]]*$I$2</f>
        <v>9.1202836318173514E-8</v>
      </c>
      <c r="K1175">
        <v>24409</v>
      </c>
      <c r="L1175" t="s">
        <v>165</v>
      </c>
      <c r="U1175" s="1" t="s">
        <v>459</v>
      </c>
      <c r="V1175">
        <f>IFERROR(VLOOKUP(U1175,D:G,2,FALSE),0)</f>
        <v>15.309008654558699</v>
      </c>
      <c r="W1175">
        <f>IFERROR(VLOOKUP(U1175,D:G,4,FALSE),0)</f>
        <v>1.792576027896851E-2</v>
      </c>
      <c r="X1175">
        <f>IFERROR(VLOOKUP(U1175,N:Q,2,FALSE),0)</f>
        <v>0</v>
      </c>
      <c r="Y1175">
        <f>IFERROR(VLOOKUP(U1175,N:Q,4,FALSE),0)</f>
        <v>0</v>
      </c>
      <c r="Z1175">
        <f>W1175+Y1175</f>
        <v>1.792576027896851E-2</v>
      </c>
    </row>
    <row r="1176" spans="1:26" x14ac:dyDescent="0.2">
      <c r="A1176" t="s">
        <v>871</v>
      </c>
      <c r="B1176">
        <v>8866.8495488318895</v>
      </c>
      <c r="D1176" t="s">
        <v>740</v>
      </c>
      <c r="E1176">
        <v>7.6410284775010006E-5</v>
      </c>
      <c r="F1176">
        <f>Table1[[#This Row],[Balance]]/$I$1</f>
        <v>1.9505619499438361E-11</v>
      </c>
      <c r="G1176">
        <f>Table1[[#This Row],[% total]]*$I$2</f>
        <v>8.9471008778656302E-8</v>
      </c>
      <c r="K1176">
        <v>5378</v>
      </c>
      <c r="L1176" t="s">
        <v>165</v>
      </c>
      <c r="U1176" s="1" t="s">
        <v>1265</v>
      </c>
      <c r="V1176">
        <f>IFERROR(VLOOKUP(U1176,D:G,2,FALSE),0)</f>
        <v>15.1525611503678</v>
      </c>
      <c r="W1176">
        <f>IFERROR(VLOOKUP(U1176,D:G,4,FALSE),0)</f>
        <v>1.7742571378912993E-2</v>
      </c>
      <c r="X1176">
        <f>IFERROR(VLOOKUP(U1176,N:Q,2,FALSE),0)</f>
        <v>0</v>
      </c>
      <c r="Y1176">
        <f>IFERROR(VLOOKUP(U1176,N:Q,4,FALSE),0)</f>
        <v>0</v>
      </c>
      <c r="Z1176">
        <f>W1176+Y1176</f>
        <v>1.7742571378912993E-2</v>
      </c>
    </row>
    <row r="1177" spans="1:26" x14ac:dyDescent="0.2">
      <c r="A1177" t="s">
        <v>853</v>
      </c>
      <c r="B1177">
        <v>8751.1096488775893</v>
      </c>
      <c r="D1177" t="s">
        <v>741</v>
      </c>
      <c r="E1177">
        <v>7.6319860038802001E-5</v>
      </c>
      <c r="F1177">
        <f>Table1[[#This Row],[Balance]]/$I$1</f>
        <v>1.9482536343774121E-11</v>
      </c>
      <c r="G1177">
        <f>Table1[[#This Row],[% total]]*$I$2</f>
        <v>8.9365127844029558E-8</v>
      </c>
      <c r="K1177">
        <v>20582</v>
      </c>
      <c r="L1177" t="s">
        <v>685</v>
      </c>
      <c r="U1177" s="1" t="s">
        <v>1269</v>
      </c>
      <c r="V1177">
        <f>IFERROR(VLOOKUP(U1177,D:G,2,FALSE),0)</f>
        <v>14.657949258345001</v>
      </c>
      <c r="W1177">
        <f>IFERROR(VLOOKUP(U1177,D:G,4,FALSE),0)</f>
        <v>1.7163416032698754E-2</v>
      </c>
      <c r="X1177">
        <f>IFERROR(VLOOKUP(U1177,N:Q,2,FALSE),0)</f>
        <v>0</v>
      </c>
      <c r="Y1177">
        <f>IFERROR(VLOOKUP(U1177,N:Q,4,FALSE),0)</f>
        <v>0</v>
      </c>
      <c r="Z1177">
        <f>W1177+Y1177</f>
        <v>1.7163416032698754E-2</v>
      </c>
    </row>
    <row r="1178" spans="1:26" x14ac:dyDescent="0.2">
      <c r="A1178" t="s">
        <v>865</v>
      </c>
      <c r="B1178">
        <v>8748.32121482006</v>
      </c>
      <c r="D1178" t="s">
        <v>1058</v>
      </c>
      <c r="E1178">
        <v>7.6268507247902003E-5</v>
      </c>
      <c r="F1178">
        <f>Table1[[#This Row],[Balance]]/$I$1</f>
        <v>1.9469427270794234E-11</v>
      </c>
      <c r="G1178">
        <f>Table1[[#This Row],[% total]]*$I$2</f>
        <v>8.9304997378360559E-8</v>
      </c>
      <c r="K1178">
        <v>13590</v>
      </c>
      <c r="L1178" t="s">
        <v>1331</v>
      </c>
      <c r="U1178" s="1" t="s">
        <v>462</v>
      </c>
      <c r="V1178">
        <f>IFERROR(VLOOKUP(U1178,D:G,2,FALSE),0)</f>
        <v>14.622779639686801</v>
      </c>
      <c r="W1178">
        <f>IFERROR(VLOOKUP(U1178,D:G,4,FALSE),0)</f>
        <v>1.7122234910694367E-2</v>
      </c>
      <c r="X1178">
        <f>IFERROR(VLOOKUP(U1178,N:Q,2,FALSE),0)</f>
        <v>0</v>
      </c>
      <c r="Y1178">
        <f>IFERROR(VLOOKUP(U1178,N:Q,4,FALSE),0)</f>
        <v>0</v>
      </c>
      <c r="Z1178">
        <f>W1178+Y1178</f>
        <v>1.7122234910694367E-2</v>
      </c>
    </row>
    <row r="1179" spans="1:26" x14ac:dyDescent="0.2">
      <c r="A1179" t="s">
        <v>883</v>
      </c>
      <c r="B1179">
        <v>8626.7066944297094</v>
      </c>
      <c r="D1179" t="s">
        <v>742</v>
      </c>
      <c r="E1179">
        <v>7.5058772245713E-5</v>
      </c>
      <c r="F1179">
        <f>Table1[[#This Row],[Balance]]/$I$1</f>
        <v>1.9160612420576999E-11</v>
      </c>
      <c r="G1179">
        <f>Table1[[#This Row],[% total]]*$I$2</f>
        <v>8.7888483733379368E-8</v>
      </c>
      <c r="K1179">
        <v>23425</v>
      </c>
      <c r="L1179" t="s">
        <v>260</v>
      </c>
      <c r="U1179" s="1" t="s">
        <v>463</v>
      </c>
      <c r="V1179">
        <f>IFERROR(VLOOKUP(U1179,D:G,2,FALSE),0)</f>
        <v>14.4569727916851</v>
      </c>
      <c r="W1179">
        <f>IFERROR(VLOOKUP(U1179,D:G,4,FALSE),0)</f>
        <v>1.6928086884721121E-2</v>
      </c>
      <c r="X1179">
        <f>IFERROR(VLOOKUP(U1179,N:Q,2,FALSE),0)</f>
        <v>0</v>
      </c>
      <c r="Y1179">
        <f>IFERROR(VLOOKUP(U1179,N:Q,4,FALSE),0)</f>
        <v>0</v>
      </c>
      <c r="Z1179">
        <f>W1179+Y1179</f>
        <v>1.6928086884721121E-2</v>
      </c>
    </row>
    <row r="1180" spans="1:26" x14ac:dyDescent="0.2">
      <c r="A1180" t="s">
        <v>873</v>
      </c>
      <c r="B1180">
        <v>7921.6469358443501</v>
      </c>
      <c r="D1180" t="s">
        <v>1259</v>
      </c>
      <c r="E1180">
        <v>7.4433188737134005E-5</v>
      </c>
      <c r="F1180">
        <f>Table1[[#This Row],[Balance]]/$I$1</f>
        <v>1.9000916720981121E-11</v>
      </c>
      <c r="G1180">
        <f>Table1[[#This Row],[% total]]*$I$2</f>
        <v>8.7155969939553545E-8</v>
      </c>
      <c r="K1180">
        <v>9530</v>
      </c>
      <c r="L1180" t="s">
        <v>14</v>
      </c>
      <c r="U1180" s="1" t="s">
        <v>1275</v>
      </c>
      <c r="V1180">
        <f>IFERROR(VLOOKUP(U1180,D:G,2,FALSE),0)</f>
        <v>14.277872365045299</v>
      </c>
      <c r="W1180">
        <f>IFERROR(VLOOKUP(U1180,D:G,4,FALSE),0)</f>
        <v>1.6718373023670425E-2</v>
      </c>
      <c r="X1180">
        <f>IFERROR(VLOOKUP(U1180,N:Q,2,FALSE),0)</f>
        <v>0</v>
      </c>
      <c r="Y1180">
        <f>IFERROR(VLOOKUP(U1180,N:Q,4,FALSE),0)</f>
        <v>0</v>
      </c>
      <c r="Z1180">
        <f>W1180+Y1180</f>
        <v>1.6718373023670425E-2</v>
      </c>
    </row>
    <row r="1181" spans="1:26" x14ac:dyDescent="0.2">
      <c r="A1181" t="s">
        <v>1294</v>
      </c>
      <c r="B1181">
        <v>7858.57695695659</v>
      </c>
      <c r="D1181" t="s">
        <v>743</v>
      </c>
      <c r="E1181">
        <v>7.3804523450507007E-5</v>
      </c>
      <c r="F1181">
        <f>Table1[[#This Row],[Balance]]/$I$1</f>
        <v>1.8840434321137193E-11</v>
      </c>
      <c r="G1181">
        <f>Table1[[#This Row],[% total]]*$I$2</f>
        <v>8.6419847602825437E-8</v>
      </c>
      <c r="K1181">
        <v>12910</v>
      </c>
      <c r="L1181" t="s">
        <v>72</v>
      </c>
      <c r="U1181" s="1" t="s">
        <v>1228</v>
      </c>
      <c r="V1181">
        <f>IFERROR(VLOOKUP(U1181,D:G,2,FALSE),0)</f>
        <v>14.131679655494899</v>
      </c>
      <c r="W1181">
        <f>IFERROR(VLOOKUP(U1181,D:G,4,FALSE),0)</f>
        <v>1.6547191758765137E-2</v>
      </c>
      <c r="X1181">
        <f>IFERROR(VLOOKUP(U1181,N:Q,2,FALSE),0)</f>
        <v>0</v>
      </c>
      <c r="Y1181">
        <f>IFERROR(VLOOKUP(U1181,N:Q,4,FALSE),0)</f>
        <v>0</v>
      </c>
      <c r="Z1181">
        <f>W1181+Y1181</f>
        <v>1.6547191758765137E-2</v>
      </c>
    </row>
    <row r="1182" spans="1:26" x14ac:dyDescent="0.2">
      <c r="A1182" t="s">
        <v>905</v>
      </c>
      <c r="B1182">
        <v>7377.2985525894701</v>
      </c>
      <c r="D1182" t="s">
        <v>744</v>
      </c>
      <c r="E1182">
        <v>7.3211545373645998E-5</v>
      </c>
      <c r="F1182">
        <f>Table1[[#This Row],[Balance]]/$I$1</f>
        <v>1.8689061966318508E-11</v>
      </c>
      <c r="G1182">
        <f>Table1[[#This Row],[% total]]*$I$2</f>
        <v>8.5725512450475189E-8</v>
      </c>
      <c r="K1182">
        <v>6709</v>
      </c>
      <c r="L1182" t="s">
        <v>20</v>
      </c>
      <c r="U1182" s="1" t="s">
        <v>464</v>
      </c>
      <c r="V1182">
        <f>IFERROR(VLOOKUP(U1182,D:G,2,FALSE),0)</f>
        <v>13.929664871936501</v>
      </c>
      <c r="W1182">
        <f>IFERROR(VLOOKUP(U1182,D:G,4,FALSE),0)</f>
        <v>1.631064681554981E-2</v>
      </c>
      <c r="X1182">
        <f>IFERROR(VLOOKUP(U1182,N:Q,2,FALSE),0)</f>
        <v>0</v>
      </c>
      <c r="Y1182">
        <f>IFERROR(VLOOKUP(U1182,N:Q,4,FALSE),0)</f>
        <v>0</v>
      </c>
      <c r="Z1182">
        <f>W1182+Y1182</f>
        <v>1.631064681554981E-2</v>
      </c>
    </row>
    <row r="1183" spans="1:26" x14ac:dyDescent="0.2">
      <c r="A1183" t="s">
        <v>875</v>
      </c>
      <c r="B1183">
        <v>7325.2421828596198</v>
      </c>
      <c r="D1183" t="s">
        <v>746</v>
      </c>
      <c r="E1183">
        <v>7.0751603755621006E-5</v>
      </c>
      <c r="F1183">
        <f>Table1[[#This Row],[Balance]]/$I$1</f>
        <v>1.806110088315656E-11</v>
      </c>
      <c r="G1183">
        <f>Table1[[#This Row],[% total]]*$I$2</f>
        <v>8.2845095779481738E-8</v>
      </c>
      <c r="K1183">
        <v>2272</v>
      </c>
      <c r="L1183" t="s">
        <v>6</v>
      </c>
      <c r="U1183" s="1" t="s">
        <v>465</v>
      </c>
      <c r="V1183">
        <f>IFERROR(VLOOKUP(U1183,D:G,2,FALSE),0)</f>
        <v>13.7987523367135</v>
      </c>
      <c r="W1183">
        <f>IFERROR(VLOOKUP(U1183,D:G,4,FALSE),0)</f>
        <v>1.6157357547977234E-2</v>
      </c>
      <c r="X1183">
        <f>IFERROR(VLOOKUP(U1183,N:Q,2,FALSE),0)</f>
        <v>0</v>
      </c>
      <c r="Y1183">
        <f>IFERROR(VLOOKUP(U1183,N:Q,4,FALSE),0)</f>
        <v>0</v>
      </c>
      <c r="Z1183">
        <f>W1183+Y1183</f>
        <v>1.6157357547977234E-2</v>
      </c>
    </row>
    <row r="1184" spans="1:26" x14ac:dyDescent="0.2">
      <c r="A1184" t="s">
        <v>878</v>
      </c>
      <c r="B1184">
        <v>6811.1465792762101</v>
      </c>
      <c r="D1184" t="s">
        <v>747</v>
      </c>
      <c r="E1184">
        <v>7.0406427153738002E-5</v>
      </c>
      <c r="F1184">
        <f>Table1[[#This Row],[Balance]]/$I$1</f>
        <v>1.797298599814777E-11</v>
      </c>
      <c r="G1184">
        <f>Table1[[#This Row],[% total]]*$I$2</f>
        <v>8.2440918529413946E-8</v>
      </c>
      <c r="K1184">
        <v>16910</v>
      </c>
      <c r="L1184" t="s">
        <v>923</v>
      </c>
      <c r="U1184" s="1" t="s">
        <v>1090</v>
      </c>
      <c r="V1184">
        <f>IFERROR(VLOOKUP(U1184,D:G,2,FALSE),0)</f>
        <v>13.74982516309011</v>
      </c>
      <c r="W1184">
        <f>IFERROR(VLOOKUP(U1184,D:G,4,FALSE),0)</f>
        <v>1.6100067307616751E-2</v>
      </c>
      <c r="X1184">
        <f>IFERROR(VLOOKUP(U1184,N:Q,2,FALSE),0)</f>
        <v>0</v>
      </c>
      <c r="Y1184">
        <f>IFERROR(VLOOKUP(U1184,N:Q,4,FALSE),0)</f>
        <v>0</v>
      </c>
      <c r="Z1184">
        <f>W1184+Y1184</f>
        <v>1.6100067307616751E-2</v>
      </c>
    </row>
    <row r="1185" spans="1:26" x14ac:dyDescent="0.2">
      <c r="A1185" t="s">
        <v>879</v>
      </c>
      <c r="B1185">
        <v>6746.1971829615604</v>
      </c>
      <c r="D1185" t="s">
        <v>748</v>
      </c>
      <c r="E1185">
        <v>6.9858816759260005E-5</v>
      </c>
      <c r="F1185">
        <f>Table1[[#This Row],[Balance]]/$I$1</f>
        <v>1.7833194868981364E-11</v>
      </c>
      <c r="G1185">
        <f>Table1[[#This Row],[% total]]*$I$2</f>
        <v>8.1799705706351038E-8</v>
      </c>
      <c r="K1185">
        <v>15322</v>
      </c>
      <c r="L1185" t="s">
        <v>72</v>
      </c>
      <c r="U1185" s="1" t="s">
        <v>466</v>
      </c>
      <c r="V1185">
        <f>IFERROR(VLOOKUP(U1185,D:G,2,FALSE),0)</f>
        <v>13.6582512056039</v>
      </c>
      <c r="W1185">
        <f>IFERROR(VLOOKUP(U1185,D:G,4,FALSE),0)</f>
        <v>1.5992840716611757E-2</v>
      </c>
      <c r="X1185">
        <f>IFERROR(VLOOKUP(U1185,N:Q,2,FALSE),0)</f>
        <v>0</v>
      </c>
      <c r="Y1185">
        <f>IFERROR(VLOOKUP(U1185,N:Q,4,FALSE),0)</f>
        <v>0</v>
      </c>
      <c r="Z1185">
        <f>W1185+Y1185</f>
        <v>1.5992840716611757E-2</v>
      </c>
    </row>
    <row r="1186" spans="1:26" x14ac:dyDescent="0.2">
      <c r="A1186" t="s">
        <v>880</v>
      </c>
      <c r="B1186">
        <v>6551.9846337951403</v>
      </c>
      <c r="D1186" t="s">
        <v>1290</v>
      </c>
      <c r="E1186">
        <v>6.8473378000818004E-5</v>
      </c>
      <c r="F1186">
        <f>Table1[[#This Row],[Balance]]/$I$1</f>
        <v>1.7479527279055276E-11</v>
      </c>
      <c r="G1186">
        <f>Table1[[#This Row],[% total]]*$I$2</f>
        <v>8.0177455459753417E-8</v>
      </c>
      <c r="K1186">
        <v>18227</v>
      </c>
      <c r="L1186" t="s">
        <v>1347</v>
      </c>
      <c r="U1186" s="1" t="s">
        <v>467</v>
      </c>
      <c r="V1186">
        <f>IFERROR(VLOOKUP(U1186,D:G,2,FALSE),0)</f>
        <v>13.554451267169201</v>
      </c>
      <c r="W1186">
        <f>IFERROR(VLOOKUP(U1186,D:G,4,FALSE),0)</f>
        <v>1.5871298371490802E-2</v>
      </c>
      <c r="X1186">
        <f>IFERROR(VLOOKUP(U1186,N:Q,2,FALSE),0)</f>
        <v>0</v>
      </c>
      <c r="Y1186">
        <f>IFERROR(VLOOKUP(U1186,N:Q,4,FALSE),0)</f>
        <v>0</v>
      </c>
      <c r="Z1186">
        <f>W1186+Y1186</f>
        <v>1.5871298371490802E-2</v>
      </c>
    </row>
    <row r="1187" spans="1:26" x14ac:dyDescent="0.2">
      <c r="A1187" t="s">
        <v>888</v>
      </c>
      <c r="B1187">
        <v>6431.0045314261697</v>
      </c>
      <c r="D1187" t="s">
        <v>749</v>
      </c>
      <c r="E1187">
        <v>6.8248389677483004E-5</v>
      </c>
      <c r="F1187">
        <f>Table1[[#This Row],[Balance]]/$I$1</f>
        <v>1.7422093431770042E-11</v>
      </c>
      <c r="G1187">
        <f>Table1[[#This Row],[% total]]*$I$2</f>
        <v>7.9914010135456126E-8</v>
      </c>
      <c r="K1187">
        <v>15974</v>
      </c>
      <c r="L1187" t="s">
        <v>846</v>
      </c>
      <c r="U1187" s="1" t="s">
        <v>468</v>
      </c>
      <c r="V1187">
        <f>IFERROR(VLOOKUP(U1187,D:G,2,FALSE),0)</f>
        <v>13.5235682356853</v>
      </c>
      <c r="W1187">
        <f>IFERROR(VLOOKUP(U1187,D:G,4,FALSE),0)</f>
        <v>1.5835136538183366E-2</v>
      </c>
      <c r="X1187">
        <f>IFERROR(VLOOKUP(U1187,N:Q,2,FALSE),0)</f>
        <v>0</v>
      </c>
      <c r="Y1187">
        <f>IFERROR(VLOOKUP(U1187,N:Q,4,FALSE),0)</f>
        <v>0</v>
      </c>
      <c r="Z1187">
        <f>W1187+Y1187</f>
        <v>1.5835136538183366E-2</v>
      </c>
    </row>
    <row r="1188" spans="1:26" x14ac:dyDescent="0.2">
      <c r="A1188" t="s">
        <v>889</v>
      </c>
      <c r="B1188">
        <v>6336.5900802943797</v>
      </c>
      <c r="D1188" t="s">
        <v>750</v>
      </c>
      <c r="E1188">
        <v>6.7406852826888005E-5</v>
      </c>
      <c r="F1188">
        <f>Table1[[#This Row],[Balance]]/$I$1</f>
        <v>1.7207270287859576E-11</v>
      </c>
      <c r="G1188">
        <f>Table1[[#This Row],[% total]]*$I$2</f>
        <v>7.8928630337843167E-8</v>
      </c>
      <c r="K1188">
        <v>8156</v>
      </c>
      <c r="L1188" t="s">
        <v>72</v>
      </c>
      <c r="U1188" s="1" t="s">
        <v>1276</v>
      </c>
      <c r="V1188">
        <f>IFERROR(VLOOKUP(U1188,D:G,2,FALSE),0)</f>
        <v>13.521917987906299</v>
      </c>
      <c r="W1188">
        <f>IFERROR(VLOOKUP(U1188,D:G,4,FALSE),0)</f>
        <v>1.5833204215408275E-2</v>
      </c>
      <c r="X1188">
        <f>IFERROR(VLOOKUP(U1188,N:Q,2,FALSE),0)</f>
        <v>0</v>
      </c>
      <c r="Y1188">
        <f>IFERROR(VLOOKUP(U1188,N:Q,4,FALSE),0)</f>
        <v>0</v>
      </c>
      <c r="Z1188">
        <f>W1188+Y1188</f>
        <v>1.5833204215408275E-2</v>
      </c>
    </row>
    <row r="1189" spans="1:26" x14ac:dyDescent="0.2">
      <c r="A1189" t="s">
        <v>887</v>
      </c>
      <c r="B1189">
        <v>5985.6581240667101</v>
      </c>
      <c r="D1189" t="s">
        <v>751</v>
      </c>
      <c r="E1189">
        <v>6.6710957436337003E-5</v>
      </c>
      <c r="F1189">
        <f>Table1[[#This Row],[Balance]]/$I$1</f>
        <v>1.7029625737267083E-11</v>
      </c>
      <c r="G1189">
        <f>Table1[[#This Row],[% total]]*$I$2</f>
        <v>7.8113786331171193E-8</v>
      </c>
      <c r="K1189">
        <v>21585</v>
      </c>
      <c r="L1189" t="s">
        <v>978</v>
      </c>
      <c r="U1189" s="1" t="s">
        <v>469</v>
      </c>
      <c r="V1189">
        <f>IFERROR(VLOOKUP(U1189,D:G,2,FALSE),0)</f>
        <v>12.9022134479366</v>
      </c>
      <c r="W1189">
        <f>IFERROR(VLOOKUP(U1189,D:G,4,FALSE),0)</f>
        <v>1.5107574275681421E-2</v>
      </c>
      <c r="X1189">
        <f>IFERROR(VLOOKUP(U1189,N:Q,2,FALSE),0)</f>
        <v>0</v>
      </c>
      <c r="Y1189">
        <f>IFERROR(VLOOKUP(U1189,N:Q,4,FALSE),0)</f>
        <v>0</v>
      </c>
      <c r="Z1189">
        <f>W1189+Y1189</f>
        <v>1.5107574275681421E-2</v>
      </c>
    </row>
    <row r="1190" spans="1:26" x14ac:dyDescent="0.2">
      <c r="A1190" t="s">
        <v>894</v>
      </c>
      <c r="B1190">
        <v>5681.8304271421603</v>
      </c>
      <c r="D1190" t="s">
        <v>752</v>
      </c>
      <c r="E1190">
        <v>6.6676072666043996E-5</v>
      </c>
      <c r="F1190">
        <f>Table1[[#This Row],[Balance]]/$I$1</f>
        <v>1.7020720534810838E-11</v>
      </c>
      <c r="G1190">
        <f>Table1[[#This Row],[% total]]*$I$2</f>
        <v>7.8072938746342555E-8</v>
      </c>
      <c r="K1190">
        <v>21045</v>
      </c>
      <c r="L1190" t="s">
        <v>1347</v>
      </c>
      <c r="U1190" s="1" t="s">
        <v>470</v>
      </c>
      <c r="V1190">
        <f>IFERROR(VLOOKUP(U1190,D:G,2,FALSE),0)</f>
        <v>12.8583412764774</v>
      </c>
      <c r="W1190">
        <f>IFERROR(VLOOKUP(U1190,D:G,4,FALSE),0)</f>
        <v>1.5056203083317425E-2</v>
      </c>
      <c r="X1190">
        <f>IFERROR(VLOOKUP(U1190,N:Q,2,FALSE),0)</f>
        <v>0</v>
      </c>
      <c r="Y1190">
        <f>IFERROR(VLOOKUP(U1190,N:Q,4,FALSE),0)</f>
        <v>0</v>
      </c>
      <c r="Z1190">
        <f>W1190+Y1190</f>
        <v>1.5056203083317425E-2</v>
      </c>
    </row>
    <row r="1191" spans="1:26" x14ac:dyDescent="0.2">
      <c r="A1191" t="s">
        <v>891</v>
      </c>
      <c r="B1191">
        <v>5543.6360490801799</v>
      </c>
      <c r="D1191" t="s">
        <v>753</v>
      </c>
      <c r="E1191">
        <v>6.5931598902480997E-5</v>
      </c>
      <c r="F1191">
        <f>Table1[[#This Row],[Balance]]/$I$1</f>
        <v>1.6830675150185811E-11</v>
      </c>
      <c r="G1191">
        <f>Table1[[#This Row],[% total]]*$I$2</f>
        <v>7.720121292001756E-8</v>
      </c>
      <c r="K1191">
        <v>12805</v>
      </c>
      <c r="L1191" t="s">
        <v>130</v>
      </c>
      <c r="U1191" s="1" t="s">
        <v>824</v>
      </c>
      <c r="V1191">
        <f>IFERROR(VLOOKUP(U1191,D:G,2,FALSE),0)</f>
        <v>12.849944706376402</v>
      </c>
      <c r="W1191">
        <f>IFERROR(VLOOKUP(U1191,D:G,4,FALSE),0)</f>
        <v>1.5046371296936456E-2</v>
      </c>
      <c r="X1191">
        <f>IFERROR(VLOOKUP(U1191,N:Q,2,FALSE),0)</f>
        <v>0</v>
      </c>
      <c r="Y1191">
        <f>IFERROR(VLOOKUP(U1191,N:Q,4,FALSE),0)</f>
        <v>0</v>
      </c>
      <c r="Z1191">
        <f>W1191+Y1191</f>
        <v>1.5046371296936456E-2</v>
      </c>
    </row>
    <row r="1192" spans="1:26" x14ac:dyDescent="0.2">
      <c r="A1192" t="s">
        <v>924</v>
      </c>
      <c r="B1192">
        <v>5539.9674363753902</v>
      </c>
      <c r="D1192" t="s">
        <v>754</v>
      </c>
      <c r="E1192">
        <v>6.5435010190899E-5</v>
      </c>
      <c r="F1192">
        <f>Table1[[#This Row],[Balance]]/$I$1</f>
        <v>1.6703908570472675E-11</v>
      </c>
      <c r="G1192">
        <f>Table1[[#This Row],[% total]]*$I$2</f>
        <v>7.6619742858701088E-8</v>
      </c>
      <c r="K1192">
        <v>3968</v>
      </c>
      <c r="L1192" t="s">
        <v>6</v>
      </c>
      <c r="U1192" s="1" t="s">
        <v>1092</v>
      </c>
      <c r="V1192">
        <f>IFERROR(VLOOKUP(U1192,D:G,2,FALSE),0)</f>
        <v>12.711486734363501</v>
      </c>
      <c r="W1192">
        <f>IFERROR(VLOOKUP(U1192,D:G,4,FALSE),0)</f>
        <v>1.4884246859553221E-2</v>
      </c>
      <c r="X1192">
        <f>IFERROR(VLOOKUP(U1192,N:Q,2,FALSE),0)</f>
        <v>0</v>
      </c>
      <c r="Y1192">
        <f>IFERROR(VLOOKUP(U1192,N:Q,4,FALSE),0)</f>
        <v>0</v>
      </c>
      <c r="Z1192">
        <f>W1192+Y1192</f>
        <v>1.4884246859553221E-2</v>
      </c>
    </row>
    <row r="1193" spans="1:26" x14ac:dyDescent="0.2">
      <c r="A1193" t="s">
        <v>884</v>
      </c>
      <c r="B1193">
        <v>5525.3687845845398</v>
      </c>
      <c r="D1193" t="s">
        <v>755</v>
      </c>
      <c r="E1193">
        <v>6.4348624404800001E-5</v>
      </c>
      <c r="F1193">
        <f>Table1[[#This Row],[Balance]]/$I$1</f>
        <v>1.6426581665650358E-11</v>
      </c>
      <c r="G1193">
        <f>Table1[[#This Row],[% total]]*$I$2</f>
        <v>7.5347662372529933E-8</v>
      </c>
      <c r="K1193">
        <v>20237</v>
      </c>
      <c r="L1193" t="s">
        <v>1114</v>
      </c>
      <c r="U1193" s="1" t="s">
        <v>471</v>
      </c>
      <c r="V1193">
        <f>IFERROR(VLOOKUP(U1193,D:G,2,FALSE),0)</f>
        <v>12.3330241165523</v>
      </c>
      <c r="W1193">
        <f>IFERROR(VLOOKUP(U1193,D:G,4,FALSE),0)</f>
        <v>1.444109405230634E-2</v>
      </c>
      <c r="X1193">
        <f>IFERROR(VLOOKUP(U1193,N:Q,2,FALSE),0)</f>
        <v>0</v>
      </c>
      <c r="Y1193">
        <f>IFERROR(VLOOKUP(U1193,N:Q,4,FALSE),0)</f>
        <v>0</v>
      </c>
      <c r="Z1193">
        <f>W1193+Y1193</f>
        <v>1.444109405230634E-2</v>
      </c>
    </row>
    <row r="1194" spans="1:26" x14ac:dyDescent="0.2">
      <c r="A1194" t="s">
        <v>897</v>
      </c>
      <c r="B1194">
        <v>4556.9800870580102</v>
      </c>
      <c r="D1194" t="s">
        <v>756</v>
      </c>
      <c r="E1194">
        <v>6.2687198153234006E-5</v>
      </c>
      <c r="F1194">
        <f>Table1[[#This Row],[Balance]]/$I$1</f>
        <v>1.6002461426014461E-11</v>
      </c>
      <c r="G1194">
        <f>Table1[[#This Row],[% total]]*$I$2</f>
        <v>7.3402250401135644E-8</v>
      </c>
      <c r="K1194">
        <v>3977</v>
      </c>
      <c r="L1194" t="s">
        <v>6</v>
      </c>
      <c r="U1194" s="1" t="s">
        <v>472</v>
      </c>
      <c r="V1194">
        <f>IFERROR(VLOOKUP(U1194,D:G,2,FALSE),0)</f>
        <v>12.318863630318599</v>
      </c>
      <c r="W1194">
        <f>IFERROR(VLOOKUP(U1194,D:G,4,FALSE),0)</f>
        <v>1.4424513130093368E-2</v>
      </c>
      <c r="X1194">
        <f>IFERROR(VLOOKUP(U1194,N:Q,2,FALSE),0)</f>
        <v>0</v>
      </c>
      <c r="Y1194">
        <f>IFERROR(VLOOKUP(U1194,N:Q,4,FALSE),0)</f>
        <v>0</v>
      </c>
      <c r="Z1194">
        <f>W1194+Y1194</f>
        <v>1.4424513130093368E-2</v>
      </c>
    </row>
    <row r="1195" spans="1:26" x14ac:dyDescent="0.2">
      <c r="A1195" t="s">
        <v>895</v>
      </c>
      <c r="B1195">
        <v>4490.9612017069603</v>
      </c>
      <c r="D1195" t="s">
        <v>1009</v>
      </c>
      <c r="E1195">
        <v>6.2606642561386996E-5</v>
      </c>
      <c r="F1195">
        <f>Table1[[#This Row],[Balance]]/$I$1</f>
        <v>1.5981897614117326E-11</v>
      </c>
      <c r="G1195">
        <f>Table1[[#This Row],[% total]]*$I$2</f>
        <v>7.3307925532611263E-8</v>
      </c>
      <c r="K1195">
        <v>23991</v>
      </c>
      <c r="L1195" t="s">
        <v>858</v>
      </c>
      <c r="U1195" s="1" t="s">
        <v>474</v>
      </c>
      <c r="V1195">
        <f>IFERROR(VLOOKUP(U1195,D:G,2,FALSE),0)</f>
        <v>12.102855535804901</v>
      </c>
      <c r="W1195">
        <f>IFERROR(VLOOKUP(U1195,D:G,4,FALSE),0)</f>
        <v>1.417158301502571E-2</v>
      </c>
      <c r="X1195">
        <f>IFERROR(VLOOKUP(U1195,N:Q,2,FALSE),0)</f>
        <v>0</v>
      </c>
      <c r="Y1195">
        <f>IFERROR(VLOOKUP(U1195,N:Q,4,FALSE),0)</f>
        <v>0</v>
      </c>
      <c r="Z1195">
        <f>W1195+Y1195</f>
        <v>1.417158301502571E-2</v>
      </c>
    </row>
    <row r="1196" spans="1:26" x14ac:dyDescent="0.2">
      <c r="A1196" t="s">
        <v>903</v>
      </c>
      <c r="B1196">
        <v>4411.3145086608001</v>
      </c>
      <c r="D1196" t="s">
        <v>86</v>
      </c>
      <c r="E1196">
        <v>6.1864807464502003E-5</v>
      </c>
      <c r="F1196">
        <f>Table1[[#This Row],[Balance]]/$I$1</f>
        <v>1.5792525814577845E-11</v>
      </c>
      <c r="G1196">
        <f>Table1[[#This Row],[% total]]*$I$2</f>
        <v>7.2439289397290633E-8</v>
      </c>
      <c r="K1196">
        <v>3987</v>
      </c>
      <c r="L1196" t="s">
        <v>72</v>
      </c>
      <c r="U1196" s="1" t="s">
        <v>475</v>
      </c>
      <c r="V1196">
        <f>IFERROR(VLOOKUP(U1196,D:G,2,FALSE),0)</f>
        <v>12.0674363085803</v>
      </c>
      <c r="W1196">
        <f>IFERROR(VLOOKUP(U1196,D:G,4,FALSE),0)</f>
        <v>1.4130109619143511E-2</v>
      </c>
      <c r="X1196">
        <f>IFERROR(VLOOKUP(U1196,N:Q,2,FALSE),0)</f>
        <v>0</v>
      </c>
      <c r="Y1196">
        <f>IFERROR(VLOOKUP(U1196,N:Q,4,FALSE),0)</f>
        <v>0</v>
      </c>
      <c r="Z1196">
        <f>W1196+Y1196</f>
        <v>1.4130109619143511E-2</v>
      </c>
    </row>
    <row r="1197" spans="1:26" x14ac:dyDescent="0.2">
      <c r="A1197" t="s">
        <v>901</v>
      </c>
      <c r="B1197">
        <v>4036.4196032566001</v>
      </c>
      <c r="D1197" t="s">
        <v>757</v>
      </c>
      <c r="E1197">
        <v>6.1860166404012999E-5</v>
      </c>
      <c r="F1197">
        <f>Table1[[#This Row],[Balance]]/$I$1</f>
        <v>1.5791341068830086E-11</v>
      </c>
      <c r="G1197">
        <f>Table1[[#This Row],[% total]]*$I$2</f>
        <v>7.2433855045554135E-8</v>
      </c>
      <c r="K1197">
        <v>18216</v>
      </c>
      <c r="L1197" t="s">
        <v>72</v>
      </c>
      <c r="U1197" s="1" t="s">
        <v>1093</v>
      </c>
      <c r="V1197">
        <f>IFERROR(VLOOKUP(U1197,D:G,2,FALSE),0)</f>
        <v>12.0446659500306</v>
      </c>
      <c r="W1197">
        <f>IFERROR(VLOOKUP(U1197,D:G,4,FALSE),0)</f>
        <v>1.4103447148826954E-2</v>
      </c>
      <c r="X1197">
        <f>IFERROR(VLOOKUP(U1197,N:Q,2,FALSE),0)</f>
        <v>0</v>
      </c>
      <c r="Y1197">
        <f>IFERROR(VLOOKUP(U1197,N:Q,4,FALSE),0)</f>
        <v>0</v>
      </c>
      <c r="Z1197">
        <f>W1197+Y1197</f>
        <v>1.4103447148826954E-2</v>
      </c>
    </row>
    <row r="1198" spans="1:26" x14ac:dyDescent="0.2">
      <c r="A1198" t="s">
        <v>899</v>
      </c>
      <c r="B1198">
        <v>3952.8047569727401</v>
      </c>
      <c r="D1198" t="s">
        <v>758</v>
      </c>
      <c r="E1198">
        <v>6.1197032365974E-5</v>
      </c>
      <c r="F1198">
        <f>Table1[[#This Row],[Balance]]/$I$1</f>
        <v>1.5622059665662941E-11</v>
      </c>
      <c r="G1198">
        <f>Table1[[#This Row],[% total]]*$I$2</f>
        <v>7.1657372252517651E-8</v>
      </c>
      <c r="K1198">
        <v>16042</v>
      </c>
      <c r="L1198" t="s">
        <v>6</v>
      </c>
      <c r="U1198" s="1" t="s">
        <v>476</v>
      </c>
      <c r="V1198">
        <f>IFERROR(VLOOKUP(U1198,D:G,2,FALSE),0)</f>
        <v>11.905371988182401</v>
      </c>
      <c r="W1198">
        <f>IFERROR(VLOOKUP(U1198,D:G,4,FALSE),0)</f>
        <v>1.3940343826806485E-2</v>
      </c>
      <c r="X1198">
        <f>IFERROR(VLOOKUP(U1198,N:Q,2,FALSE),0)</f>
        <v>0</v>
      </c>
      <c r="Y1198">
        <f>IFERROR(VLOOKUP(U1198,N:Q,4,FALSE),0)</f>
        <v>0</v>
      </c>
      <c r="Z1198">
        <f>W1198+Y1198</f>
        <v>1.3940343826806485E-2</v>
      </c>
    </row>
    <row r="1199" spans="1:26" x14ac:dyDescent="0.2">
      <c r="A1199" t="s">
        <v>881</v>
      </c>
      <c r="B1199">
        <v>3864.1382193586301</v>
      </c>
      <c r="D1199" t="s">
        <v>759</v>
      </c>
      <c r="E1199">
        <v>6.1141302594451004E-5</v>
      </c>
      <c r="F1199">
        <f>Table1[[#This Row],[Balance]]/$I$1</f>
        <v>1.5607833259867977E-11</v>
      </c>
      <c r="G1199">
        <f>Table1[[#This Row],[% total]]*$I$2</f>
        <v>7.1592116653852519E-8</v>
      </c>
      <c r="K1199">
        <v>4196</v>
      </c>
      <c r="L1199" t="s">
        <v>6</v>
      </c>
      <c r="U1199" s="1" t="s">
        <v>477</v>
      </c>
      <c r="V1199">
        <f>IFERROR(VLOOKUP(U1199,D:G,2,FALSE),0)</f>
        <v>11.822660453127201</v>
      </c>
      <c r="W1199">
        <f>IFERROR(VLOOKUP(U1199,D:G,4,FALSE),0)</f>
        <v>1.3843494502127093E-2</v>
      </c>
      <c r="X1199">
        <f>IFERROR(VLOOKUP(U1199,N:Q,2,FALSE),0)</f>
        <v>0</v>
      </c>
      <c r="Y1199">
        <f>IFERROR(VLOOKUP(U1199,N:Q,4,FALSE),0)</f>
        <v>0</v>
      </c>
      <c r="Z1199">
        <f>W1199+Y1199</f>
        <v>1.3843494502127093E-2</v>
      </c>
    </row>
    <row r="1200" spans="1:26" x14ac:dyDescent="0.2">
      <c r="A1200" t="s">
        <v>885</v>
      </c>
      <c r="B1200">
        <v>3842.2745523787999</v>
      </c>
      <c r="D1200" t="s">
        <v>760</v>
      </c>
      <c r="E1200">
        <v>6.1137942253591999E-5</v>
      </c>
      <c r="F1200">
        <f>Table1[[#This Row],[Balance]]/$I$1</f>
        <v>1.5606975449556481E-11</v>
      </c>
      <c r="G1200">
        <f>Table1[[#This Row],[% total]]*$I$2</f>
        <v>7.1588181933711364E-8</v>
      </c>
      <c r="K1200">
        <v>23913</v>
      </c>
      <c r="L1200" t="s">
        <v>1024</v>
      </c>
      <c r="U1200" s="1" t="s">
        <v>478</v>
      </c>
      <c r="V1200">
        <f>IFERROR(VLOOKUP(U1200,D:G,2,FALSE),0)</f>
        <v>11.6555768039527</v>
      </c>
      <c r="W1200">
        <f>IFERROR(VLOOKUP(U1200,D:G,4,FALSE),0)</f>
        <v>1.3647851432793174E-2</v>
      </c>
      <c r="X1200">
        <f>IFERROR(VLOOKUP(U1200,N:Q,2,FALSE),0)</f>
        <v>0</v>
      </c>
      <c r="Y1200">
        <f>IFERROR(VLOOKUP(U1200,N:Q,4,FALSE),0)</f>
        <v>0</v>
      </c>
      <c r="Z1200">
        <f>W1200+Y1200</f>
        <v>1.3647851432793174E-2</v>
      </c>
    </row>
    <row r="1201" spans="1:26" x14ac:dyDescent="0.2">
      <c r="A1201" t="s">
        <v>961</v>
      </c>
      <c r="B1201">
        <v>3559.3980938210698</v>
      </c>
      <c r="D1201" t="s">
        <v>761</v>
      </c>
      <c r="E1201">
        <v>6.0757865821137003E-5</v>
      </c>
      <c r="F1201">
        <f>Table1[[#This Row],[Balance]]/$I$1</f>
        <v>1.550995151758187E-11</v>
      </c>
      <c r="G1201">
        <f>Table1[[#This Row],[% total]]*$I$2</f>
        <v>7.1143139464299408E-8</v>
      </c>
      <c r="K1201">
        <v>13194</v>
      </c>
      <c r="L1201" t="s">
        <v>868</v>
      </c>
      <c r="U1201" s="1" t="s">
        <v>479</v>
      </c>
      <c r="V1201">
        <f>IFERROR(VLOOKUP(U1201,D:G,2,FALSE),0)</f>
        <v>11.518700328989199</v>
      </c>
      <c r="W1201">
        <f>IFERROR(VLOOKUP(U1201,D:G,4,FALSE),0)</f>
        <v>1.3487578815970574E-2</v>
      </c>
      <c r="X1201">
        <f>IFERROR(VLOOKUP(U1201,N:Q,2,FALSE),0)</f>
        <v>0</v>
      </c>
      <c r="Y1201">
        <f>IFERROR(VLOOKUP(U1201,N:Q,4,FALSE),0)</f>
        <v>0</v>
      </c>
      <c r="Z1201">
        <f>W1201+Y1201</f>
        <v>1.3487578815970574E-2</v>
      </c>
    </row>
    <row r="1202" spans="1:26" x14ac:dyDescent="0.2">
      <c r="A1202" t="s">
        <v>898</v>
      </c>
      <c r="B1202">
        <v>3547.35915352141</v>
      </c>
      <c r="D1202" t="s">
        <v>762</v>
      </c>
      <c r="E1202">
        <v>6.0749825707614001E-5</v>
      </c>
      <c r="F1202">
        <f>Table1[[#This Row],[Balance]]/$I$1</f>
        <v>1.5507899079280226E-11</v>
      </c>
      <c r="G1202">
        <f>Table1[[#This Row],[% total]]*$I$2</f>
        <v>7.1133725063218253E-8</v>
      </c>
      <c r="K1202">
        <v>23752</v>
      </c>
      <c r="L1202" t="s">
        <v>72</v>
      </c>
      <c r="U1202" s="1" t="s">
        <v>480</v>
      </c>
      <c r="V1202">
        <f>IFERROR(VLOOKUP(U1202,D:G,2,FALSE),0)</f>
        <v>11.3065178535033</v>
      </c>
      <c r="W1202">
        <f>IFERROR(VLOOKUP(U1202,D:G,4,FALSE),0)</f>
        <v>1.3239128228686744E-2</v>
      </c>
      <c r="X1202">
        <f>IFERROR(VLOOKUP(U1202,N:Q,2,FALSE),0)</f>
        <v>0</v>
      </c>
      <c r="Y1202">
        <f>IFERROR(VLOOKUP(U1202,N:Q,4,FALSE),0)</f>
        <v>0</v>
      </c>
      <c r="Z1202">
        <f>W1202+Y1202</f>
        <v>1.3239128228686744E-2</v>
      </c>
    </row>
    <row r="1203" spans="1:26" x14ac:dyDescent="0.2">
      <c r="A1203" t="s">
        <v>904</v>
      </c>
      <c r="B1203">
        <v>3531.33639137603</v>
      </c>
      <c r="D1203" t="s">
        <v>763</v>
      </c>
      <c r="E1203">
        <v>6.0682356728046001E-5</v>
      </c>
      <c r="F1203">
        <f>Table1[[#This Row],[Balance]]/$I$1</f>
        <v>1.5490675949601493E-11</v>
      </c>
      <c r="G1203">
        <f>Table1[[#This Row],[% total]]*$I$2</f>
        <v>7.1054723686885326E-8</v>
      </c>
      <c r="K1203">
        <v>5419</v>
      </c>
      <c r="L1203" t="s">
        <v>1151</v>
      </c>
      <c r="U1203" s="1" t="s">
        <v>481</v>
      </c>
      <c r="V1203">
        <f>IFERROR(VLOOKUP(U1203,D:G,2,FALSE),0)</f>
        <v>11.2660601914406</v>
      </c>
      <c r="W1203">
        <f>IFERROR(VLOOKUP(U1203,D:G,4,FALSE),0)</f>
        <v>1.319175518396856E-2</v>
      </c>
      <c r="X1203">
        <f>IFERROR(VLOOKUP(U1203,N:Q,2,FALSE),0)</f>
        <v>0</v>
      </c>
      <c r="Y1203">
        <f>IFERROR(VLOOKUP(U1203,N:Q,4,FALSE),0)</f>
        <v>0</v>
      </c>
      <c r="Z1203">
        <f>W1203+Y1203</f>
        <v>1.319175518396856E-2</v>
      </c>
    </row>
    <row r="1204" spans="1:26" x14ac:dyDescent="0.2">
      <c r="A1204" t="s">
        <v>683</v>
      </c>
      <c r="B1204">
        <v>3507.7239156523501</v>
      </c>
      <c r="D1204" t="s">
        <v>764</v>
      </c>
      <c r="E1204">
        <v>6.0577317987637997E-5</v>
      </c>
      <c r="F1204">
        <f>Table1[[#This Row],[Balance]]/$I$1</f>
        <v>1.5463862207064979E-11</v>
      </c>
      <c r="G1204">
        <f>Table1[[#This Row],[% total]]*$I$2</f>
        <v>7.0931730792763602E-8</v>
      </c>
      <c r="K1204">
        <v>20131</v>
      </c>
      <c r="L1204" t="s">
        <v>57</v>
      </c>
      <c r="U1204" s="1" t="s">
        <v>482</v>
      </c>
      <c r="V1204">
        <f>IFERROR(VLOOKUP(U1204,D:G,2,FALSE),0)</f>
        <v>10.8797679906017</v>
      </c>
      <c r="W1204">
        <f>IFERROR(VLOOKUP(U1204,D:G,4,FALSE),0)</f>
        <v>1.2739434491876502E-2</v>
      </c>
      <c r="X1204">
        <f>IFERROR(VLOOKUP(U1204,N:Q,2,FALSE),0)</f>
        <v>0</v>
      </c>
      <c r="Y1204">
        <f>IFERROR(VLOOKUP(U1204,N:Q,4,FALSE),0)</f>
        <v>0</v>
      </c>
      <c r="Z1204">
        <f>W1204+Y1204</f>
        <v>1.2739434491876502E-2</v>
      </c>
    </row>
    <row r="1205" spans="1:26" x14ac:dyDescent="0.2">
      <c r="A1205" t="s">
        <v>902</v>
      </c>
      <c r="B1205">
        <v>3379.2360382388101</v>
      </c>
      <c r="D1205" t="s">
        <v>765</v>
      </c>
      <c r="E1205">
        <v>5.9725819872443003E-5</v>
      </c>
      <c r="F1205">
        <f>Table1[[#This Row],[Balance]]/$I$1</f>
        <v>1.5246496203412623E-11</v>
      </c>
      <c r="G1205">
        <f>Table1[[#This Row],[% total]]*$I$2</f>
        <v>6.9934687062800492E-8</v>
      </c>
      <c r="K1205">
        <v>3318</v>
      </c>
      <c r="L1205" t="s">
        <v>60</v>
      </c>
      <c r="U1205" s="1" t="s">
        <v>483</v>
      </c>
      <c r="V1205">
        <f>IFERROR(VLOOKUP(U1205,D:G,2,FALSE),0)</f>
        <v>10.877771773833301</v>
      </c>
      <c r="W1205">
        <f>IFERROR(VLOOKUP(U1205,D:G,4,FALSE),0)</f>
        <v>1.2737097064021924E-2</v>
      </c>
      <c r="X1205">
        <f>IFERROR(VLOOKUP(U1205,N:Q,2,FALSE),0)</f>
        <v>0</v>
      </c>
      <c r="Y1205">
        <f>IFERROR(VLOOKUP(U1205,N:Q,4,FALSE),0)</f>
        <v>0</v>
      </c>
      <c r="Z1205">
        <f>W1205+Y1205</f>
        <v>1.2737097064021924E-2</v>
      </c>
    </row>
    <row r="1206" spans="1:26" x14ac:dyDescent="0.2">
      <c r="A1206" t="s">
        <v>906</v>
      </c>
      <c r="B1206">
        <v>3372.8345078109401</v>
      </c>
      <c r="D1206" t="s">
        <v>766</v>
      </c>
      <c r="E1206">
        <v>5.8654547313702E-5</v>
      </c>
      <c r="F1206">
        <f>Table1[[#This Row],[Balance]]/$I$1</f>
        <v>1.4973027324550052E-11</v>
      </c>
      <c r="G1206">
        <f>Table1[[#This Row],[% total]]*$I$2</f>
        <v>6.8680303090935E-8</v>
      </c>
      <c r="K1206">
        <v>5792</v>
      </c>
      <c r="L1206" t="s">
        <v>20</v>
      </c>
      <c r="U1206" s="1" t="s">
        <v>484</v>
      </c>
      <c r="V1206">
        <f>IFERROR(VLOOKUP(U1206,D:G,2,FALSE),0)</f>
        <v>10.5064474595075</v>
      </c>
      <c r="W1206">
        <f>IFERROR(VLOOKUP(U1206,D:G,4,FALSE),0)</f>
        <v>1.2302302702443549E-2</v>
      </c>
      <c r="X1206">
        <f>IFERROR(VLOOKUP(U1206,N:Q,2,FALSE),0)</f>
        <v>0</v>
      </c>
      <c r="Y1206">
        <f>IFERROR(VLOOKUP(U1206,N:Q,4,FALSE),0)</f>
        <v>0</v>
      </c>
      <c r="Z1206">
        <f>W1206+Y1206</f>
        <v>1.2302302702443549E-2</v>
      </c>
    </row>
    <row r="1207" spans="1:26" x14ac:dyDescent="0.2">
      <c r="A1207" t="s">
        <v>907</v>
      </c>
      <c r="B1207">
        <v>3293.6578454189698</v>
      </c>
      <c r="D1207" t="s">
        <v>767</v>
      </c>
      <c r="E1207">
        <v>5.7529951721331E-5</v>
      </c>
      <c r="F1207">
        <f>Table1[[#This Row],[Balance]]/$I$1</f>
        <v>1.4685946419405876E-11</v>
      </c>
      <c r="G1207">
        <f>Table1[[#This Row],[% total]]*$I$2</f>
        <v>6.7363481639297498E-8</v>
      </c>
      <c r="K1207">
        <v>24927</v>
      </c>
      <c r="L1207" t="s">
        <v>57</v>
      </c>
      <c r="U1207" s="1" t="s">
        <v>1094</v>
      </c>
      <c r="V1207">
        <f>IFERROR(VLOOKUP(U1207,D:G,2,FALSE),0)</f>
        <v>10.2896069972834</v>
      </c>
      <c r="W1207">
        <f>IFERROR(VLOOKUP(U1207,D:G,4,FALSE),0)</f>
        <v>1.2048397943989287E-2</v>
      </c>
      <c r="X1207">
        <f>IFERROR(VLOOKUP(U1207,N:Q,2,FALSE),0)</f>
        <v>0</v>
      </c>
      <c r="Y1207">
        <f>IFERROR(VLOOKUP(U1207,N:Q,4,FALSE),0)</f>
        <v>0</v>
      </c>
      <c r="Z1207">
        <f>W1207+Y1207</f>
        <v>1.2048397943989287E-2</v>
      </c>
    </row>
    <row r="1208" spans="1:26" x14ac:dyDescent="0.2">
      <c r="A1208" t="s">
        <v>909</v>
      </c>
      <c r="B1208">
        <v>3208.3947520657298</v>
      </c>
      <c r="D1208" t="s">
        <v>768</v>
      </c>
      <c r="E1208">
        <v>5.608600617049E-5</v>
      </c>
      <c r="F1208">
        <f>Table1[[#This Row],[Balance]]/$I$1</f>
        <v>1.431734352026025E-11</v>
      </c>
      <c r="G1208">
        <f>Table1[[#This Row],[% total]]*$I$2</f>
        <v>6.5672724100104948E-8</v>
      </c>
      <c r="K1208">
        <v>14108</v>
      </c>
      <c r="L1208" t="s">
        <v>1113</v>
      </c>
      <c r="U1208" s="1" t="s">
        <v>1230</v>
      </c>
      <c r="V1208">
        <f>IFERROR(VLOOKUP(U1208,D:G,2,FALSE),0)</f>
        <v>10.0961961092127</v>
      </c>
      <c r="W1208">
        <f>IFERROR(VLOOKUP(U1208,D:G,4,FALSE),0)</f>
        <v>1.1821927550436706E-2</v>
      </c>
      <c r="X1208">
        <f>IFERROR(VLOOKUP(U1208,N:Q,2,FALSE),0)</f>
        <v>0</v>
      </c>
      <c r="Y1208">
        <f>IFERROR(VLOOKUP(U1208,N:Q,4,FALSE),0)</f>
        <v>0</v>
      </c>
      <c r="Z1208">
        <f>W1208+Y1208</f>
        <v>1.1821927550436706E-2</v>
      </c>
    </row>
    <row r="1209" spans="1:26" x14ac:dyDescent="0.2">
      <c r="A1209" t="s">
        <v>910</v>
      </c>
      <c r="B1209">
        <v>3141.7662406094901</v>
      </c>
      <c r="D1209" t="s">
        <v>769</v>
      </c>
      <c r="E1209">
        <v>5.5727172234533002E-5</v>
      </c>
      <c r="F1209">
        <f>Table1[[#This Row],[Balance]]/$I$1</f>
        <v>1.4225742262145949E-11</v>
      </c>
      <c r="G1209">
        <f>Table1[[#This Row],[% total]]*$I$2</f>
        <v>6.525255508321643E-8</v>
      </c>
      <c r="K1209">
        <v>7893</v>
      </c>
      <c r="L1209" t="s">
        <v>20</v>
      </c>
      <c r="U1209" s="1" t="s">
        <v>485</v>
      </c>
      <c r="V1209">
        <f>IFERROR(VLOOKUP(U1209,D:G,2,FALSE),0)</f>
        <v>9.9690485374941495</v>
      </c>
      <c r="W1209">
        <f>IFERROR(VLOOKUP(U1209,D:G,4,FALSE),0)</f>
        <v>1.1673046787344252E-2</v>
      </c>
      <c r="X1209">
        <f>IFERROR(VLOOKUP(U1209,N:Q,2,FALSE),0)</f>
        <v>0</v>
      </c>
      <c r="Y1209">
        <f>IFERROR(VLOOKUP(U1209,N:Q,4,FALSE),0)</f>
        <v>0</v>
      </c>
      <c r="Z1209">
        <f>W1209+Y1209</f>
        <v>1.1673046787344252E-2</v>
      </c>
    </row>
    <row r="1210" spans="1:26" x14ac:dyDescent="0.2">
      <c r="A1210" t="s">
        <v>1282</v>
      </c>
      <c r="B1210">
        <v>3128.86275938164</v>
      </c>
      <c r="D1210" t="s">
        <v>770</v>
      </c>
      <c r="E1210">
        <v>5.5197192771389001E-5</v>
      </c>
      <c r="F1210">
        <f>Table1[[#This Row],[Balance]]/$I$1</f>
        <v>1.409045186529633E-11</v>
      </c>
      <c r="G1210">
        <f>Table1[[#This Row],[% total]]*$I$2</f>
        <v>6.4631986826743022E-8</v>
      </c>
      <c r="K1210">
        <v>8521</v>
      </c>
      <c r="L1210" t="s">
        <v>6</v>
      </c>
      <c r="U1210" s="1" t="s">
        <v>487</v>
      </c>
      <c r="V1210">
        <f>IFERROR(VLOOKUP(U1210,D:G,2,FALSE),0)</f>
        <v>9.9601366591709599</v>
      </c>
      <c r="W1210">
        <f>IFERROR(VLOOKUP(U1210,D:G,4,FALSE),0)</f>
        <v>1.1662611611686469E-2</v>
      </c>
      <c r="X1210">
        <f>IFERROR(VLOOKUP(U1210,N:Q,2,FALSE),0)</f>
        <v>0</v>
      </c>
      <c r="Y1210">
        <f>IFERROR(VLOOKUP(U1210,N:Q,4,FALSE),0)</f>
        <v>0</v>
      </c>
      <c r="Z1210">
        <f>W1210+Y1210</f>
        <v>1.1662611611686469E-2</v>
      </c>
    </row>
    <row r="1211" spans="1:26" x14ac:dyDescent="0.2">
      <c r="A1211" t="s">
        <v>915</v>
      </c>
      <c r="B1211">
        <v>3028.6705892525001</v>
      </c>
      <c r="D1211" t="s">
        <v>771</v>
      </c>
      <c r="E1211">
        <v>5.4827283779094999E-5</v>
      </c>
      <c r="F1211">
        <f>Table1[[#This Row],[Balance]]/$I$1</f>
        <v>1.3996023424486915E-11</v>
      </c>
      <c r="G1211">
        <f>Table1[[#This Row],[% total]]*$I$2</f>
        <v>6.4198849706598894E-8</v>
      </c>
      <c r="K1211">
        <v>10403</v>
      </c>
      <c r="L1211" t="s">
        <v>1113</v>
      </c>
      <c r="U1211" s="1" t="s">
        <v>651</v>
      </c>
      <c r="V1211">
        <f>IFERROR(VLOOKUP(U1211,D:G,2,FALSE),0)</f>
        <v>9.9088888080613469</v>
      </c>
      <c r="W1211">
        <f>IFERROR(VLOOKUP(U1211,D:G,4,FALSE),0)</f>
        <v>1.1602604023048151E-2</v>
      </c>
      <c r="X1211">
        <f>IFERROR(VLOOKUP(U1211,N:Q,2,FALSE),0)</f>
        <v>0</v>
      </c>
      <c r="Y1211">
        <f>IFERROR(VLOOKUP(U1211,N:Q,4,FALSE),0)</f>
        <v>0</v>
      </c>
      <c r="Z1211">
        <f>W1211+Y1211</f>
        <v>1.1602604023048151E-2</v>
      </c>
    </row>
    <row r="1212" spans="1:26" x14ac:dyDescent="0.2">
      <c r="A1212" t="s">
        <v>896</v>
      </c>
      <c r="B1212">
        <v>3000.88323468811</v>
      </c>
      <c r="D1212" t="s">
        <v>773</v>
      </c>
      <c r="E1212">
        <v>5.3503911601611999E-5</v>
      </c>
      <c r="F1212">
        <f>Table1[[#This Row],[Balance]]/$I$1</f>
        <v>1.3658199868062103E-11</v>
      </c>
      <c r="G1212">
        <f>Table1[[#This Row],[% total]]*$I$2</f>
        <v>6.2649275011809451E-8</v>
      </c>
      <c r="K1212">
        <v>8285</v>
      </c>
      <c r="L1212" t="s">
        <v>701</v>
      </c>
      <c r="U1212" s="1" t="s">
        <v>489</v>
      </c>
      <c r="V1212">
        <f>IFERROR(VLOOKUP(U1212,D:G,2,FALSE),0)</f>
        <v>9.8894856607858994</v>
      </c>
      <c r="W1212">
        <f>IFERROR(VLOOKUP(U1212,D:G,4,FALSE),0)</f>
        <v>1.157988431764034E-2</v>
      </c>
      <c r="X1212">
        <f>IFERROR(VLOOKUP(U1212,N:Q,2,FALSE),0)</f>
        <v>0</v>
      </c>
      <c r="Y1212">
        <f>IFERROR(VLOOKUP(U1212,N:Q,4,FALSE),0)</f>
        <v>0</v>
      </c>
      <c r="Z1212">
        <f>W1212+Y1212</f>
        <v>1.157988431764034E-2</v>
      </c>
    </row>
    <row r="1213" spans="1:26" x14ac:dyDescent="0.2">
      <c r="A1213" t="s">
        <v>1261</v>
      </c>
      <c r="B1213">
        <v>2949.3307599455002</v>
      </c>
      <c r="D1213" t="s">
        <v>774</v>
      </c>
      <c r="E1213">
        <v>5.3424663179060999E-5</v>
      </c>
      <c r="F1213">
        <f>Table1[[#This Row],[Balance]]/$I$1</f>
        <v>1.3637969743534206E-11</v>
      </c>
      <c r="G1213">
        <f>Table1[[#This Row],[% total]]*$I$2</f>
        <v>6.2556480745558071E-8</v>
      </c>
      <c r="K1213">
        <v>6333</v>
      </c>
      <c r="L1213" t="s">
        <v>14</v>
      </c>
      <c r="U1213" s="1" t="s">
        <v>490</v>
      </c>
      <c r="V1213">
        <f>IFERROR(VLOOKUP(U1213,D:G,2,FALSE),0)</f>
        <v>9.8848369221091001</v>
      </c>
      <c r="W1213">
        <f>IFERROR(VLOOKUP(U1213,D:G,4,FALSE),0)</f>
        <v>1.1574440975292038E-2</v>
      </c>
      <c r="X1213">
        <f>IFERROR(VLOOKUP(U1213,N:Q,2,FALSE),0)</f>
        <v>0</v>
      </c>
      <c r="Y1213">
        <f>IFERROR(VLOOKUP(U1213,N:Q,4,FALSE),0)</f>
        <v>0</v>
      </c>
      <c r="Z1213">
        <f>W1213+Y1213</f>
        <v>1.1574440975292038E-2</v>
      </c>
    </row>
    <row r="1214" spans="1:26" x14ac:dyDescent="0.2">
      <c r="A1214" t="s">
        <v>165</v>
      </c>
      <c r="B1214">
        <v>2499.9325519143399</v>
      </c>
      <c r="D1214" t="s">
        <v>775</v>
      </c>
      <c r="E1214">
        <v>5.2264377352478E-5</v>
      </c>
      <c r="F1214">
        <f>Table1[[#This Row],[Balance]]/$I$1</f>
        <v>1.334177802129996E-11</v>
      </c>
      <c r="G1214">
        <f>Table1[[#This Row],[% total]]*$I$2</f>
        <v>6.1197868568131534E-8</v>
      </c>
      <c r="K1214">
        <v>11432</v>
      </c>
      <c r="L1214" t="s">
        <v>6</v>
      </c>
      <c r="U1214" s="1" t="s">
        <v>686</v>
      </c>
      <c r="V1214">
        <f>IFERROR(VLOOKUP(U1214,D:G,2,FALSE),0)</f>
        <v>9.8283808109960482</v>
      </c>
      <c r="W1214">
        <f>IFERROR(VLOOKUP(U1214,D:G,4,FALSE),0)</f>
        <v>1.1508334884627965E-2</v>
      </c>
      <c r="X1214">
        <f>IFERROR(VLOOKUP(U1214,N:Q,2,FALSE),0)</f>
        <v>0</v>
      </c>
      <c r="Y1214">
        <f>IFERROR(VLOOKUP(U1214,N:Q,4,FALSE),0)</f>
        <v>0</v>
      </c>
      <c r="Z1214">
        <f>W1214+Y1214</f>
        <v>1.1508334884627965E-2</v>
      </c>
    </row>
    <row r="1215" spans="1:26" x14ac:dyDescent="0.2">
      <c r="A1215" t="s">
        <v>911</v>
      </c>
      <c r="B1215">
        <v>2476.5890030456198</v>
      </c>
      <c r="D1215" t="s">
        <v>892</v>
      </c>
      <c r="E1215">
        <v>5.2036963167650997E-5</v>
      </c>
      <c r="F1215">
        <f>Table1[[#This Row],[Balance]]/$I$1</f>
        <v>1.3283724912728623E-11</v>
      </c>
      <c r="G1215">
        <f>Table1[[#This Row],[% total]]*$I$2</f>
        <v>6.0931582732566872E-8</v>
      </c>
      <c r="K1215">
        <v>1879</v>
      </c>
      <c r="L1215" t="s">
        <v>20</v>
      </c>
      <c r="U1215" s="1" t="s">
        <v>492</v>
      </c>
      <c r="V1215">
        <f>IFERROR(VLOOKUP(U1215,D:G,2,FALSE),0)</f>
        <v>9.7881841760036803</v>
      </c>
      <c r="W1215">
        <f>IFERROR(VLOOKUP(U1215,D:G,4,FALSE),0)</f>
        <v>1.1461267484043549E-2</v>
      </c>
      <c r="X1215">
        <f>IFERROR(VLOOKUP(U1215,N:Q,2,FALSE),0)</f>
        <v>0</v>
      </c>
      <c r="Y1215">
        <f>IFERROR(VLOOKUP(U1215,N:Q,4,FALSE),0)</f>
        <v>0</v>
      </c>
      <c r="Z1215">
        <f>W1215+Y1215</f>
        <v>1.1461267484043549E-2</v>
      </c>
    </row>
    <row r="1216" spans="1:26" x14ac:dyDescent="0.2">
      <c r="A1216" t="s">
        <v>665</v>
      </c>
      <c r="B1216">
        <v>2470.3631491473802</v>
      </c>
      <c r="D1216" t="s">
        <v>776</v>
      </c>
      <c r="E1216">
        <v>5.0708182963576001E-5</v>
      </c>
      <c r="F1216">
        <f>Table1[[#This Row],[Balance]]/$I$1</f>
        <v>1.2944520823444171E-11</v>
      </c>
      <c r="G1216">
        <f>Table1[[#This Row],[% total]]*$I$2</f>
        <v>5.9375675623284894E-8</v>
      </c>
      <c r="K1216">
        <v>13597</v>
      </c>
      <c r="L1216" t="s">
        <v>1346</v>
      </c>
      <c r="U1216" s="1" t="s">
        <v>493</v>
      </c>
      <c r="V1216">
        <f>IFERROR(VLOOKUP(U1216,D:G,2,FALSE),0)</f>
        <v>9.78067005568683</v>
      </c>
      <c r="W1216">
        <f>IFERROR(VLOOKUP(U1216,D:G,4,FALSE),0)</f>
        <v>1.1452468983595443E-2</v>
      </c>
      <c r="X1216">
        <f>IFERROR(VLOOKUP(U1216,N:Q,2,FALSE),0)</f>
        <v>0</v>
      </c>
      <c r="Y1216">
        <f>IFERROR(VLOOKUP(U1216,N:Q,4,FALSE),0)</f>
        <v>0</v>
      </c>
      <c r="Z1216">
        <f>W1216+Y1216</f>
        <v>1.1452468983595443E-2</v>
      </c>
    </row>
    <row r="1217" spans="1:26" x14ac:dyDescent="0.2">
      <c r="A1217" t="s">
        <v>912</v>
      </c>
      <c r="B1217">
        <v>2418.99583553404</v>
      </c>
      <c r="D1217" t="s">
        <v>777</v>
      </c>
      <c r="E1217">
        <v>5.0541079066702E-5</v>
      </c>
      <c r="F1217">
        <f>Table1[[#This Row],[Balance]]/$I$1</f>
        <v>1.2901863411043535E-11</v>
      </c>
      <c r="G1217">
        <f>Table1[[#This Row],[% total]]*$I$2</f>
        <v>5.9180008845334984E-8</v>
      </c>
      <c r="K1217">
        <v>7800</v>
      </c>
      <c r="L1217" t="s">
        <v>1347</v>
      </c>
      <c r="U1217" s="1" t="s">
        <v>494</v>
      </c>
      <c r="V1217">
        <f>IFERROR(VLOOKUP(U1217,D:G,2,FALSE),0)</f>
        <v>9.7658213828464202</v>
      </c>
      <c r="W1217">
        <f>IFERROR(VLOOKUP(U1217,D:G,4,FALSE),0)</f>
        <v>1.1435082243813389E-2</v>
      </c>
      <c r="X1217">
        <f>IFERROR(VLOOKUP(U1217,N:Q,2,FALSE),0)</f>
        <v>0</v>
      </c>
      <c r="Y1217">
        <f>IFERROR(VLOOKUP(U1217,N:Q,4,FALSE),0)</f>
        <v>0</v>
      </c>
      <c r="Z1217">
        <f>W1217+Y1217</f>
        <v>1.1435082243813389E-2</v>
      </c>
    </row>
    <row r="1218" spans="1:26" x14ac:dyDescent="0.2">
      <c r="A1218" t="s">
        <v>223</v>
      </c>
      <c r="B1218">
        <v>2363.3228672493401</v>
      </c>
      <c r="D1218" t="s">
        <v>778</v>
      </c>
      <c r="E1218">
        <v>4.7895706928329E-5</v>
      </c>
      <c r="F1218">
        <f>Table1[[#This Row],[Balance]]/$I$1</f>
        <v>1.2226566590498312E-11</v>
      </c>
      <c r="G1218">
        <f>Table1[[#This Row],[% total]]*$I$2</f>
        <v>5.6082466223787377E-8</v>
      </c>
      <c r="K1218">
        <v>14931</v>
      </c>
      <c r="L1218" t="s">
        <v>753</v>
      </c>
      <c r="U1218" s="1" t="s">
        <v>495</v>
      </c>
      <c r="V1218">
        <f>IFERROR(VLOOKUP(U1218,D:G,2,FALSE),0)</f>
        <v>9.5689632720903202</v>
      </c>
      <c r="W1218">
        <f>IFERROR(VLOOKUP(U1218,D:G,4,FALSE),0)</f>
        <v>1.1204575397680432E-2</v>
      </c>
      <c r="X1218">
        <f>IFERROR(VLOOKUP(U1218,N:Q,2,FALSE),0)</f>
        <v>0</v>
      </c>
      <c r="Y1218">
        <f>IFERROR(VLOOKUP(U1218,N:Q,4,FALSE),0)</f>
        <v>0</v>
      </c>
      <c r="Z1218">
        <f>W1218+Y1218</f>
        <v>1.1204575397680432E-2</v>
      </c>
    </row>
    <row r="1219" spans="1:26" x14ac:dyDescent="0.2">
      <c r="A1219" t="s">
        <v>1295</v>
      </c>
      <c r="B1219">
        <v>2332.5762036533902</v>
      </c>
      <c r="D1219" t="s">
        <v>779</v>
      </c>
      <c r="E1219">
        <v>4.7861694851282003E-5</v>
      </c>
      <c r="F1219">
        <f>Table1[[#This Row],[Balance]]/$I$1</f>
        <v>1.2217884164628315E-11</v>
      </c>
      <c r="G1219">
        <f>Table1[[#This Row],[% total]]*$I$2</f>
        <v>5.6042640500679387E-8</v>
      </c>
      <c r="K1219">
        <v>24079</v>
      </c>
      <c r="L1219" t="s">
        <v>6</v>
      </c>
      <c r="U1219" s="1" t="s">
        <v>496</v>
      </c>
      <c r="V1219">
        <f>IFERROR(VLOOKUP(U1219,D:G,2,FALSE),0)</f>
        <v>9.5210341700013092</v>
      </c>
      <c r="W1219">
        <f>IFERROR(VLOOKUP(U1219,D:G,4,FALSE),0)</f>
        <v>1.1148453828098721E-2</v>
      </c>
      <c r="X1219">
        <f>IFERROR(VLOOKUP(U1219,N:Q,2,FALSE),0)</f>
        <v>0</v>
      </c>
      <c r="Y1219">
        <f>IFERROR(VLOOKUP(U1219,N:Q,4,FALSE),0)</f>
        <v>0</v>
      </c>
      <c r="Z1219">
        <f>W1219+Y1219</f>
        <v>1.1148453828098721E-2</v>
      </c>
    </row>
    <row r="1220" spans="1:26" x14ac:dyDescent="0.2">
      <c r="A1220" t="s">
        <v>966</v>
      </c>
      <c r="B1220">
        <v>2290.1960236587602</v>
      </c>
      <c r="D1220" t="s">
        <v>780</v>
      </c>
      <c r="E1220">
        <v>4.7622242901722003E-5</v>
      </c>
      <c r="F1220">
        <f>Table1[[#This Row],[Balance]]/$I$1</f>
        <v>1.2156758118176993E-11</v>
      </c>
      <c r="G1220">
        <f>Table1[[#This Row],[% total]]*$I$2</f>
        <v>5.5762259298800189E-8</v>
      </c>
      <c r="K1220">
        <v>22821</v>
      </c>
      <c r="L1220" t="s">
        <v>57</v>
      </c>
      <c r="U1220" s="1" t="s">
        <v>497</v>
      </c>
      <c r="V1220">
        <f>IFERROR(VLOOKUP(U1220,D:G,2,FALSE),0)</f>
        <v>9.1210598038464195</v>
      </c>
      <c r="W1220">
        <f>IFERROR(VLOOKUP(U1220,D:G,4,FALSE),0)</f>
        <v>1.0680112293567686E-2</v>
      </c>
      <c r="X1220">
        <f>IFERROR(VLOOKUP(U1220,N:Q,2,FALSE),0)</f>
        <v>0</v>
      </c>
      <c r="Y1220">
        <f>IFERROR(VLOOKUP(U1220,N:Q,4,FALSE),0)</f>
        <v>0</v>
      </c>
      <c r="Z1220">
        <f>W1220+Y1220</f>
        <v>1.0680112293567686E-2</v>
      </c>
    </row>
    <row r="1221" spans="1:26" x14ac:dyDescent="0.2">
      <c r="A1221" t="s">
        <v>923</v>
      </c>
      <c r="B1221">
        <v>2286.3797498912099</v>
      </c>
      <c r="D1221" t="s">
        <v>781</v>
      </c>
      <c r="E1221">
        <v>4.7597558690457997E-5</v>
      </c>
      <c r="F1221">
        <f>Table1[[#This Row],[Balance]]/$I$1</f>
        <v>1.2150456861298064E-11</v>
      </c>
      <c r="G1221">
        <f>Table1[[#This Row],[% total]]*$I$2</f>
        <v>5.5733355843078241E-8</v>
      </c>
      <c r="K1221">
        <v>23780</v>
      </c>
      <c r="L1221" t="s">
        <v>1350</v>
      </c>
      <c r="U1221" s="1" t="s">
        <v>498</v>
      </c>
      <c r="V1221">
        <f>IFERROR(VLOOKUP(U1221,D:G,2,FALSE),0)</f>
        <v>8.9443953784374806</v>
      </c>
      <c r="W1221">
        <f>IFERROR(VLOOKUP(U1221,D:G,4,FALSE),0)</f>
        <v>1.0473250816697378E-2</v>
      </c>
      <c r="X1221">
        <f>IFERROR(VLOOKUP(U1221,N:Q,2,FALSE),0)</f>
        <v>0</v>
      </c>
      <c r="Y1221">
        <f>IFERROR(VLOOKUP(U1221,N:Q,4,FALSE),0)</f>
        <v>0</v>
      </c>
      <c r="Z1221">
        <f>W1221+Y1221</f>
        <v>1.0473250816697378E-2</v>
      </c>
    </row>
    <row r="1222" spans="1:26" x14ac:dyDescent="0.2">
      <c r="A1222" t="s">
        <v>918</v>
      </c>
      <c r="B1222">
        <v>2154.7164256666701</v>
      </c>
      <c r="D1222" t="s">
        <v>1260</v>
      </c>
      <c r="E1222">
        <v>4.6961621527090997E-5</v>
      </c>
      <c r="F1222">
        <f>Table1[[#This Row],[Balance]]/$I$1</f>
        <v>1.1988118134636941E-11</v>
      </c>
      <c r="G1222">
        <f>Table1[[#This Row],[% total]]*$I$2</f>
        <v>5.4988718655900902E-8</v>
      </c>
      <c r="K1222">
        <v>24637</v>
      </c>
      <c r="L1222" t="s">
        <v>685</v>
      </c>
      <c r="U1222" s="1" t="s">
        <v>499</v>
      </c>
      <c r="V1222">
        <f>IFERROR(VLOOKUP(U1222,D:G,2,FALSE),0)</f>
        <v>8.90027785509292</v>
      </c>
      <c r="W1222">
        <f>IFERROR(VLOOKUP(U1222,D:G,4,FALSE),0)</f>
        <v>1.0421592334726313E-2</v>
      </c>
      <c r="X1222">
        <f>IFERROR(VLOOKUP(U1222,N:Q,2,FALSE),0)</f>
        <v>0</v>
      </c>
      <c r="Y1222">
        <f>IFERROR(VLOOKUP(U1222,N:Q,4,FALSE),0)</f>
        <v>0</v>
      </c>
      <c r="Z1222">
        <f>W1222+Y1222</f>
        <v>1.0421592334726313E-2</v>
      </c>
    </row>
    <row r="1223" spans="1:26" x14ac:dyDescent="0.2">
      <c r="A1223" t="s">
        <v>916</v>
      </c>
      <c r="B1223">
        <v>2126.1121841181398</v>
      </c>
      <c r="D1223" t="s">
        <v>782</v>
      </c>
      <c r="E1223">
        <v>4.6827476835579997E-5</v>
      </c>
      <c r="F1223">
        <f>Table1[[#This Row],[Balance]]/$I$1</f>
        <v>1.19538743765069E-11</v>
      </c>
      <c r="G1223">
        <f>Table1[[#This Row],[% total]]*$I$2</f>
        <v>5.4831644763202682E-8</v>
      </c>
      <c r="K1223">
        <v>2448</v>
      </c>
      <c r="L1223" t="s">
        <v>6</v>
      </c>
      <c r="U1223" s="1" t="s">
        <v>500</v>
      </c>
      <c r="V1223">
        <f>IFERROR(VLOOKUP(U1223,D:G,2,FALSE),0)</f>
        <v>8.6918425848467198</v>
      </c>
      <c r="W1223">
        <f>IFERROR(VLOOKUP(U1223,D:G,4,FALSE),0)</f>
        <v>1.017752945825764E-2</v>
      </c>
      <c r="X1223">
        <f>IFERROR(VLOOKUP(U1223,N:Q,2,FALSE),0)</f>
        <v>0</v>
      </c>
      <c r="Y1223">
        <f>IFERROR(VLOOKUP(U1223,N:Q,4,FALSE),0)</f>
        <v>0</v>
      </c>
      <c r="Z1223">
        <f>W1223+Y1223</f>
        <v>1.017752945825764E-2</v>
      </c>
    </row>
    <row r="1224" spans="1:26" x14ac:dyDescent="0.2">
      <c r="A1224" t="s">
        <v>927</v>
      </c>
      <c r="B1224">
        <v>2115.2312271064002</v>
      </c>
      <c r="D1224" t="s">
        <v>783</v>
      </c>
      <c r="E1224">
        <v>4.6699309703993999E-5</v>
      </c>
      <c r="F1224">
        <f>Table1[[#This Row],[Balance]]/$I$1</f>
        <v>1.192115653873922E-11</v>
      </c>
      <c r="G1224">
        <f>Table1[[#This Row],[% total]]*$I$2</f>
        <v>5.4681570168021791E-8</v>
      </c>
      <c r="K1224">
        <v>16955</v>
      </c>
      <c r="L1224" t="s">
        <v>1360</v>
      </c>
      <c r="U1224" s="1" t="s">
        <v>501</v>
      </c>
      <c r="V1224">
        <f>IFERROR(VLOOKUP(U1224,D:G,2,FALSE),0)</f>
        <v>8.6127063592778903</v>
      </c>
      <c r="W1224">
        <f>IFERROR(VLOOKUP(U1224,D:G,4,FALSE),0)</f>
        <v>1.0084866566692365E-2</v>
      </c>
      <c r="X1224">
        <f>IFERROR(VLOOKUP(U1224,N:Q,2,FALSE),0)</f>
        <v>0</v>
      </c>
      <c r="Y1224">
        <f>IFERROR(VLOOKUP(U1224,N:Q,4,FALSE),0)</f>
        <v>0</v>
      </c>
      <c r="Z1224">
        <f>W1224+Y1224</f>
        <v>1.0084866566692365E-2</v>
      </c>
    </row>
    <row r="1225" spans="1:26" x14ac:dyDescent="0.2">
      <c r="A1225" t="s">
        <v>917</v>
      </c>
      <c r="B1225">
        <v>2106.1579330815298</v>
      </c>
      <c r="D1225" t="s">
        <v>784</v>
      </c>
      <c r="E1225">
        <v>4.6115354010332003E-5</v>
      </c>
      <c r="F1225">
        <f>Table1[[#This Row],[Balance]]/$I$1</f>
        <v>1.177208737090873E-11</v>
      </c>
      <c r="G1225">
        <f>Table1[[#This Row],[% total]]*$I$2</f>
        <v>5.3997799584679239E-8</v>
      </c>
      <c r="K1225">
        <v>550</v>
      </c>
      <c r="L1225" t="s">
        <v>779</v>
      </c>
      <c r="U1225" s="1" t="s">
        <v>502</v>
      </c>
      <c r="V1225">
        <f>IFERROR(VLOOKUP(U1225,D:G,2,FALSE),0)</f>
        <v>8.6046061220958094</v>
      </c>
      <c r="W1225">
        <f>IFERROR(VLOOKUP(U1225,D:G,4,FALSE),0)</f>
        <v>1.0075381765082724E-2</v>
      </c>
      <c r="X1225">
        <f>IFERROR(VLOOKUP(U1225,N:Q,2,FALSE),0)</f>
        <v>0</v>
      </c>
      <c r="Y1225">
        <f>IFERROR(VLOOKUP(U1225,N:Q,4,FALSE),0)</f>
        <v>0</v>
      </c>
      <c r="Z1225">
        <f>W1225+Y1225</f>
        <v>1.0075381765082724E-2</v>
      </c>
    </row>
    <row r="1226" spans="1:26" x14ac:dyDescent="0.2">
      <c r="A1226" t="s">
        <v>920</v>
      </c>
      <c r="B1226">
        <v>2085.7128673647699</v>
      </c>
      <c r="D1226" t="s">
        <v>785</v>
      </c>
      <c r="E1226">
        <v>4.3264269514960003E-5</v>
      </c>
      <c r="F1226">
        <f>Table1[[#This Row],[Balance]]/$I$1</f>
        <v>1.1044277371361883E-11</v>
      </c>
      <c r="G1226">
        <f>Table1[[#This Row],[% total]]*$I$2</f>
        <v>5.0659382424407823E-8</v>
      </c>
      <c r="K1226">
        <v>14772</v>
      </c>
      <c r="L1226" t="s">
        <v>1301</v>
      </c>
      <c r="U1226" s="1" t="s">
        <v>503</v>
      </c>
      <c r="V1226">
        <f>IFERROR(VLOOKUP(U1226,D:G,2,FALSE),0)</f>
        <v>8.4426657777692409</v>
      </c>
      <c r="W1226">
        <f>IFERROR(VLOOKUP(U1226,D:G,4,FALSE),0)</f>
        <v>9.8857611399074119E-3</v>
      </c>
      <c r="X1226">
        <f>IFERROR(VLOOKUP(U1226,N:Q,2,FALSE),0)</f>
        <v>0</v>
      </c>
      <c r="Y1226">
        <f>IFERROR(VLOOKUP(U1226,N:Q,4,FALSE),0)</f>
        <v>0</v>
      </c>
      <c r="Z1226">
        <f>W1226+Y1226</f>
        <v>9.8857611399074119E-3</v>
      </c>
    </row>
    <row r="1227" spans="1:26" x14ac:dyDescent="0.2">
      <c r="A1227" t="s">
        <v>919</v>
      </c>
      <c r="B1227">
        <v>1991.3712331670399</v>
      </c>
      <c r="D1227" t="s">
        <v>148</v>
      </c>
      <c r="E1227">
        <v>4.3121883523649E-5</v>
      </c>
      <c r="F1227">
        <f>Table1[[#This Row],[Balance]]/$I$1</f>
        <v>1.100792981714532E-11</v>
      </c>
      <c r="G1227">
        <f>Table1[[#This Row],[% total]]*$I$2</f>
        <v>5.0492658555807473E-8</v>
      </c>
      <c r="K1227">
        <v>13423</v>
      </c>
      <c r="L1227" t="s">
        <v>1119</v>
      </c>
      <c r="U1227" s="1" t="s">
        <v>504</v>
      </c>
      <c r="V1227">
        <f>IFERROR(VLOOKUP(U1227,D:G,2,FALSE),0)</f>
        <v>8.3827650952533102</v>
      </c>
      <c r="W1227">
        <f>IFERROR(VLOOKUP(U1227,D:G,4,FALSE),0)</f>
        <v>9.8156217011262197E-3</v>
      </c>
      <c r="X1227">
        <f>IFERROR(VLOOKUP(U1227,N:Q,2,FALSE),0)</f>
        <v>0</v>
      </c>
      <c r="Y1227">
        <f>IFERROR(VLOOKUP(U1227,N:Q,4,FALSE),0)</f>
        <v>0</v>
      </c>
      <c r="Z1227">
        <f>W1227+Y1227</f>
        <v>9.8156217011262197E-3</v>
      </c>
    </row>
    <row r="1228" spans="1:26" x14ac:dyDescent="0.2">
      <c r="A1228" t="s">
        <v>921</v>
      </c>
      <c r="B1228">
        <v>1951.41994894147</v>
      </c>
      <c r="D1228" t="s">
        <v>1160</v>
      </c>
      <c r="E1228">
        <v>4.1992819494431997E-5</v>
      </c>
      <c r="F1228">
        <f>Table1[[#This Row],[Balance]]/$I$1</f>
        <v>1.0719708232717823E-11</v>
      </c>
      <c r="G1228">
        <f>Table1[[#This Row],[% total]]*$I$2</f>
        <v>4.9170604882441529E-8</v>
      </c>
      <c r="K1228">
        <v>12390</v>
      </c>
      <c r="L1228" t="s">
        <v>57</v>
      </c>
      <c r="U1228" s="1" t="s">
        <v>505</v>
      </c>
      <c r="V1228">
        <f>IFERROR(VLOOKUP(U1228,D:G,2,FALSE),0)</f>
        <v>8.2757218160909503</v>
      </c>
      <c r="W1228">
        <f>IFERROR(VLOOKUP(U1228,D:G,4,FALSE),0)</f>
        <v>9.6902816346962628E-3</v>
      </c>
      <c r="X1228">
        <f>IFERROR(VLOOKUP(U1228,N:Q,2,FALSE),0)</f>
        <v>0</v>
      </c>
      <c r="Y1228">
        <f>IFERROR(VLOOKUP(U1228,N:Q,4,FALSE),0)</f>
        <v>0</v>
      </c>
      <c r="Z1228">
        <f>W1228+Y1228</f>
        <v>9.6902816346962628E-3</v>
      </c>
    </row>
    <row r="1229" spans="1:26" x14ac:dyDescent="0.2">
      <c r="A1229" t="s">
        <v>928</v>
      </c>
      <c r="B1229">
        <v>1902.0259607333401</v>
      </c>
      <c r="D1229" t="s">
        <v>786</v>
      </c>
      <c r="E1229">
        <v>4.1707100629339997E-5</v>
      </c>
      <c r="F1229">
        <f>Table1[[#This Row],[Balance]]/$I$1</f>
        <v>1.0646771409059777E-11</v>
      </c>
      <c r="G1229">
        <f>Table1[[#This Row],[% total]]*$I$2</f>
        <v>4.883604841321561E-8</v>
      </c>
      <c r="K1229">
        <v>13474</v>
      </c>
      <c r="L1229" t="s">
        <v>60</v>
      </c>
      <c r="U1229" s="1" t="s">
        <v>506</v>
      </c>
      <c r="V1229">
        <f>IFERROR(VLOOKUP(U1229,D:G,2,FALSE),0)</f>
        <v>8.1081258560690195</v>
      </c>
      <c r="W1229">
        <f>IFERROR(VLOOKUP(U1229,D:G,4,FALSE),0)</f>
        <v>9.4940386857981906E-3</v>
      </c>
      <c r="X1229">
        <f>IFERROR(VLOOKUP(U1229,N:Q,2,FALSE),0)</f>
        <v>0</v>
      </c>
      <c r="Y1229">
        <f>IFERROR(VLOOKUP(U1229,N:Q,4,FALSE),0)</f>
        <v>0</v>
      </c>
      <c r="Z1229">
        <f>W1229+Y1229</f>
        <v>9.4940386857981906E-3</v>
      </c>
    </row>
    <row r="1230" spans="1:26" x14ac:dyDescent="0.2">
      <c r="A1230" t="s">
        <v>688</v>
      </c>
      <c r="B1230">
        <v>1877.6358172298201</v>
      </c>
      <c r="D1230" t="s">
        <v>787</v>
      </c>
      <c r="E1230">
        <v>4.1107333135299997E-5</v>
      </c>
      <c r="F1230">
        <f>Table1[[#This Row],[Balance]]/$I$1</f>
        <v>1.0493665887187648E-11</v>
      </c>
      <c r="G1230">
        <f>Table1[[#This Row],[% total]]*$I$2</f>
        <v>4.8133763336247079E-8</v>
      </c>
      <c r="K1230">
        <v>8206</v>
      </c>
      <c r="L1230" t="s">
        <v>1375</v>
      </c>
      <c r="U1230" s="1" t="s">
        <v>507</v>
      </c>
      <c r="V1230">
        <f>IFERROR(VLOOKUP(U1230,D:G,2,FALSE),0)</f>
        <v>7.9687179068990801</v>
      </c>
      <c r="W1230">
        <f>IFERROR(VLOOKUP(U1230,D:G,4,FALSE),0)</f>
        <v>9.3308018927313295E-3</v>
      </c>
      <c r="X1230">
        <f>IFERROR(VLOOKUP(U1230,N:Q,2,FALSE),0)</f>
        <v>0</v>
      </c>
      <c r="Y1230">
        <f>IFERROR(VLOOKUP(U1230,N:Q,4,FALSE),0)</f>
        <v>0</v>
      </c>
      <c r="Z1230">
        <f>W1230+Y1230</f>
        <v>9.3308018927313295E-3</v>
      </c>
    </row>
    <row r="1231" spans="1:26" x14ac:dyDescent="0.2">
      <c r="A1231" t="s">
        <v>925</v>
      </c>
      <c r="B1231">
        <v>1852.0021349625299</v>
      </c>
      <c r="D1231" t="s">
        <v>788</v>
      </c>
      <c r="E1231">
        <v>4.082756021139E-5</v>
      </c>
      <c r="F1231">
        <f>Table1[[#This Row],[Balance]]/$I$1</f>
        <v>1.0422246912423947E-11</v>
      </c>
      <c r="G1231">
        <f>Table1[[#This Row],[% total]]*$I$2</f>
        <v>4.7806169141239338E-8</v>
      </c>
      <c r="K1231">
        <v>11363</v>
      </c>
      <c r="L1231" t="s">
        <v>653</v>
      </c>
      <c r="U1231" s="1" t="s">
        <v>508</v>
      </c>
      <c r="V1231">
        <f>IFERROR(VLOOKUP(U1231,D:G,2,FALSE),0)</f>
        <v>7.9130018831344904</v>
      </c>
      <c r="W1231">
        <f>IFERROR(VLOOKUP(U1231,D:G,4,FALSE),0)</f>
        <v>9.2655623917134809E-3</v>
      </c>
      <c r="X1231">
        <f>IFERROR(VLOOKUP(U1231,N:Q,2,FALSE),0)</f>
        <v>0</v>
      </c>
      <c r="Y1231">
        <f>IFERROR(VLOOKUP(U1231,N:Q,4,FALSE),0)</f>
        <v>0</v>
      </c>
      <c r="Z1231">
        <f>W1231+Y1231</f>
        <v>9.2655623917134809E-3</v>
      </c>
    </row>
    <row r="1232" spans="1:26" x14ac:dyDescent="0.2">
      <c r="A1232" t="s">
        <v>922</v>
      </c>
      <c r="B1232">
        <v>1799.8324833449401</v>
      </c>
      <c r="D1232" t="s">
        <v>862</v>
      </c>
      <c r="E1232">
        <v>4.0419636312743999E-5</v>
      </c>
      <c r="F1232">
        <f>Table1[[#This Row],[Balance]]/$I$1</f>
        <v>1.0318114224329077E-11</v>
      </c>
      <c r="G1232">
        <f>Table1[[#This Row],[% total]]*$I$2</f>
        <v>4.7328519269572896E-8</v>
      </c>
      <c r="K1232">
        <v>12560</v>
      </c>
      <c r="L1232" t="s">
        <v>1312</v>
      </c>
      <c r="U1232" s="1" t="s">
        <v>509</v>
      </c>
      <c r="V1232">
        <f>IFERROR(VLOOKUP(U1232,D:G,2,FALSE),0)</f>
        <v>7.9129947447758102</v>
      </c>
      <c r="W1232">
        <f>IFERROR(VLOOKUP(U1232,D:G,4,FALSE),0)</f>
        <v>9.265554033203182E-3</v>
      </c>
      <c r="X1232">
        <f>IFERROR(VLOOKUP(U1232,N:Q,2,FALSE),0)</f>
        <v>0</v>
      </c>
      <c r="Y1232">
        <f>IFERROR(VLOOKUP(U1232,N:Q,4,FALSE),0)</f>
        <v>0</v>
      </c>
      <c r="Z1232">
        <f>W1232+Y1232</f>
        <v>9.265554033203182E-3</v>
      </c>
    </row>
    <row r="1233" spans="1:26" x14ac:dyDescent="0.2">
      <c r="A1233" t="s">
        <v>926</v>
      </c>
      <c r="B1233">
        <v>1731.4820769569201</v>
      </c>
      <c r="D1233" t="s">
        <v>913</v>
      </c>
      <c r="E1233">
        <v>4.0223113611338E-5</v>
      </c>
      <c r="F1233">
        <f>Table1[[#This Row],[Balance]]/$I$1</f>
        <v>1.0267946932741114E-11</v>
      </c>
      <c r="G1233">
        <f>Table1[[#This Row],[% total]]*$I$2</f>
        <v>4.7098405163932867E-8</v>
      </c>
      <c r="K1233">
        <v>18285</v>
      </c>
      <c r="L1233" t="s">
        <v>8</v>
      </c>
      <c r="U1233" s="1" t="s">
        <v>510</v>
      </c>
      <c r="V1233">
        <f>IFERROR(VLOOKUP(U1233,D:G,2,FALSE),0)</f>
        <v>7.6716179539683704</v>
      </c>
      <c r="W1233">
        <f>IFERROR(VLOOKUP(U1233,D:G,4,FALSE),0)</f>
        <v>8.9829189791278529E-3</v>
      </c>
      <c r="X1233">
        <f>IFERROR(VLOOKUP(U1233,N:Q,2,FALSE),0)</f>
        <v>0</v>
      </c>
      <c r="Y1233">
        <f>IFERROR(VLOOKUP(U1233,N:Q,4,FALSE),0)</f>
        <v>0</v>
      </c>
      <c r="Z1233">
        <f>W1233+Y1233</f>
        <v>8.9829189791278529E-3</v>
      </c>
    </row>
    <row r="1234" spans="1:26" x14ac:dyDescent="0.2">
      <c r="A1234" t="s">
        <v>929</v>
      </c>
      <c r="B1234">
        <v>1665.95682093962</v>
      </c>
      <c r="D1234" t="s">
        <v>789</v>
      </c>
      <c r="E1234">
        <v>4.0184390955141003E-5</v>
      </c>
      <c r="F1234">
        <f>Table1[[#This Row],[Balance]]/$I$1</f>
        <v>1.0258062014761679E-11</v>
      </c>
      <c r="G1234">
        <f>Table1[[#This Row],[% total]]*$I$2</f>
        <v>4.7053063687680865E-8</v>
      </c>
      <c r="K1234">
        <v>21757</v>
      </c>
      <c r="L1234" t="s">
        <v>1119</v>
      </c>
      <c r="U1234" s="1" t="s">
        <v>1255</v>
      </c>
      <c r="V1234">
        <f>IFERROR(VLOOKUP(U1234,D:G,2,FALSE),0)</f>
        <v>7.5500225537386703</v>
      </c>
      <c r="W1234">
        <f>IFERROR(VLOOKUP(U1234,D:G,4,FALSE),0)</f>
        <v>8.8405394139498168E-3</v>
      </c>
      <c r="X1234">
        <f>IFERROR(VLOOKUP(U1234,N:Q,2,FALSE),0)</f>
        <v>0</v>
      </c>
      <c r="Y1234">
        <f>IFERROR(VLOOKUP(U1234,N:Q,4,FALSE),0)</f>
        <v>0</v>
      </c>
      <c r="Z1234">
        <f>W1234+Y1234</f>
        <v>8.8405394139498168E-3</v>
      </c>
    </row>
    <row r="1235" spans="1:26" x14ac:dyDescent="0.2">
      <c r="A1235" t="s">
        <v>933</v>
      </c>
      <c r="B1235">
        <v>1653.2060951655701</v>
      </c>
      <c r="D1235" t="s">
        <v>790</v>
      </c>
      <c r="E1235">
        <v>4.0024409297406997E-5</v>
      </c>
      <c r="F1235">
        <f>Table1[[#This Row],[Balance]]/$I$1</f>
        <v>1.0217222730471124E-11</v>
      </c>
      <c r="G1235">
        <f>Table1[[#This Row],[% total]]*$I$2</f>
        <v>4.686573654519357E-8</v>
      </c>
      <c r="K1235">
        <v>19094</v>
      </c>
      <c r="L1235" t="s">
        <v>1376</v>
      </c>
      <c r="U1235" s="1" t="s">
        <v>512</v>
      </c>
      <c r="V1235">
        <f>IFERROR(VLOOKUP(U1235,D:G,2,FALSE),0)</f>
        <v>7.3807063024630102</v>
      </c>
      <c r="W1235">
        <f>IFERROR(VLOOKUP(U1235,D:G,4,FALSE),0)</f>
        <v>8.6422821263496003E-3</v>
      </c>
      <c r="X1235">
        <f>IFERROR(VLOOKUP(U1235,N:Q,2,FALSE),0)</f>
        <v>0</v>
      </c>
      <c r="Y1235">
        <f>IFERROR(VLOOKUP(U1235,N:Q,4,FALSE),0)</f>
        <v>0</v>
      </c>
      <c r="Z1235">
        <f>W1235+Y1235</f>
        <v>8.6422821263496003E-3</v>
      </c>
    </row>
    <row r="1236" spans="1:26" x14ac:dyDescent="0.2">
      <c r="A1236" t="s">
        <v>930</v>
      </c>
      <c r="B1236">
        <v>1629.31332447463</v>
      </c>
      <c r="D1236" t="s">
        <v>1249</v>
      </c>
      <c r="E1236">
        <v>3.9096571673507997E-5</v>
      </c>
      <c r="F1236">
        <f>Table1[[#This Row],[Balance]]/$I$1</f>
        <v>9.9803691746660837E-12</v>
      </c>
      <c r="G1236">
        <f>Table1[[#This Row],[% total]]*$I$2</f>
        <v>4.5779304680196977E-8</v>
      </c>
      <c r="K1236">
        <v>17851</v>
      </c>
      <c r="L1236" t="s">
        <v>72</v>
      </c>
      <c r="U1236" s="1" t="s">
        <v>514</v>
      </c>
      <c r="V1236">
        <f>IFERROR(VLOOKUP(U1236,D:G,2,FALSE),0)</f>
        <v>7.2602342125727404</v>
      </c>
      <c r="W1236">
        <f>IFERROR(VLOOKUP(U1236,D:G,4,FALSE),0)</f>
        <v>8.5012178776834226E-3</v>
      </c>
      <c r="X1236">
        <f>IFERROR(VLOOKUP(U1236,N:Q,2,FALSE),0)</f>
        <v>0</v>
      </c>
      <c r="Y1236">
        <f>IFERROR(VLOOKUP(U1236,N:Q,4,FALSE),0)</f>
        <v>0</v>
      </c>
      <c r="Z1236">
        <f>W1236+Y1236</f>
        <v>8.5012178776834226E-3</v>
      </c>
    </row>
    <row r="1237" spans="1:26" x14ac:dyDescent="0.2">
      <c r="A1237" t="s">
        <v>931</v>
      </c>
      <c r="B1237">
        <v>1610.5898727270901</v>
      </c>
      <c r="D1237" t="s">
        <v>791</v>
      </c>
      <c r="E1237">
        <v>3.8759593138219997E-5</v>
      </c>
      <c r="F1237">
        <f>Table1[[#This Row],[Balance]]/$I$1</f>
        <v>9.8943470493964308E-12</v>
      </c>
      <c r="G1237">
        <f>Table1[[#This Row],[% total]]*$I$2</f>
        <v>4.5384726783023221E-8</v>
      </c>
      <c r="K1237">
        <v>815</v>
      </c>
      <c r="L1237" t="s">
        <v>106</v>
      </c>
      <c r="U1237" s="1" t="s">
        <v>1095</v>
      </c>
      <c r="V1237">
        <f>IFERROR(VLOOKUP(U1237,D:G,2,FALSE),0)</f>
        <v>6.9724934901207103</v>
      </c>
      <c r="W1237">
        <f>IFERROR(VLOOKUP(U1237,D:G,4,FALSE),0)</f>
        <v>8.1642939572938184E-3</v>
      </c>
      <c r="X1237">
        <f>IFERROR(VLOOKUP(U1237,N:Q,2,FALSE),0)</f>
        <v>0</v>
      </c>
      <c r="Y1237">
        <f>IFERROR(VLOOKUP(U1237,N:Q,4,FALSE),0)</f>
        <v>0</v>
      </c>
      <c r="Z1237">
        <f>W1237+Y1237</f>
        <v>8.1642939572938184E-3</v>
      </c>
    </row>
    <row r="1238" spans="1:26" x14ac:dyDescent="0.2">
      <c r="A1238" t="s">
        <v>840</v>
      </c>
      <c r="B1238">
        <v>1607.8022967134</v>
      </c>
      <c r="D1238" t="s">
        <v>792</v>
      </c>
      <c r="E1238">
        <v>3.7771404193700999E-5</v>
      </c>
      <c r="F1238">
        <f>Table1[[#This Row],[Balance]]/$I$1</f>
        <v>9.642087322815184E-12</v>
      </c>
      <c r="G1238">
        <f>Table1[[#This Row],[% total]]*$I$2</f>
        <v>4.4227627814077272E-8</v>
      </c>
      <c r="K1238">
        <v>14167</v>
      </c>
      <c r="L1238" t="s">
        <v>1250</v>
      </c>
      <c r="U1238" s="1" t="s">
        <v>515</v>
      </c>
      <c r="V1238">
        <f>IFERROR(VLOOKUP(U1238,D:G,2,FALSE),0)</f>
        <v>6.8934185869961402</v>
      </c>
      <c r="W1238">
        <f>IFERROR(VLOOKUP(U1238,D:G,4,FALSE),0)</f>
        <v>8.0717028699492047E-3</v>
      </c>
      <c r="X1238">
        <f>IFERROR(VLOOKUP(U1238,N:Q,2,FALSE),0)</f>
        <v>0</v>
      </c>
      <c r="Y1238">
        <f>IFERROR(VLOOKUP(U1238,N:Q,4,FALSE),0)</f>
        <v>0</v>
      </c>
      <c r="Z1238">
        <f>W1238+Y1238</f>
        <v>8.0717028699492047E-3</v>
      </c>
    </row>
    <row r="1239" spans="1:26" x14ac:dyDescent="0.2">
      <c r="A1239" t="s">
        <v>1283</v>
      </c>
      <c r="B1239">
        <v>1541.9161290639199</v>
      </c>
      <c r="D1239" t="s">
        <v>793</v>
      </c>
      <c r="E1239">
        <v>3.7550509873207001E-5</v>
      </c>
      <c r="F1239">
        <f>Table1[[#This Row],[Balance]]/$I$1</f>
        <v>9.5856985712507863E-12</v>
      </c>
      <c r="G1239">
        <f>Table1[[#This Row],[% total]]*$I$2</f>
        <v>4.3968976275920229E-8</v>
      </c>
      <c r="K1239">
        <v>11123</v>
      </c>
      <c r="L1239" t="s">
        <v>1024</v>
      </c>
      <c r="U1239" s="1" t="s">
        <v>516</v>
      </c>
      <c r="V1239">
        <f>IFERROR(VLOOKUP(U1239,D:G,2,FALSE),0)</f>
        <v>6.4013515239961496</v>
      </c>
      <c r="W1239">
        <f>IFERROR(VLOOKUP(U1239,D:G,4,FALSE),0)</f>
        <v>7.4955273375193277E-3</v>
      </c>
      <c r="X1239">
        <f>IFERROR(VLOOKUP(U1239,N:Q,2,FALSE),0)</f>
        <v>0</v>
      </c>
      <c r="Y1239">
        <f>IFERROR(VLOOKUP(U1239,N:Q,4,FALSE),0)</f>
        <v>0</v>
      </c>
      <c r="Z1239">
        <f>W1239+Y1239</f>
        <v>7.4955273375193277E-3</v>
      </c>
    </row>
    <row r="1240" spans="1:26" x14ac:dyDescent="0.2">
      <c r="A1240" t="s">
        <v>673</v>
      </c>
      <c r="B1240">
        <v>1506.5887955718199</v>
      </c>
      <c r="D1240" t="s">
        <v>794</v>
      </c>
      <c r="E1240">
        <v>3.6859921154293997E-5</v>
      </c>
      <c r="F1240">
        <f>Table1[[#This Row],[Balance]]/$I$1</f>
        <v>9.409408680153206E-12</v>
      </c>
      <c r="G1240">
        <f>Table1[[#This Row],[% total]]*$I$2</f>
        <v>4.3160346004298548E-8</v>
      </c>
      <c r="K1240">
        <v>14164</v>
      </c>
      <c r="L1240" t="s">
        <v>1377</v>
      </c>
      <c r="U1240" s="1" t="s">
        <v>517</v>
      </c>
      <c r="V1240">
        <f>IFERROR(VLOOKUP(U1240,D:G,2,FALSE),0)</f>
        <v>6.3226825354877096</v>
      </c>
      <c r="W1240">
        <f>IFERROR(VLOOKUP(U1240,D:G,4,FALSE),0)</f>
        <v>7.4034115473194653E-3</v>
      </c>
      <c r="X1240">
        <f>IFERROR(VLOOKUP(U1240,N:Q,2,FALSE),0)</f>
        <v>0</v>
      </c>
      <c r="Y1240">
        <f>IFERROR(VLOOKUP(U1240,N:Q,4,FALSE),0)</f>
        <v>0</v>
      </c>
      <c r="Z1240">
        <f>W1240+Y1240</f>
        <v>7.4034115473194653E-3</v>
      </c>
    </row>
    <row r="1241" spans="1:26" x14ac:dyDescent="0.2">
      <c r="A1241" t="s">
        <v>934</v>
      </c>
      <c r="B1241">
        <v>1478.16618791221</v>
      </c>
      <c r="D1241" t="s">
        <v>114</v>
      </c>
      <c r="E1241">
        <v>3.5033500833754001E-5</v>
      </c>
      <c r="F1241">
        <f>Table1[[#This Row],[Balance]]/$I$1</f>
        <v>8.9431696139935319E-12</v>
      </c>
      <c r="G1241">
        <f>Table1[[#This Row],[% total]]*$I$2</f>
        <v>4.1021737713363426E-8</v>
      </c>
      <c r="K1241">
        <v>5336</v>
      </c>
      <c r="L1241" t="s">
        <v>1159</v>
      </c>
      <c r="U1241" s="1" t="s">
        <v>519</v>
      </c>
      <c r="V1241">
        <f>IFERROR(VLOOKUP(U1241,D:G,2,FALSE),0)</f>
        <v>6.17228652729953</v>
      </c>
      <c r="W1241">
        <f>IFERROR(VLOOKUP(U1241,D:G,4,FALSE),0)</f>
        <v>7.2273085186695786E-3</v>
      </c>
      <c r="X1241">
        <f>IFERROR(VLOOKUP(U1241,N:Q,2,FALSE),0)</f>
        <v>0</v>
      </c>
      <c r="Y1241">
        <f>IFERROR(VLOOKUP(U1241,N:Q,4,FALSE),0)</f>
        <v>0</v>
      </c>
      <c r="Z1241">
        <f>W1241+Y1241</f>
        <v>7.2273085186695786E-3</v>
      </c>
    </row>
    <row r="1242" spans="1:26" x14ac:dyDescent="0.2">
      <c r="A1242" t="s">
        <v>935</v>
      </c>
      <c r="B1242">
        <v>1460.2229915580101</v>
      </c>
      <c r="D1242" t="s">
        <v>795</v>
      </c>
      <c r="E1242">
        <v>3.4209681281328997E-5</v>
      </c>
      <c r="F1242">
        <f>Table1[[#This Row],[Balance]]/$I$1</f>
        <v>8.7328692496758863E-12</v>
      </c>
      <c r="G1242">
        <f>Table1[[#This Row],[% total]]*$I$2</f>
        <v>4.0057103611762064E-8</v>
      </c>
      <c r="K1242">
        <v>11565</v>
      </c>
      <c r="L1242" t="s">
        <v>849</v>
      </c>
      <c r="U1242" s="1" t="s">
        <v>520</v>
      </c>
      <c r="V1242">
        <f>IFERROR(VLOOKUP(U1242,D:G,2,FALSE),0)</f>
        <v>5.9748789585848998</v>
      </c>
      <c r="W1242">
        <f>IFERROR(VLOOKUP(U1242,D:G,4,FALSE),0)</f>
        <v>6.9961582963474628E-3</v>
      </c>
      <c r="X1242">
        <f>IFERROR(VLOOKUP(U1242,N:Q,2,FALSE),0)</f>
        <v>0</v>
      </c>
      <c r="Y1242">
        <f>IFERROR(VLOOKUP(U1242,N:Q,4,FALSE),0)</f>
        <v>0</v>
      </c>
      <c r="Z1242">
        <f>W1242+Y1242</f>
        <v>6.9961582963474628E-3</v>
      </c>
    </row>
    <row r="1243" spans="1:26" x14ac:dyDescent="0.2">
      <c r="A1243" t="s">
        <v>941</v>
      </c>
      <c r="B1243">
        <v>1384.16296805614</v>
      </c>
      <c r="D1243" t="s">
        <v>796</v>
      </c>
      <c r="E1243">
        <v>3.2998521664599001E-5</v>
      </c>
      <c r="F1243">
        <f>Table1[[#This Row],[Balance]]/$I$1</f>
        <v>8.4236907312790105E-12</v>
      </c>
      <c r="G1243">
        <f>Table1[[#This Row],[% total]]*$I$2</f>
        <v>3.8638921844479293E-8</v>
      </c>
      <c r="K1243">
        <v>10524</v>
      </c>
      <c r="L1243" t="s">
        <v>57</v>
      </c>
      <c r="U1243" s="1" t="s">
        <v>521</v>
      </c>
      <c r="V1243">
        <f>IFERROR(VLOOKUP(U1243,D:G,2,FALSE),0)</f>
        <v>5.8404495315960103</v>
      </c>
      <c r="W1243">
        <f>IFERROR(VLOOKUP(U1243,D:G,4,FALSE),0)</f>
        <v>6.8387509986564806E-3</v>
      </c>
      <c r="X1243">
        <f>IFERROR(VLOOKUP(U1243,N:Q,2,FALSE),0)</f>
        <v>0</v>
      </c>
      <c r="Y1243">
        <f>IFERROR(VLOOKUP(U1243,N:Q,4,FALSE),0)</f>
        <v>0</v>
      </c>
      <c r="Z1243">
        <f>W1243+Y1243</f>
        <v>6.8387509986564806E-3</v>
      </c>
    </row>
    <row r="1244" spans="1:26" x14ac:dyDescent="0.2">
      <c r="A1244" t="s">
        <v>937</v>
      </c>
      <c r="B1244">
        <v>1365.68550463472</v>
      </c>
      <c r="D1244" t="s">
        <v>797</v>
      </c>
      <c r="E1244">
        <v>3.2759417229824003E-5</v>
      </c>
      <c r="F1244">
        <f>Table1[[#This Row],[Balance]]/$I$1</f>
        <v>8.3626533965919037E-12</v>
      </c>
      <c r="G1244">
        <f>Table1[[#This Row],[% total]]*$I$2</f>
        <v>3.8358947557696286E-8</v>
      </c>
      <c r="K1244">
        <v>18988</v>
      </c>
      <c r="L1244" t="s">
        <v>1190</v>
      </c>
      <c r="U1244" s="1" t="s">
        <v>522</v>
      </c>
      <c r="V1244">
        <f>IFERROR(VLOOKUP(U1244,D:G,2,FALSE),0)</f>
        <v>5.8116773084629401</v>
      </c>
      <c r="W1244">
        <f>IFERROR(VLOOKUP(U1244,D:G,4,FALSE),0)</f>
        <v>6.8050607717963091E-3</v>
      </c>
      <c r="X1244">
        <f>IFERROR(VLOOKUP(U1244,N:Q,2,FALSE),0)</f>
        <v>0</v>
      </c>
      <c r="Y1244">
        <f>IFERROR(VLOOKUP(U1244,N:Q,4,FALSE),0)</f>
        <v>0</v>
      </c>
      <c r="Z1244">
        <f>W1244+Y1244</f>
        <v>6.8050607717963091E-3</v>
      </c>
    </row>
    <row r="1245" spans="1:26" x14ac:dyDescent="0.2">
      <c r="A1245" t="s">
        <v>942</v>
      </c>
      <c r="B1245">
        <v>1361.18067076579</v>
      </c>
      <c r="D1245" t="s">
        <v>798</v>
      </c>
      <c r="E1245">
        <v>3.1786291128357001E-5</v>
      </c>
      <c r="F1245">
        <f>Table1[[#This Row],[Balance]]/$I$1</f>
        <v>8.1142388341272047E-12</v>
      </c>
      <c r="G1245">
        <f>Table1[[#This Row],[% total]]*$I$2</f>
        <v>3.7219486106617275E-8</v>
      </c>
      <c r="K1245">
        <v>4086</v>
      </c>
      <c r="L1245" t="s">
        <v>639</v>
      </c>
      <c r="U1245" s="1" t="s">
        <v>1096</v>
      </c>
      <c r="V1245">
        <f>IFERROR(VLOOKUP(U1245,D:G,2,FALSE),0)</f>
        <v>5.7562896279110003</v>
      </c>
      <c r="W1245">
        <f>IFERROR(VLOOKUP(U1245,D:G,4,FALSE),0)</f>
        <v>6.7402057373270137E-3</v>
      </c>
      <c r="X1245">
        <f>IFERROR(VLOOKUP(U1245,N:Q,2,FALSE),0)</f>
        <v>0</v>
      </c>
      <c r="Y1245">
        <f>IFERROR(VLOOKUP(U1245,N:Q,4,FALSE),0)</f>
        <v>0</v>
      </c>
      <c r="Z1245">
        <f>W1245+Y1245</f>
        <v>6.7402057373270137E-3</v>
      </c>
    </row>
    <row r="1246" spans="1:26" x14ac:dyDescent="0.2">
      <c r="A1246" t="s">
        <v>943</v>
      </c>
      <c r="B1246">
        <v>1343.49972006894</v>
      </c>
      <c r="D1246" t="s">
        <v>800</v>
      </c>
      <c r="E1246">
        <v>3.0528034987721003E-5</v>
      </c>
      <c r="F1246">
        <f>Table1[[#This Row],[Balance]]/$I$1</f>
        <v>7.7930377604190688E-12</v>
      </c>
      <c r="G1246">
        <f>Table1[[#This Row],[% total]]*$I$2</f>
        <v>3.5746157659587847E-8</v>
      </c>
      <c r="K1246">
        <v>11513</v>
      </c>
      <c r="L1246" t="s">
        <v>1024</v>
      </c>
      <c r="U1246" s="1" t="s">
        <v>524</v>
      </c>
      <c r="V1246">
        <f>IFERROR(VLOOKUP(U1246,D:G,2,FALSE),0)</f>
        <v>5.7215838043781302</v>
      </c>
      <c r="W1246">
        <f>IFERROR(VLOOKUP(U1246,D:G,4,FALSE),0)</f>
        <v>6.6995676864268876E-3</v>
      </c>
      <c r="X1246">
        <f>IFERROR(VLOOKUP(U1246,N:Q,2,FALSE),0)</f>
        <v>0</v>
      </c>
      <c r="Y1246">
        <f>IFERROR(VLOOKUP(U1246,N:Q,4,FALSE),0)</f>
        <v>0</v>
      </c>
      <c r="Z1246">
        <f>W1246+Y1246</f>
        <v>6.6995676864268876E-3</v>
      </c>
    </row>
    <row r="1247" spans="1:26" x14ac:dyDescent="0.2">
      <c r="A1247" t="s">
        <v>663</v>
      </c>
      <c r="B1247">
        <v>1335.35000687608</v>
      </c>
      <c r="D1247" t="s">
        <v>801</v>
      </c>
      <c r="E1247">
        <v>3.0045148750494E-5</v>
      </c>
      <c r="F1247">
        <f>Table1[[#This Row],[Balance]]/$I$1</f>
        <v>7.6697690769872556E-12</v>
      </c>
      <c r="G1247">
        <f>Table1[[#This Row],[% total]]*$I$2</f>
        <v>3.5180732221150538E-8</v>
      </c>
      <c r="K1247">
        <v>14878</v>
      </c>
      <c r="L1247" t="s">
        <v>57</v>
      </c>
      <c r="U1247" s="1" t="s">
        <v>525</v>
      </c>
      <c r="V1247">
        <f>IFERROR(VLOOKUP(U1247,D:G,2,FALSE),0)</f>
        <v>5.72070594219608</v>
      </c>
      <c r="W1247">
        <f>IFERROR(VLOOKUP(U1247,D:G,4,FALSE),0)</f>
        <v>6.6985397722497848E-3</v>
      </c>
      <c r="X1247">
        <f>IFERROR(VLOOKUP(U1247,N:Q,2,FALSE),0)</f>
        <v>0</v>
      </c>
      <c r="Y1247">
        <f>IFERROR(VLOOKUP(U1247,N:Q,4,FALSE),0)</f>
        <v>0</v>
      </c>
      <c r="Z1247">
        <f>W1247+Y1247</f>
        <v>6.6985397722497848E-3</v>
      </c>
    </row>
    <row r="1248" spans="1:26" x14ac:dyDescent="0.2">
      <c r="A1248" t="s">
        <v>938</v>
      </c>
      <c r="B1248">
        <v>1327.4814670093101</v>
      </c>
      <c r="D1248" t="s">
        <v>363</v>
      </c>
      <c r="E1248">
        <v>2.9889607452706E-5</v>
      </c>
      <c r="F1248">
        <f>Table1[[#This Row],[Balance]]/$I$1</f>
        <v>7.6300633046552333E-12</v>
      </c>
      <c r="G1248">
        <f>Table1[[#This Row],[% total]]*$I$2</f>
        <v>3.4998604424338758E-8</v>
      </c>
      <c r="K1248">
        <v>11816</v>
      </c>
      <c r="L1248" t="s">
        <v>1119</v>
      </c>
      <c r="U1248" s="1" t="s">
        <v>527</v>
      </c>
      <c r="V1248">
        <f>IFERROR(VLOOKUP(U1248,D:G,2,FALSE),0)</f>
        <v>5.6594875070280501</v>
      </c>
      <c r="W1248">
        <f>IFERROR(VLOOKUP(U1248,D:G,4,FALSE),0)</f>
        <v>6.6268573388383375E-3</v>
      </c>
      <c r="X1248">
        <f>IFERROR(VLOOKUP(U1248,N:Q,2,FALSE),0)</f>
        <v>0</v>
      </c>
      <c r="Y1248">
        <f>IFERROR(VLOOKUP(U1248,N:Q,4,FALSE),0)</f>
        <v>0</v>
      </c>
      <c r="Z1248">
        <f>W1248+Y1248</f>
        <v>6.6268573388383375E-3</v>
      </c>
    </row>
    <row r="1249" spans="1:26" x14ac:dyDescent="0.2">
      <c r="A1249" t="s">
        <v>939</v>
      </c>
      <c r="B1249">
        <v>1300.2662489677</v>
      </c>
      <c r="D1249" t="s">
        <v>802</v>
      </c>
      <c r="E1249">
        <v>2.9748249055208E-5</v>
      </c>
      <c r="F1249">
        <f>Table1[[#This Row],[Balance]]/$I$1</f>
        <v>7.5939780692348286E-12</v>
      </c>
      <c r="G1249">
        <f>Table1[[#This Row],[% total]]*$I$2</f>
        <v>3.4833083795005664E-8</v>
      </c>
      <c r="K1249">
        <v>15565</v>
      </c>
      <c r="L1249" t="s">
        <v>1377</v>
      </c>
      <c r="U1249" s="1" t="s">
        <v>528</v>
      </c>
      <c r="V1249">
        <f>IFERROR(VLOOKUP(U1249,D:G,2,FALSE),0)</f>
        <v>5.6199801400299902</v>
      </c>
      <c r="W1249">
        <f>IFERROR(VLOOKUP(U1249,D:G,4,FALSE),0)</f>
        <v>6.5805970220509684E-3</v>
      </c>
      <c r="X1249">
        <f>IFERROR(VLOOKUP(U1249,N:Q,2,FALSE),0)</f>
        <v>0</v>
      </c>
      <c r="Y1249">
        <f>IFERROR(VLOOKUP(U1249,N:Q,4,FALSE),0)</f>
        <v>0</v>
      </c>
      <c r="Z1249">
        <f>W1249+Y1249</f>
        <v>6.5805970220509684E-3</v>
      </c>
    </row>
    <row r="1250" spans="1:26" x14ac:dyDescent="0.2">
      <c r="A1250" t="s">
        <v>959</v>
      </c>
      <c r="B1250">
        <v>1289.46382118782</v>
      </c>
      <c r="D1250" t="s">
        <v>803</v>
      </c>
      <c r="E1250">
        <v>2.8018875036606001E-5</v>
      </c>
      <c r="F1250">
        <f>Table1[[#This Row],[Balance]]/$I$1</f>
        <v>7.1525124775492265E-12</v>
      </c>
      <c r="G1250">
        <f>Table1[[#This Row],[% total]]*$I$2</f>
        <v>3.2808109821207267E-8</v>
      </c>
      <c r="K1250">
        <v>18748</v>
      </c>
      <c r="L1250" t="s">
        <v>1301</v>
      </c>
      <c r="U1250" s="1" t="s">
        <v>529</v>
      </c>
      <c r="V1250">
        <f>IFERROR(VLOOKUP(U1250,D:G,2,FALSE),0)</f>
        <v>5.6112692275731604</v>
      </c>
      <c r="W1250">
        <f>IFERROR(VLOOKUP(U1250,D:G,4,FALSE),0)</f>
        <v>6.5703971631289665E-3</v>
      </c>
      <c r="X1250">
        <f>IFERROR(VLOOKUP(U1250,N:Q,2,FALSE),0)</f>
        <v>0</v>
      </c>
      <c r="Y1250">
        <f>IFERROR(VLOOKUP(U1250,N:Q,4,FALSE),0)</f>
        <v>0</v>
      </c>
      <c r="Z1250">
        <f>W1250+Y1250</f>
        <v>6.5703971631289665E-3</v>
      </c>
    </row>
    <row r="1251" spans="1:26" x14ac:dyDescent="0.2">
      <c r="A1251" t="s">
        <v>940</v>
      </c>
      <c r="B1251">
        <v>1243.38213916063</v>
      </c>
      <c r="D1251" t="s">
        <v>42</v>
      </c>
      <c r="E1251">
        <v>2.7519563977334999E-5</v>
      </c>
      <c r="F1251">
        <f>Table1[[#This Row],[Balance]]/$I$1</f>
        <v>7.0250509510979215E-12</v>
      </c>
      <c r="G1251">
        <f>Table1[[#This Row],[% total]]*$I$2</f>
        <v>3.222345208437435E-8</v>
      </c>
      <c r="K1251">
        <v>7406</v>
      </c>
      <c r="L1251" t="s">
        <v>14</v>
      </c>
      <c r="U1251" s="1" t="s">
        <v>530</v>
      </c>
      <c r="V1251">
        <f>IFERROR(VLOOKUP(U1251,D:G,2,FALSE),0)</f>
        <v>5.4561902771467503</v>
      </c>
      <c r="W1251">
        <f>IFERROR(VLOOKUP(U1251,D:G,4,FALSE),0)</f>
        <v>6.3888107421930769E-3</v>
      </c>
      <c r="X1251">
        <f>IFERROR(VLOOKUP(U1251,N:Q,2,FALSE),0)</f>
        <v>0</v>
      </c>
      <c r="Y1251">
        <f>IFERROR(VLOOKUP(U1251,N:Q,4,FALSE),0)</f>
        <v>0</v>
      </c>
      <c r="Z1251">
        <f>W1251+Y1251</f>
        <v>6.3888107421930769E-3</v>
      </c>
    </row>
    <row r="1252" spans="1:26" x14ac:dyDescent="0.2">
      <c r="A1252" t="s">
        <v>950</v>
      </c>
      <c r="B1252">
        <v>1128.7783144919599</v>
      </c>
      <c r="D1252" t="s">
        <v>851</v>
      </c>
      <c r="E1252">
        <v>2.664565721019E-5</v>
      </c>
      <c r="F1252">
        <f>Table1[[#This Row],[Balance]]/$I$1</f>
        <v>6.8019645834956167E-12</v>
      </c>
      <c r="G1252">
        <f>Table1[[#This Row],[% total]]*$I$2</f>
        <v>3.1200169416796471E-8</v>
      </c>
      <c r="K1252">
        <v>9927</v>
      </c>
      <c r="L1252" t="s">
        <v>1378</v>
      </c>
      <c r="U1252" s="1" t="s">
        <v>628</v>
      </c>
      <c r="V1252">
        <f>IFERROR(VLOOKUP(U1252,D:G,2,FALSE),0)</f>
        <v>5.4422552464027083</v>
      </c>
      <c r="W1252">
        <f>IFERROR(VLOOKUP(U1252,D:G,4,FALSE),0)</f>
        <v>6.3724938123229406E-3</v>
      </c>
      <c r="X1252">
        <f>IFERROR(VLOOKUP(U1252,N:Q,2,FALSE),0)</f>
        <v>0</v>
      </c>
      <c r="Y1252">
        <f>IFERROR(VLOOKUP(U1252,N:Q,4,FALSE),0)</f>
        <v>0</v>
      </c>
      <c r="Z1252">
        <f>W1252+Y1252</f>
        <v>6.3724938123229406E-3</v>
      </c>
    </row>
    <row r="1253" spans="1:26" x14ac:dyDescent="0.2">
      <c r="A1253" t="s">
        <v>945</v>
      </c>
      <c r="B1253">
        <v>1118.14898864927</v>
      </c>
      <c r="D1253" t="s">
        <v>805</v>
      </c>
      <c r="E1253">
        <v>2.6376099427166E-5</v>
      </c>
      <c r="F1253">
        <f>Table1[[#This Row],[Balance]]/$I$1</f>
        <v>6.7331532766897314E-12</v>
      </c>
      <c r="G1253">
        <f>Table1[[#This Row],[% total]]*$I$2</f>
        <v>3.0884536425212815E-8</v>
      </c>
      <c r="K1253">
        <v>23944</v>
      </c>
      <c r="L1253" t="s">
        <v>1301</v>
      </c>
      <c r="U1253" s="1" t="s">
        <v>1232</v>
      </c>
      <c r="V1253">
        <f>IFERROR(VLOOKUP(U1253,D:G,2,FALSE),0)</f>
        <v>5.2848706573818198</v>
      </c>
      <c r="W1253">
        <f>IFERROR(VLOOKUP(U1253,D:G,4,FALSE),0)</f>
        <v>6.1882076525818048E-3</v>
      </c>
      <c r="X1253">
        <f>IFERROR(VLOOKUP(U1253,N:Q,2,FALSE),0)</f>
        <v>0</v>
      </c>
      <c r="Y1253">
        <f>IFERROR(VLOOKUP(U1253,N:Q,4,FALSE),0)</f>
        <v>0</v>
      </c>
      <c r="Z1253">
        <f>W1253+Y1253</f>
        <v>6.1882076525818048E-3</v>
      </c>
    </row>
    <row r="1254" spans="1:26" x14ac:dyDescent="0.2">
      <c r="A1254" t="s">
        <v>946</v>
      </c>
      <c r="B1254">
        <v>1093.7647672072601</v>
      </c>
      <c r="D1254" t="s">
        <v>806</v>
      </c>
      <c r="E1254">
        <v>2.6313878657264E-5</v>
      </c>
      <c r="F1254">
        <f>Table1[[#This Row],[Balance]]/$I$1</f>
        <v>6.7172698826382088E-12</v>
      </c>
      <c r="G1254">
        <f>Table1[[#This Row],[% total]]*$I$2</f>
        <v>3.0811680329119094E-8</v>
      </c>
      <c r="K1254">
        <v>7673</v>
      </c>
      <c r="L1254" t="s">
        <v>1353</v>
      </c>
      <c r="U1254" s="1" t="s">
        <v>531</v>
      </c>
      <c r="V1254">
        <f>IFERROR(VLOOKUP(U1254,D:G,2,FALSE),0)</f>
        <v>5.2259831623673803</v>
      </c>
      <c r="W1254">
        <f>IFERROR(VLOOKUP(U1254,D:G,4,FALSE),0)</f>
        <v>6.1192545843017461E-3</v>
      </c>
      <c r="X1254">
        <f>IFERROR(VLOOKUP(U1254,N:Q,2,FALSE),0)</f>
        <v>0</v>
      </c>
      <c r="Y1254">
        <f>IFERROR(VLOOKUP(U1254,N:Q,4,FALSE),0)</f>
        <v>0</v>
      </c>
      <c r="Z1254">
        <f>W1254+Y1254</f>
        <v>6.1192545843017461E-3</v>
      </c>
    </row>
    <row r="1255" spans="1:26" x14ac:dyDescent="0.2">
      <c r="A1255" t="s">
        <v>947</v>
      </c>
      <c r="B1255">
        <v>1090.8111287691299</v>
      </c>
      <c r="D1255" t="s">
        <v>808</v>
      </c>
      <c r="E1255">
        <v>2.5870188775089999E-5</v>
      </c>
      <c r="F1255">
        <f>Table1[[#This Row],[Balance]]/$I$1</f>
        <v>6.6040070405624377E-12</v>
      </c>
      <c r="G1255">
        <f>Table1[[#This Row],[% total]]*$I$2</f>
        <v>3.0292151034602265E-8</v>
      </c>
      <c r="K1255">
        <v>5301</v>
      </c>
      <c r="L1255" t="s">
        <v>31</v>
      </c>
      <c r="U1255" s="1" t="s">
        <v>532</v>
      </c>
      <c r="V1255">
        <f>IFERROR(VLOOKUP(U1255,D:G,2,FALSE),0)</f>
        <v>5.0684100865850601</v>
      </c>
      <c r="W1255">
        <f>IFERROR(VLOOKUP(U1255,D:G,4,FALSE),0)</f>
        <v>5.934747719969124E-3</v>
      </c>
      <c r="X1255">
        <f>IFERROR(VLOOKUP(U1255,N:Q,2,FALSE),0)</f>
        <v>0</v>
      </c>
      <c r="Y1255">
        <f>IFERROR(VLOOKUP(U1255,N:Q,4,FALSE),0)</f>
        <v>0</v>
      </c>
      <c r="Z1255">
        <f>W1255+Y1255</f>
        <v>5.934747719969124E-3</v>
      </c>
    </row>
    <row r="1256" spans="1:26" x14ac:dyDescent="0.2">
      <c r="A1256" t="s">
        <v>948</v>
      </c>
      <c r="B1256">
        <v>1058.4468042952301</v>
      </c>
      <c r="D1256" t="s">
        <v>809</v>
      </c>
      <c r="E1256">
        <v>2.4024913493343999E-5</v>
      </c>
      <c r="F1256">
        <f>Table1[[#This Row],[Balance]]/$I$1</f>
        <v>6.1329547781158516E-12</v>
      </c>
      <c r="G1256">
        <f>Table1[[#This Row],[% total]]*$I$2</f>
        <v>2.8131464925156835E-8</v>
      </c>
      <c r="K1256">
        <v>23685</v>
      </c>
      <c r="L1256" t="s">
        <v>31</v>
      </c>
      <c r="U1256" s="1" t="s">
        <v>534</v>
      </c>
      <c r="V1256">
        <f>IFERROR(VLOOKUP(U1256,D:G,2,FALSE),0)</f>
        <v>4.9862651104033899</v>
      </c>
      <c r="W1256">
        <f>IFERROR(VLOOKUP(U1256,D:G,4,FALSE),0)</f>
        <v>5.8385617954340484E-3</v>
      </c>
      <c r="X1256">
        <f>IFERROR(VLOOKUP(U1256,N:Q,2,FALSE),0)</f>
        <v>0</v>
      </c>
      <c r="Y1256">
        <f>IFERROR(VLOOKUP(U1256,N:Q,4,FALSE),0)</f>
        <v>0</v>
      </c>
      <c r="Z1256">
        <f>W1256+Y1256</f>
        <v>5.8385617954340484E-3</v>
      </c>
    </row>
    <row r="1257" spans="1:26" x14ac:dyDescent="0.2">
      <c r="A1257" t="s">
        <v>954</v>
      </c>
      <c r="B1257">
        <v>1020.18643972077</v>
      </c>
      <c r="D1257" t="s">
        <v>810</v>
      </c>
      <c r="E1257">
        <v>2.3916195608814E-5</v>
      </c>
      <c r="F1257">
        <f>Table1[[#This Row],[Balance]]/$I$1</f>
        <v>6.1052018428314175E-12</v>
      </c>
      <c r="G1257">
        <f>Table1[[#This Row],[% total]]*$I$2</f>
        <v>2.8004164014947931E-8</v>
      </c>
      <c r="K1257">
        <v>13834</v>
      </c>
      <c r="L1257" t="s">
        <v>1325</v>
      </c>
      <c r="U1257" s="1" t="s">
        <v>535</v>
      </c>
      <c r="V1257">
        <f>IFERROR(VLOOKUP(U1257,D:G,2,FALSE),0)</f>
        <v>4.9803089369964004</v>
      </c>
      <c r="W1257">
        <f>IFERROR(VLOOKUP(U1257,D:G,4,FALSE),0)</f>
        <v>5.8315875400081841E-3</v>
      </c>
      <c r="X1257">
        <f>IFERROR(VLOOKUP(U1257,N:Q,2,FALSE),0)</f>
        <v>0</v>
      </c>
      <c r="Y1257">
        <f>IFERROR(VLOOKUP(U1257,N:Q,4,FALSE),0)</f>
        <v>0</v>
      </c>
      <c r="Z1257">
        <f>W1257+Y1257</f>
        <v>5.8315875400081841E-3</v>
      </c>
    </row>
    <row r="1258" spans="1:26" x14ac:dyDescent="0.2">
      <c r="A1258" t="s">
        <v>908</v>
      </c>
      <c r="B1258">
        <v>1000.33389340739</v>
      </c>
      <c r="D1258" t="s">
        <v>55</v>
      </c>
      <c r="E1258">
        <v>2.2642585683202001E-5</v>
      </c>
      <c r="F1258">
        <f>Table1[[#This Row],[Balance]]/$I$1</f>
        <v>5.7800813348678028E-12</v>
      </c>
      <c r="G1258">
        <f>Table1[[#This Row],[% total]]*$I$2</f>
        <v>2.6512857377751847E-8</v>
      </c>
      <c r="K1258">
        <v>18775</v>
      </c>
      <c r="L1258" t="s">
        <v>1360</v>
      </c>
      <c r="U1258" s="1" t="s">
        <v>536</v>
      </c>
      <c r="V1258">
        <f>IFERROR(VLOOKUP(U1258,D:G,2,FALSE),0)</f>
        <v>4.9483144234358196</v>
      </c>
      <c r="W1258">
        <f>IFERROR(VLOOKUP(U1258,D:G,4,FALSE),0)</f>
        <v>5.7941242402432848E-3</v>
      </c>
      <c r="X1258">
        <f>IFERROR(VLOOKUP(U1258,N:Q,2,FALSE),0)</f>
        <v>0</v>
      </c>
      <c r="Y1258">
        <f>IFERROR(VLOOKUP(U1258,N:Q,4,FALSE),0)</f>
        <v>0</v>
      </c>
      <c r="Z1258">
        <f>W1258+Y1258</f>
        <v>5.7941242402432848E-3</v>
      </c>
    </row>
    <row r="1259" spans="1:26" x14ac:dyDescent="0.2">
      <c r="A1259" t="s">
        <v>960</v>
      </c>
      <c r="B1259">
        <v>996.35562159373103</v>
      </c>
      <c r="D1259" t="s">
        <v>811</v>
      </c>
      <c r="E1259">
        <v>2.1994049397608E-5</v>
      </c>
      <c r="F1259">
        <f>Table1[[#This Row],[Balance]]/$I$1</f>
        <v>5.6145263699095663E-12</v>
      </c>
      <c r="G1259">
        <f>Table1[[#This Row],[% total]]*$I$2</f>
        <v>2.5753467514561139E-8</v>
      </c>
      <c r="K1259">
        <v>9180</v>
      </c>
      <c r="L1259" t="s">
        <v>1379</v>
      </c>
      <c r="U1259" s="1" t="s">
        <v>537</v>
      </c>
      <c r="V1259">
        <f>IFERROR(VLOOKUP(U1259,D:G,2,FALSE),0)</f>
        <v>4.9297887494765602</v>
      </c>
      <c r="W1259">
        <f>IFERROR(VLOOKUP(U1259,D:G,4,FALSE),0)</f>
        <v>5.7724319936783095E-3</v>
      </c>
      <c r="X1259">
        <f>IFERROR(VLOOKUP(U1259,N:Q,2,FALSE),0)</f>
        <v>0</v>
      </c>
      <c r="Y1259">
        <f>IFERROR(VLOOKUP(U1259,N:Q,4,FALSE),0)</f>
        <v>0</v>
      </c>
      <c r="Z1259">
        <f>W1259+Y1259</f>
        <v>5.7724319936783095E-3</v>
      </c>
    </row>
    <row r="1260" spans="1:26" x14ac:dyDescent="0.2">
      <c r="A1260" t="s">
        <v>953</v>
      </c>
      <c r="B1260">
        <v>968.62632517624399</v>
      </c>
      <c r="D1260" t="s">
        <v>812</v>
      </c>
      <c r="E1260">
        <v>2.1386668285308E-5</v>
      </c>
      <c r="F1260">
        <f>Table1[[#This Row],[Balance]]/$I$1</f>
        <v>5.4594772832250455E-12</v>
      </c>
      <c r="G1260">
        <f>Table1[[#This Row],[% total]]*$I$2</f>
        <v>2.5042267432129875E-8</v>
      </c>
      <c r="K1260">
        <v>3288</v>
      </c>
      <c r="L1260" t="s">
        <v>639</v>
      </c>
      <c r="U1260" s="1" t="s">
        <v>538</v>
      </c>
      <c r="V1260">
        <f>IFERROR(VLOOKUP(U1260,D:G,2,FALSE),0)</f>
        <v>4.9271880797349503</v>
      </c>
      <c r="W1260">
        <f>IFERROR(VLOOKUP(U1260,D:G,4,FALSE),0)</f>
        <v>5.7693867943839072E-3</v>
      </c>
      <c r="X1260">
        <f>IFERROR(VLOOKUP(U1260,N:Q,2,FALSE),0)</f>
        <v>0</v>
      </c>
      <c r="Y1260">
        <f>IFERROR(VLOOKUP(U1260,N:Q,4,FALSE),0)</f>
        <v>0</v>
      </c>
      <c r="Z1260">
        <f>W1260+Y1260</f>
        <v>5.7693867943839072E-3</v>
      </c>
    </row>
    <row r="1261" spans="1:26" x14ac:dyDescent="0.2">
      <c r="A1261" t="s">
        <v>955</v>
      </c>
      <c r="B1261">
        <v>921.656416737418</v>
      </c>
      <c r="D1261" t="s">
        <v>813</v>
      </c>
      <c r="E1261">
        <v>2.0571652840026999E-5</v>
      </c>
      <c r="F1261">
        <f>Table1[[#This Row],[Balance]]/$I$1</f>
        <v>5.2514243855212046E-12</v>
      </c>
      <c r="G1261">
        <f>Table1[[#This Row],[% total]]*$I$2</f>
        <v>2.4087942313800708E-8</v>
      </c>
      <c r="K1261">
        <v>5052</v>
      </c>
      <c r="L1261" t="s">
        <v>244</v>
      </c>
      <c r="U1261" s="1" t="s">
        <v>807</v>
      </c>
      <c r="V1261">
        <f>IFERROR(VLOOKUP(U1261,D:G,2,FALSE),0)</f>
        <v>4.9180150409044403</v>
      </c>
      <c r="W1261">
        <f>IFERROR(VLOOKUP(U1261,D:G,4,FALSE),0)</f>
        <v>5.758645818347132E-3</v>
      </c>
      <c r="X1261">
        <f>IFERROR(VLOOKUP(U1261,N:Q,2,FALSE),0)</f>
        <v>0</v>
      </c>
      <c r="Y1261">
        <f>IFERROR(VLOOKUP(U1261,N:Q,4,FALSE),0)</f>
        <v>0</v>
      </c>
      <c r="Z1261">
        <f>W1261+Y1261</f>
        <v>5.758645818347132E-3</v>
      </c>
    </row>
    <row r="1262" spans="1:26" x14ac:dyDescent="0.2">
      <c r="A1262" t="s">
        <v>956</v>
      </c>
      <c r="B1262">
        <v>919.50467652022405</v>
      </c>
      <c r="D1262" t="s">
        <v>814</v>
      </c>
      <c r="E1262">
        <v>1.9634880468723001E-5</v>
      </c>
      <c r="F1262">
        <f>Table1[[#This Row],[Balance]]/$I$1</f>
        <v>5.0122900139369967E-12</v>
      </c>
      <c r="G1262">
        <f>Table1[[#This Row],[% total]]*$I$2</f>
        <v>2.2991048495078101E-8</v>
      </c>
      <c r="K1262">
        <v>18648</v>
      </c>
      <c r="L1262" t="s">
        <v>1380</v>
      </c>
      <c r="U1262" s="1" t="s">
        <v>540</v>
      </c>
      <c r="V1262">
        <f>IFERROR(VLOOKUP(U1262,D:G,2,FALSE),0)</f>
        <v>4.8341967411891096</v>
      </c>
      <c r="W1262">
        <f>IFERROR(VLOOKUP(U1262,D:G,4,FALSE),0)</f>
        <v>5.6605005509695258E-3</v>
      </c>
      <c r="X1262">
        <f>IFERROR(VLOOKUP(U1262,N:Q,2,FALSE),0)</f>
        <v>0</v>
      </c>
      <c r="Y1262">
        <f>IFERROR(VLOOKUP(U1262,N:Q,4,FALSE),0)</f>
        <v>0</v>
      </c>
      <c r="Z1262">
        <f>W1262+Y1262</f>
        <v>5.6605005509695258E-3</v>
      </c>
    </row>
    <row r="1263" spans="1:26" x14ac:dyDescent="0.2">
      <c r="A1263" t="s">
        <v>958</v>
      </c>
      <c r="B1263">
        <v>904.13216678546303</v>
      </c>
      <c r="D1263" t="s">
        <v>539</v>
      </c>
      <c r="E1263">
        <v>1.9461024002732001E-5</v>
      </c>
      <c r="F1263">
        <f>Table1[[#This Row],[Balance]]/$I$1</f>
        <v>4.9679088408642511E-12</v>
      </c>
      <c r="G1263">
        <f>Table1[[#This Row],[% total]]*$I$2</f>
        <v>2.2787474938969665E-8</v>
      </c>
      <c r="K1263">
        <v>19231</v>
      </c>
      <c r="L1263" t="s">
        <v>8</v>
      </c>
      <c r="U1263" s="1" t="s">
        <v>541</v>
      </c>
      <c r="V1263">
        <f>IFERROR(VLOOKUP(U1263,D:G,2,FALSE),0)</f>
        <v>4.8014275344830599</v>
      </c>
      <c r="W1263">
        <f>IFERROR(VLOOKUP(U1263,D:G,4,FALSE),0)</f>
        <v>5.6221301406314469E-3</v>
      </c>
      <c r="X1263">
        <f>IFERROR(VLOOKUP(U1263,N:Q,2,FALSE),0)</f>
        <v>0</v>
      </c>
      <c r="Y1263">
        <f>IFERROR(VLOOKUP(U1263,N:Q,4,FALSE),0)</f>
        <v>0</v>
      </c>
      <c r="Z1263">
        <f>W1263+Y1263</f>
        <v>5.6221301406314469E-3</v>
      </c>
    </row>
    <row r="1264" spans="1:26" x14ac:dyDescent="0.2">
      <c r="A1264" t="s">
        <v>976</v>
      </c>
      <c r="B1264">
        <v>891.658062238355</v>
      </c>
      <c r="D1264" t="s">
        <v>1111</v>
      </c>
      <c r="E1264">
        <v>1.9127717589313002E-5</v>
      </c>
      <c r="F1264">
        <f>Table1[[#This Row],[Balance]]/$I$1</f>
        <v>4.8828241157383506E-12</v>
      </c>
      <c r="G1264">
        <f>Table1[[#This Row],[% total]]*$I$2</f>
        <v>2.2397196835324293E-8</v>
      </c>
      <c r="K1264">
        <v>22417</v>
      </c>
      <c r="L1264" t="s">
        <v>57</v>
      </c>
      <c r="U1264" s="1" t="s">
        <v>542</v>
      </c>
      <c r="V1264">
        <f>IFERROR(VLOOKUP(U1264,D:G,2,FALSE),0)</f>
        <v>4.7611241793699799</v>
      </c>
      <c r="W1264">
        <f>IFERROR(VLOOKUP(U1264,D:G,4,FALSE),0)</f>
        <v>5.5749377783761633E-3</v>
      </c>
      <c r="X1264">
        <f>IFERROR(VLOOKUP(U1264,N:Q,2,FALSE),0)</f>
        <v>0</v>
      </c>
      <c r="Y1264">
        <f>IFERROR(VLOOKUP(U1264,N:Q,4,FALSE),0)</f>
        <v>0</v>
      </c>
      <c r="Z1264">
        <f>W1264+Y1264</f>
        <v>5.5749377783761633E-3</v>
      </c>
    </row>
    <row r="1265" spans="1:26" x14ac:dyDescent="0.2">
      <c r="A1265" t="s">
        <v>216</v>
      </c>
      <c r="B1265">
        <v>846.166718619927</v>
      </c>
      <c r="D1265" t="s">
        <v>571</v>
      </c>
      <c r="E1265">
        <v>1.8959026805779001E-5</v>
      </c>
      <c r="F1265">
        <f>Table1[[#This Row],[Balance]]/$I$1</f>
        <v>4.8397616111767595E-12</v>
      </c>
      <c r="G1265">
        <f>Table1[[#This Row],[% total]]*$I$2</f>
        <v>2.2199671925963072E-8</v>
      </c>
      <c r="K1265">
        <v>15498</v>
      </c>
      <c r="L1265" t="s">
        <v>1381</v>
      </c>
      <c r="U1265" s="1" t="s">
        <v>1097</v>
      </c>
      <c r="V1265">
        <f>IFERROR(VLOOKUP(U1265,D:G,2,FALSE),0)</f>
        <v>4.6818340882768696</v>
      </c>
      <c r="W1265">
        <f>IFERROR(VLOOKUP(U1265,D:G,4,FALSE),0)</f>
        <v>5.482094721225665E-3</v>
      </c>
      <c r="X1265">
        <f>IFERROR(VLOOKUP(U1265,N:Q,2,FALSE),0)</f>
        <v>0</v>
      </c>
      <c r="Y1265">
        <f>IFERROR(VLOOKUP(U1265,N:Q,4,FALSE),0)</f>
        <v>0</v>
      </c>
      <c r="Z1265">
        <f>W1265+Y1265</f>
        <v>5.482094721225665E-3</v>
      </c>
    </row>
    <row r="1266" spans="1:26" x14ac:dyDescent="0.2">
      <c r="A1266" t="s">
        <v>473</v>
      </c>
      <c r="B1266">
        <v>824.912434600138</v>
      </c>
      <c r="D1266" t="s">
        <v>815</v>
      </c>
      <c r="E1266">
        <v>1.7644856712011E-5</v>
      </c>
      <c r="F1266">
        <f>Table1[[#This Row],[Balance]]/$I$1</f>
        <v>4.5042871147518578E-12</v>
      </c>
      <c r="G1266">
        <f>Table1[[#This Row],[% total]]*$I$2</f>
        <v>2.0660872216704315E-8</v>
      </c>
      <c r="K1266">
        <v>15678</v>
      </c>
      <c r="L1266" t="s">
        <v>31</v>
      </c>
      <c r="U1266" s="1" t="s">
        <v>1098</v>
      </c>
      <c r="V1266">
        <f>IFERROR(VLOOKUP(U1266,D:G,2,FALSE),0)</f>
        <v>4.1703184907925896</v>
      </c>
      <c r="W1266">
        <f>IFERROR(VLOOKUP(U1266,D:G,4,FALSE),0)</f>
        <v>4.883146338194597E-3</v>
      </c>
      <c r="X1266">
        <f>IFERROR(VLOOKUP(U1266,N:Q,2,FALSE),0)</f>
        <v>0</v>
      </c>
      <c r="Y1266">
        <f>IFERROR(VLOOKUP(U1266,N:Q,4,FALSE),0)</f>
        <v>0</v>
      </c>
      <c r="Z1266">
        <f>W1266+Y1266</f>
        <v>4.883146338194597E-3</v>
      </c>
    </row>
    <row r="1267" spans="1:26" x14ac:dyDescent="0.2">
      <c r="A1267" t="s">
        <v>967</v>
      </c>
      <c r="B1267">
        <v>810.56673221387302</v>
      </c>
      <c r="D1267" t="s">
        <v>816</v>
      </c>
      <c r="E1267">
        <v>1.6437889665357001E-5</v>
      </c>
      <c r="F1267">
        <f>Table1[[#This Row],[Balance]]/$I$1</f>
        <v>4.1961788538061611E-12</v>
      </c>
      <c r="G1267">
        <f>Table1[[#This Row],[% total]]*$I$2</f>
        <v>1.9247599650783364E-8</v>
      </c>
      <c r="K1267">
        <v>7384</v>
      </c>
      <c r="L1267" t="s">
        <v>1331</v>
      </c>
      <c r="U1267" s="1" t="s">
        <v>546</v>
      </c>
      <c r="V1267">
        <f>IFERROR(VLOOKUP(U1267,D:G,2,FALSE),0)</f>
        <v>4.0018733934398396</v>
      </c>
      <c r="W1267">
        <f>IFERROR(VLOOKUP(U1267,D:G,4,FALSE),0)</f>
        <v>4.6859091098771545E-3</v>
      </c>
      <c r="X1267">
        <f>IFERROR(VLOOKUP(U1267,N:Q,2,FALSE),0)</f>
        <v>0</v>
      </c>
      <c r="Y1267">
        <f>IFERROR(VLOOKUP(U1267,N:Q,4,FALSE),0)</f>
        <v>0</v>
      </c>
      <c r="Z1267">
        <f>W1267+Y1267</f>
        <v>4.6859091098771545E-3</v>
      </c>
    </row>
    <row r="1268" spans="1:26" x14ac:dyDescent="0.2">
      <c r="A1268" t="s">
        <v>968</v>
      </c>
      <c r="B1268">
        <v>803.71699984265103</v>
      </c>
      <c r="D1268" t="s">
        <v>817</v>
      </c>
      <c r="E1268">
        <v>1.6285187998136001E-5</v>
      </c>
      <c r="F1268">
        <f>Table1[[#This Row],[Balance]]/$I$1</f>
        <v>4.15719796757451E-12</v>
      </c>
      <c r="G1268">
        <f>Table1[[#This Row],[% total]]*$I$2</f>
        <v>1.9068796859396387E-8</v>
      </c>
      <c r="K1268">
        <v>10127</v>
      </c>
      <c r="L1268" t="s">
        <v>1229</v>
      </c>
      <c r="U1268" s="1" t="s">
        <v>547</v>
      </c>
      <c r="V1268">
        <f>IFERROR(VLOOKUP(U1268,D:G,2,FALSE),0)</f>
        <v>3.9473115529665499</v>
      </c>
      <c r="W1268">
        <f>IFERROR(VLOOKUP(U1268,D:G,4,FALSE),0)</f>
        <v>4.6220210754019586E-3</v>
      </c>
      <c r="X1268">
        <f>IFERROR(VLOOKUP(U1268,N:Q,2,FALSE),0)</f>
        <v>0</v>
      </c>
      <c r="Y1268">
        <f>IFERROR(VLOOKUP(U1268,N:Q,4,FALSE),0)</f>
        <v>0</v>
      </c>
      <c r="Z1268">
        <f>W1268+Y1268</f>
        <v>4.6220210754019586E-3</v>
      </c>
    </row>
    <row r="1269" spans="1:26" x14ac:dyDescent="0.2">
      <c r="A1269" t="s">
        <v>162</v>
      </c>
      <c r="B1269">
        <v>796.08814830231699</v>
      </c>
      <c r="D1269" t="s">
        <v>818</v>
      </c>
      <c r="E1269">
        <v>1.6218010727725999E-5</v>
      </c>
      <c r="F1269">
        <f>Table1[[#This Row],[Balance]]/$I$1</f>
        <v>4.1400493038902085E-12</v>
      </c>
      <c r="G1269">
        <f>Table1[[#This Row],[% total]]*$I$2</f>
        <v>1.8990137053739635E-8</v>
      </c>
      <c r="K1269">
        <v>8787</v>
      </c>
      <c r="L1269" t="s">
        <v>891</v>
      </c>
      <c r="U1269" s="1" t="s">
        <v>548</v>
      </c>
      <c r="V1269">
        <f>IFERROR(VLOOKUP(U1269,D:G,2,FALSE),0)</f>
        <v>3.9440697432943699</v>
      </c>
      <c r="W1269">
        <f>IFERROR(VLOOKUP(U1269,D:G,4,FALSE),0)</f>
        <v>4.6182251468500314E-3</v>
      </c>
      <c r="X1269">
        <f>IFERROR(VLOOKUP(U1269,N:Q,2,FALSE),0)</f>
        <v>0</v>
      </c>
      <c r="Y1269">
        <f>IFERROR(VLOOKUP(U1269,N:Q,4,FALSE),0)</f>
        <v>0</v>
      </c>
      <c r="Z1269">
        <f>W1269+Y1269</f>
        <v>4.6182251468500314E-3</v>
      </c>
    </row>
    <row r="1270" spans="1:26" x14ac:dyDescent="0.2">
      <c r="A1270" t="s">
        <v>607</v>
      </c>
      <c r="B1270">
        <v>763.672821393145</v>
      </c>
      <c r="D1270" t="s">
        <v>819</v>
      </c>
      <c r="E1270">
        <v>1.3579895060424E-5</v>
      </c>
      <c r="F1270">
        <f>Table1[[#This Row],[Balance]]/$I$1</f>
        <v>3.46660487748324E-12</v>
      </c>
      <c r="G1270">
        <f>Table1[[#This Row],[% total]]*$I$2</f>
        <v>1.5901091243698586E-8</v>
      </c>
      <c r="K1270">
        <v>15904</v>
      </c>
      <c r="L1270" t="s">
        <v>8</v>
      </c>
      <c r="U1270" s="1" t="s">
        <v>549</v>
      </c>
      <c r="V1270">
        <f>IFERROR(VLOOKUP(U1270,D:G,2,FALSE),0)</f>
        <v>3.9408139374099198</v>
      </c>
      <c r="W1270">
        <f>IFERROR(VLOOKUP(U1270,D:G,4,FALSE),0)</f>
        <v>4.614412829729019E-3</v>
      </c>
      <c r="X1270">
        <f>IFERROR(VLOOKUP(U1270,N:Q,2,FALSE),0)</f>
        <v>0</v>
      </c>
      <c r="Y1270">
        <f>IFERROR(VLOOKUP(U1270,N:Q,4,FALSE),0)</f>
        <v>0</v>
      </c>
      <c r="Z1270">
        <f>W1270+Y1270</f>
        <v>4.614412829729019E-3</v>
      </c>
    </row>
    <row r="1271" spans="1:26" x14ac:dyDescent="0.2">
      <c r="A1271" t="s">
        <v>964</v>
      </c>
      <c r="B1271">
        <v>763.43864195663195</v>
      </c>
      <c r="D1271" t="s">
        <v>820</v>
      </c>
      <c r="E1271">
        <v>1.3502494994814E-5</v>
      </c>
      <c r="F1271">
        <f>Table1[[#This Row],[Balance]]/$I$1</f>
        <v>3.4468465918877126E-12</v>
      </c>
      <c r="G1271">
        <f>Table1[[#This Row],[% total]]*$I$2</f>
        <v>1.5810461271960467E-8</v>
      </c>
      <c r="K1271">
        <v>4851</v>
      </c>
      <c r="L1271" t="s">
        <v>674</v>
      </c>
      <c r="U1271" s="1" t="s">
        <v>550</v>
      </c>
      <c r="V1271">
        <f>IFERROR(VLOOKUP(U1271,D:G,2,FALSE),0)</f>
        <v>3.9064248915343498</v>
      </c>
      <c r="W1271">
        <f>IFERROR(VLOOKUP(U1271,D:G,4,FALSE),0)</f>
        <v>4.5741457029347338E-3</v>
      </c>
      <c r="X1271">
        <f>IFERROR(VLOOKUP(U1271,N:Q,2,FALSE),0)</f>
        <v>0</v>
      </c>
      <c r="Y1271">
        <f>IFERROR(VLOOKUP(U1271,N:Q,4,FALSE),0)</f>
        <v>0</v>
      </c>
      <c r="Z1271">
        <f>W1271+Y1271</f>
        <v>4.5741457029347338E-3</v>
      </c>
    </row>
    <row r="1272" spans="1:26" x14ac:dyDescent="0.2">
      <c r="A1272" t="s">
        <v>963</v>
      </c>
      <c r="B1272">
        <v>741.628322047148</v>
      </c>
      <c r="D1272" t="s">
        <v>886</v>
      </c>
      <c r="E1272">
        <v>1.2385668693960001E-5</v>
      </c>
      <c r="F1272">
        <f>Table1[[#This Row],[Balance]]/$I$1</f>
        <v>3.1617489910141199E-12</v>
      </c>
      <c r="G1272">
        <f>Table1[[#This Row],[% total]]*$I$2</f>
        <v>1.4502737108097354E-8</v>
      </c>
      <c r="K1272">
        <v>10516</v>
      </c>
      <c r="L1272" t="s">
        <v>1382</v>
      </c>
      <c r="U1272" s="1" t="s">
        <v>551</v>
      </c>
      <c r="V1272">
        <f>IFERROR(VLOOKUP(U1272,D:G,2,FALSE),0)</f>
        <v>3.9000971906391899</v>
      </c>
      <c r="W1272">
        <f>IFERROR(VLOOKUP(U1272,D:G,4,FALSE),0)</f>
        <v>4.5667364152451699E-3</v>
      </c>
      <c r="X1272">
        <f>IFERROR(VLOOKUP(U1272,N:Q,2,FALSE),0)</f>
        <v>0</v>
      </c>
      <c r="Y1272">
        <f>IFERROR(VLOOKUP(U1272,N:Q,4,FALSE),0)</f>
        <v>0</v>
      </c>
      <c r="Z1272">
        <f>W1272+Y1272</f>
        <v>4.5667364152451699E-3</v>
      </c>
    </row>
    <row r="1273" spans="1:26" x14ac:dyDescent="0.2">
      <c r="A1273" t="s">
        <v>82</v>
      </c>
      <c r="B1273">
        <v>733.76488664212502</v>
      </c>
      <c r="D1273" t="s">
        <v>821</v>
      </c>
      <c r="E1273">
        <v>1.2027901199324E-5</v>
      </c>
      <c r="F1273">
        <f>Table1[[#This Row],[Balance]]/$I$1</f>
        <v>3.0704199684854734E-12</v>
      </c>
      <c r="G1273">
        <f>Table1[[#This Row],[% total]]*$I$2</f>
        <v>1.4083816818144917E-8</v>
      </c>
      <c r="K1273">
        <v>21534</v>
      </c>
      <c r="L1273" t="s">
        <v>1024</v>
      </c>
      <c r="U1273" s="1" t="s">
        <v>552</v>
      </c>
      <c r="V1273">
        <f>IFERROR(VLOOKUP(U1273,D:G,2,FALSE),0)</f>
        <v>3.8824036600682401</v>
      </c>
      <c r="W1273">
        <f>IFERROR(VLOOKUP(U1273,D:G,4,FALSE),0)</f>
        <v>4.5460185494015839E-3</v>
      </c>
      <c r="X1273">
        <f>IFERROR(VLOOKUP(U1273,N:Q,2,FALSE),0)</f>
        <v>0</v>
      </c>
      <c r="Y1273">
        <f>IFERROR(VLOOKUP(U1273,N:Q,4,FALSE),0)</f>
        <v>0</v>
      </c>
      <c r="Z1273">
        <f>W1273+Y1273</f>
        <v>4.5460185494015839E-3</v>
      </c>
    </row>
    <row r="1274" spans="1:26" x14ac:dyDescent="0.2">
      <c r="A1274" t="s">
        <v>965</v>
      </c>
      <c r="B1274">
        <v>733.08089316666496</v>
      </c>
      <c r="D1274" t="s">
        <v>874</v>
      </c>
      <c r="E1274">
        <v>1.1526191595565999E-5</v>
      </c>
      <c r="F1274">
        <f>Table1[[#This Row],[Balance]]/$I$1</f>
        <v>2.9423461540908157E-12</v>
      </c>
      <c r="G1274">
        <f>Table1[[#This Row],[% total]]*$I$2</f>
        <v>1.3496350556314557E-8</v>
      </c>
      <c r="K1274">
        <v>2455</v>
      </c>
      <c r="L1274" t="s">
        <v>6</v>
      </c>
      <c r="U1274" s="1" t="s">
        <v>554</v>
      </c>
      <c r="V1274">
        <f>IFERROR(VLOOKUP(U1274,D:G,2,FALSE),0)</f>
        <v>3.8756090810732902</v>
      </c>
      <c r="W1274">
        <f>IFERROR(VLOOKUP(U1274,D:G,4,FALSE),0)</f>
        <v>4.5380625806639395E-3</v>
      </c>
      <c r="X1274">
        <f>IFERROR(VLOOKUP(U1274,N:Q,2,FALSE),0)</f>
        <v>0</v>
      </c>
      <c r="Y1274">
        <f>IFERROR(VLOOKUP(U1274,N:Q,4,FALSE),0)</f>
        <v>0</v>
      </c>
      <c r="Z1274">
        <f>W1274+Y1274</f>
        <v>4.5380625806639395E-3</v>
      </c>
    </row>
    <row r="1275" spans="1:26" x14ac:dyDescent="0.2">
      <c r="A1275" t="s">
        <v>970</v>
      </c>
      <c r="B1275">
        <v>727.74899295801504</v>
      </c>
      <c r="D1275" t="s">
        <v>822</v>
      </c>
      <c r="E1275">
        <v>1.1500055606851001E-5</v>
      </c>
      <c r="F1275">
        <f>Table1[[#This Row],[Balance]]/$I$1</f>
        <v>2.9356742950260646E-12</v>
      </c>
      <c r="G1275">
        <f>Table1[[#This Row],[% total]]*$I$2</f>
        <v>1.3465747172455384E-8</v>
      </c>
      <c r="K1275">
        <v>14679</v>
      </c>
      <c r="L1275" t="s">
        <v>985</v>
      </c>
      <c r="U1275" s="1" t="s">
        <v>555</v>
      </c>
      <c r="V1275">
        <f>IFERROR(VLOOKUP(U1275,D:G,2,FALSE),0)</f>
        <v>3.8598717664170001</v>
      </c>
      <c r="W1275">
        <f>IFERROR(VLOOKUP(U1275,D:G,4,FALSE),0)</f>
        <v>4.5196353045202711E-3</v>
      </c>
      <c r="X1275">
        <f>IFERROR(VLOOKUP(U1275,N:Q,2,FALSE),0)</f>
        <v>0</v>
      </c>
      <c r="Y1275">
        <f>IFERROR(VLOOKUP(U1275,N:Q,4,FALSE),0)</f>
        <v>0</v>
      </c>
      <c r="Z1275">
        <f>W1275+Y1275</f>
        <v>4.5196353045202711E-3</v>
      </c>
    </row>
    <row r="1276" spans="1:26" x14ac:dyDescent="0.2">
      <c r="A1276" t="s">
        <v>975</v>
      </c>
      <c r="B1276">
        <v>724.79808096030297</v>
      </c>
      <c r="D1276" t="s">
        <v>825</v>
      </c>
      <c r="E1276">
        <v>8.9817582400859995E-6</v>
      </c>
      <c r="F1276">
        <f>Table1[[#This Row],[Balance]]/$I$1</f>
        <v>2.2928164602831074E-12</v>
      </c>
      <c r="G1276">
        <f>Table1[[#This Row],[% total]]*$I$2</f>
        <v>1.0517000070248696E-8</v>
      </c>
      <c r="K1276">
        <v>21122</v>
      </c>
      <c r="L1276" t="s">
        <v>1301</v>
      </c>
      <c r="U1276" s="1" t="s">
        <v>556</v>
      </c>
      <c r="V1276">
        <f>IFERROR(VLOOKUP(U1276,D:G,2,FALSE),0)</f>
        <v>3.8515075447476401</v>
      </c>
      <c r="W1276">
        <f>IFERROR(VLOOKUP(U1276,D:G,4,FALSE),0)</f>
        <v>4.5098413958519629E-3</v>
      </c>
      <c r="X1276">
        <f>IFERROR(VLOOKUP(U1276,N:Q,2,FALSE),0)</f>
        <v>0</v>
      </c>
      <c r="Y1276">
        <f>IFERROR(VLOOKUP(U1276,N:Q,4,FALSE),0)</f>
        <v>0</v>
      </c>
      <c r="Z1276">
        <f>W1276+Y1276</f>
        <v>4.5098413958519629E-3</v>
      </c>
    </row>
    <row r="1277" spans="1:26" x14ac:dyDescent="0.2">
      <c r="A1277" t="s">
        <v>944</v>
      </c>
      <c r="B1277">
        <v>692.96733596756906</v>
      </c>
      <c r="D1277" t="s">
        <v>826</v>
      </c>
      <c r="E1277">
        <v>8.3000022474600002E-6</v>
      </c>
      <c r="F1277">
        <f>Table1[[#This Row],[Balance]]/$I$1</f>
        <v>2.1187813415450892E-12</v>
      </c>
      <c r="G1277">
        <f>Table1[[#This Row],[% total]]*$I$2</f>
        <v>9.7187122928801241E-9</v>
      </c>
      <c r="K1277">
        <v>15269</v>
      </c>
      <c r="L1277" t="s">
        <v>1301</v>
      </c>
      <c r="U1277" s="1" t="s">
        <v>557</v>
      </c>
      <c r="V1277">
        <f>IFERROR(VLOOKUP(U1277,D:G,2,FALSE),0)</f>
        <v>3.8426362427678198</v>
      </c>
      <c r="W1277">
        <f>IFERROR(VLOOKUP(U1277,D:G,4,FALSE),0)</f>
        <v>4.4994537322062666E-3</v>
      </c>
      <c r="X1277">
        <f>IFERROR(VLOOKUP(U1277,N:Q,2,FALSE),0)</f>
        <v>0</v>
      </c>
      <c r="Y1277">
        <f>IFERROR(VLOOKUP(U1277,N:Q,4,FALSE),0)</f>
        <v>0</v>
      </c>
      <c r="Z1277">
        <f>W1277+Y1277</f>
        <v>4.4994537322062666E-3</v>
      </c>
    </row>
    <row r="1278" spans="1:26" x14ac:dyDescent="0.2">
      <c r="A1278" t="s">
        <v>974</v>
      </c>
      <c r="B1278">
        <v>688.589935620098</v>
      </c>
      <c r="D1278" t="s">
        <v>1291</v>
      </c>
      <c r="E1278">
        <v>8.2152569143169997E-6</v>
      </c>
      <c r="F1278">
        <f>Table1[[#This Row],[Balance]]/$I$1</f>
        <v>2.0971479943130011E-12</v>
      </c>
      <c r="G1278">
        <f>Table1[[#This Row],[% total]]*$I$2</f>
        <v>9.6194815352941072E-9</v>
      </c>
      <c r="K1278">
        <v>2128</v>
      </c>
      <c r="L1278" t="s">
        <v>1331</v>
      </c>
      <c r="U1278" s="1" t="s">
        <v>558</v>
      </c>
      <c r="V1278">
        <f>IFERROR(VLOOKUP(U1278,D:G,2,FALSE),0)</f>
        <v>3.8127120957957201</v>
      </c>
      <c r="W1278">
        <f>IFERROR(VLOOKUP(U1278,D:G,4,FALSE),0)</f>
        <v>4.4644146844613469E-3</v>
      </c>
      <c r="X1278">
        <f>IFERROR(VLOOKUP(U1278,N:Q,2,FALSE),0)</f>
        <v>0</v>
      </c>
      <c r="Y1278">
        <f>IFERROR(VLOOKUP(U1278,N:Q,4,FALSE),0)</f>
        <v>0</v>
      </c>
      <c r="Z1278">
        <f>W1278+Y1278</f>
        <v>4.4644146844613469E-3</v>
      </c>
    </row>
    <row r="1279" spans="1:26" x14ac:dyDescent="0.2">
      <c r="A1279" t="s">
        <v>969</v>
      </c>
      <c r="B1279">
        <v>688.51595446893498</v>
      </c>
      <c r="D1279" t="s">
        <v>827</v>
      </c>
      <c r="E1279">
        <v>7.9581819916630005E-6</v>
      </c>
      <c r="F1279">
        <f>Table1[[#This Row],[Balance]]/$I$1</f>
        <v>2.0315232470829476E-12</v>
      </c>
      <c r="G1279">
        <f>Table1[[#This Row],[% total]]*$I$2</f>
        <v>9.3184650853584206E-9</v>
      </c>
      <c r="K1279">
        <v>16801</v>
      </c>
      <c r="L1279" t="s">
        <v>1340</v>
      </c>
      <c r="U1279" s="1" t="s">
        <v>559</v>
      </c>
      <c r="V1279">
        <f>IFERROR(VLOOKUP(U1279,D:G,2,FALSE),0)</f>
        <v>3.8022712896324502</v>
      </c>
      <c r="W1279">
        <f>IFERROR(VLOOKUP(U1279,D:G,4,FALSE),0)</f>
        <v>4.4521892430480509E-3</v>
      </c>
      <c r="X1279">
        <f>IFERROR(VLOOKUP(U1279,N:Q,2,FALSE),0)</f>
        <v>0</v>
      </c>
      <c r="Y1279">
        <f>IFERROR(VLOOKUP(U1279,N:Q,4,FALSE),0)</f>
        <v>0</v>
      </c>
      <c r="Z1279">
        <f>W1279+Y1279</f>
        <v>4.4521892430480509E-3</v>
      </c>
    </row>
    <row r="1280" spans="1:26" x14ac:dyDescent="0.2">
      <c r="A1280" t="s">
        <v>962</v>
      </c>
      <c r="B1280">
        <v>681.52051303394205</v>
      </c>
      <c r="D1280" t="s">
        <v>828</v>
      </c>
      <c r="E1280">
        <v>7.3764005722779998E-6</v>
      </c>
      <c r="F1280">
        <f>Table1[[#This Row],[Balance]]/$I$1</f>
        <v>1.8830091166647558E-12</v>
      </c>
      <c r="G1280">
        <f>Table1[[#This Row],[% total]]*$I$2</f>
        <v>8.6372404225486527E-9</v>
      </c>
      <c r="K1280">
        <v>13527</v>
      </c>
      <c r="L1280" t="s">
        <v>8</v>
      </c>
      <c r="U1280" s="1" t="s">
        <v>560</v>
      </c>
      <c r="V1280">
        <f>IFERROR(VLOOKUP(U1280,D:G,2,FALSE),0)</f>
        <v>3.6714014435634801</v>
      </c>
      <c r="W1280">
        <f>IFERROR(VLOOKUP(U1280,D:G,4,FALSE),0)</f>
        <v>4.2989499614385718E-3</v>
      </c>
      <c r="X1280">
        <f>IFERROR(VLOOKUP(U1280,N:Q,2,FALSE),0)</f>
        <v>0</v>
      </c>
      <c r="Y1280">
        <f>IFERROR(VLOOKUP(U1280,N:Q,4,FALSE),0)</f>
        <v>0</v>
      </c>
      <c r="Z1280">
        <f>W1280+Y1280</f>
        <v>4.2989499614385718E-3</v>
      </c>
    </row>
    <row r="1281" spans="1:26" x14ac:dyDescent="0.2">
      <c r="A1281" t="s">
        <v>90</v>
      </c>
      <c r="B1281">
        <v>679.45115779975504</v>
      </c>
      <c r="D1281" t="s">
        <v>829</v>
      </c>
      <c r="E1281">
        <v>6.3672118573440003E-6</v>
      </c>
      <c r="F1281">
        <f>Table1[[#This Row],[Balance]]/$I$1</f>
        <v>1.6253886780733832E-12</v>
      </c>
      <c r="G1281">
        <f>Table1[[#This Row],[% total]]*$I$2</f>
        <v>7.4555522160585339E-9</v>
      </c>
      <c r="K1281">
        <v>16619</v>
      </c>
      <c r="L1281" t="s">
        <v>31</v>
      </c>
      <c r="U1281" s="1" t="s">
        <v>1099</v>
      </c>
      <c r="V1281">
        <f>IFERROR(VLOOKUP(U1281,D:G,2,FALSE),0)</f>
        <v>3.6495158457215502</v>
      </c>
      <c r="W1281">
        <f>IFERROR(VLOOKUP(U1281,D:G,4,FALSE),0)</f>
        <v>4.273323482982077E-3</v>
      </c>
      <c r="X1281">
        <f>IFERROR(VLOOKUP(U1281,N:Q,2,FALSE),0)</f>
        <v>0</v>
      </c>
      <c r="Y1281">
        <f>IFERROR(VLOOKUP(U1281,N:Q,4,FALSE),0)</f>
        <v>0</v>
      </c>
      <c r="Z1281">
        <f>W1281+Y1281</f>
        <v>4.273323482982077E-3</v>
      </c>
    </row>
    <row r="1282" spans="1:26" x14ac:dyDescent="0.2">
      <c r="A1282" t="s">
        <v>971</v>
      </c>
      <c r="B1282">
        <v>640.95193685288302</v>
      </c>
      <c r="D1282" t="s">
        <v>830</v>
      </c>
      <c r="E1282">
        <v>6.2809435338569997E-6</v>
      </c>
      <c r="F1282">
        <f>Table1[[#This Row],[Balance]]/$I$1</f>
        <v>1.6033665497990723E-12</v>
      </c>
      <c r="G1282">
        <f>Table1[[#This Row],[% total]]*$I$2</f>
        <v>7.3545381451026089E-9</v>
      </c>
      <c r="K1282">
        <v>23923</v>
      </c>
      <c r="L1282" t="s">
        <v>6</v>
      </c>
      <c r="U1282" s="1" t="s">
        <v>562</v>
      </c>
      <c r="V1282">
        <f>IFERROR(VLOOKUP(U1282,D:G,2,FALSE),0)</f>
        <v>3.5972868425628199</v>
      </c>
      <c r="W1282">
        <f>IFERROR(VLOOKUP(U1282,D:G,4,FALSE),0)</f>
        <v>4.2121670350788289E-3</v>
      </c>
      <c r="X1282">
        <f>IFERROR(VLOOKUP(U1282,N:Q,2,FALSE),0)</f>
        <v>0</v>
      </c>
      <c r="Y1282">
        <f>IFERROR(VLOOKUP(U1282,N:Q,4,FALSE),0)</f>
        <v>0</v>
      </c>
      <c r="Z1282">
        <f>W1282+Y1282</f>
        <v>4.2121670350788289E-3</v>
      </c>
    </row>
    <row r="1283" spans="1:26" x14ac:dyDescent="0.2">
      <c r="A1283" t="s">
        <v>972</v>
      </c>
      <c r="B1283">
        <v>632.63919752403297</v>
      </c>
      <c r="D1283" t="s">
        <v>831</v>
      </c>
      <c r="E1283">
        <v>5.77118225947E-6</v>
      </c>
      <c r="F1283">
        <f>Table1[[#This Row],[Balance]]/$I$1</f>
        <v>1.4732373468649467E-12</v>
      </c>
      <c r="G1283">
        <f>Table1[[#This Row],[% total]]*$I$2</f>
        <v>6.7576439496419647E-9</v>
      </c>
      <c r="K1283">
        <v>13713</v>
      </c>
      <c r="L1283" t="s">
        <v>714</v>
      </c>
      <c r="U1283" s="1" t="s">
        <v>563</v>
      </c>
      <c r="V1283">
        <f>IFERROR(VLOOKUP(U1283,D:G,2,FALSE),0)</f>
        <v>3.1686729754489802</v>
      </c>
      <c r="W1283">
        <f>IFERROR(VLOOKUP(U1283,D:G,4,FALSE),0)</f>
        <v>3.7102906819136321E-3</v>
      </c>
      <c r="X1283">
        <f>IFERROR(VLOOKUP(U1283,N:Q,2,FALSE),0)</f>
        <v>0</v>
      </c>
      <c r="Y1283">
        <f>IFERROR(VLOOKUP(U1283,N:Q,4,FALSE),0)</f>
        <v>0</v>
      </c>
      <c r="Z1283">
        <f>W1283+Y1283</f>
        <v>3.7102906819136321E-3</v>
      </c>
    </row>
    <row r="1284" spans="1:26" x14ac:dyDescent="0.2">
      <c r="A1284" t="s">
        <v>973</v>
      </c>
      <c r="B1284">
        <v>625.99480209636499</v>
      </c>
      <c r="D1284" t="s">
        <v>832</v>
      </c>
      <c r="E1284">
        <v>5.4917010869069997E-6</v>
      </c>
      <c r="F1284">
        <f>Table1[[#This Row],[Balance]]/$I$1</f>
        <v>1.401892848865462E-12</v>
      </c>
      <c r="G1284">
        <f>Table1[[#This Row],[% total]]*$I$2</f>
        <v>6.4303913747106983E-9</v>
      </c>
      <c r="K1284">
        <v>17684</v>
      </c>
      <c r="L1284" t="s">
        <v>1331</v>
      </c>
      <c r="U1284" s="1" t="s">
        <v>564</v>
      </c>
      <c r="V1284">
        <f>IFERROR(VLOOKUP(U1284,D:G,2,FALSE),0)</f>
        <v>2.9882434131244699</v>
      </c>
      <c r="W1284">
        <f>IFERROR(VLOOKUP(U1284,D:G,4,FALSE),0)</f>
        <v>3.4990204975111133E-3</v>
      </c>
      <c r="X1284">
        <f>IFERROR(VLOOKUP(U1284,N:Q,2,FALSE),0)</f>
        <v>0</v>
      </c>
      <c r="Y1284">
        <f>IFERROR(VLOOKUP(U1284,N:Q,4,FALSE),0)</f>
        <v>0</v>
      </c>
      <c r="Z1284">
        <f>W1284+Y1284</f>
        <v>3.4990204975111133E-3</v>
      </c>
    </row>
    <row r="1285" spans="1:26" x14ac:dyDescent="0.2">
      <c r="A1285" t="s">
        <v>99</v>
      </c>
      <c r="B1285">
        <v>613.59929000839304</v>
      </c>
      <c r="D1285" t="s">
        <v>1220</v>
      </c>
      <c r="E1285">
        <v>4.8913543216300003E-6</v>
      </c>
      <c r="F1285">
        <f>Table1[[#This Row],[Balance]]/$I$1</f>
        <v>1.2486394536491993E-12</v>
      </c>
      <c r="G1285">
        <f>Table1[[#This Row],[% total]]*$I$2</f>
        <v>5.7274280123243903E-9</v>
      </c>
      <c r="K1285">
        <v>14778</v>
      </c>
      <c r="L1285" t="s">
        <v>1380</v>
      </c>
      <c r="U1285" s="1" t="s">
        <v>566</v>
      </c>
      <c r="V1285">
        <f>IFERROR(VLOOKUP(U1285,D:G,2,FALSE),0)</f>
        <v>2.98619850958399</v>
      </c>
      <c r="W1285">
        <f>IFERROR(VLOOKUP(U1285,D:G,4,FALSE),0)</f>
        <v>3.4966260609092799E-3</v>
      </c>
      <c r="X1285">
        <f>IFERROR(VLOOKUP(U1285,N:Q,2,FALSE),0)</f>
        <v>0</v>
      </c>
      <c r="Y1285">
        <f>IFERROR(VLOOKUP(U1285,N:Q,4,FALSE),0)</f>
        <v>0</v>
      </c>
      <c r="Z1285">
        <f>W1285+Y1285</f>
        <v>3.4966260609092799E-3</v>
      </c>
    </row>
    <row r="1286" spans="1:26" x14ac:dyDescent="0.2">
      <c r="A1286" t="s">
        <v>977</v>
      </c>
      <c r="B1286">
        <v>602.19420004256904</v>
      </c>
      <c r="D1286" t="s">
        <v>833</v>
      </c>
      <c r="E1286">
        <v>4.7380393014049999E-6</v>
      </c>
      <c r="F1286">
        <f>Table1[[#This Row],[Balance]]/$I$1</f>
        <v>1.2095019938574567E-12</v>
      </c>
      <c r="G1286">
        <f>Table1[[#This Row],[% total]]*$I$2</f>
        <v>5.5479070281945533E-9</v>
      </c>
      <c r="K1286">
        <v>8147</v>
      </c>
      <c r="L1286" t="s">
        <v>14</v>
      </c>
      <c r="U1286" s="1" t="s">
        <v>567</v>
      </c>
      <c r="V1286">
        <f>IFERROR(VLOOKUP(U1286,D:G,2,FALSE),0)</f>
        <v>2.9532212669095901</v>
      </c>
      <c r="W1286">
        <f>IFERROR(VLOOKUP(U1286,D:G,4,FALSE),0)</f>
        <v>3.4580120552488523E-3</v>
      </c>
      <c r="X1286">
        <f>IFERROR(VLOOKUP(U1286,N:Q,2,FALSE),0)</f>
        <v>0</v>
      </c>
      <c r="Y1286">
        <f>IFERROR(VLOOKUP(U1286,N:Q,4,FALSE),0)</f>
        <v>0</v>
      </c>
      <c r="Z1286">
        <f>W1286+Y1286</f>
        <v>3.4580120552488523E-3</v>
      </c>
    </row>
    <row r="1287" spans="1:26" x14ac:dyDescent="0.2">
      <c r="A1287" t="s">
        <v>1004</v>
      </c>
      <c r="B1287">
        <v>599.09761547781</v>
      </c>
      <c r="D1287" t="s">
        <v>834</v>
      </c>
      <c r="E1287">
        <v>4.067275155527E-6</v>
      </c>
      <c r="F1287">
        <f>Table1[[#This Row],[Balance]]/$I$1</f>
        <v>1.0382728165040824E-12</v>
      </c>
      <c r="G1287">
        <f>Table1[[#This Row],[% total]]*$I$2</f>
        <v>4.7624899215711537E-9</v>
      </c>
      <c r="K1287">
        <v>915</v>
      </c>
      <c r="L1287" t="s">
        <v>1383</v>
      </c>
      <c r="U1287" s="1" t="s">
        <v>1254</v>
      </c>
      <c r="V1287">
        <f>IFERROR(VLOOKUP(U1287,D:G,2,FALSE),0)</f>
        <v>2.9504603864372201</v>
      </c>
      <c r="W1287">
        <f>IFERROR(VLOOKUP(U1287,D:G,4,FALSE),0)</f>
        <v>3.4547792605837415E-3</v>
      </c>
      <c r="X1287">
        <f>IFERROR(VLOOKUP(U1287,N:Q,2,FALSE),0)</f>
        <v>0</v>
      </c>
      <c r="Y1287">
        <f>IFERROR(VLOOKUP(U1287,N:Q,4,FALSE),0)</f>
        <v>0</v>
      </c>
      <c r="Z1287">
        <f>W1287+Y1287</f>
        <v>3.4547792605837415E-3</v>
      </c>
    </row>
    <row r="1288" spans="1:26" x14ac:dyDescent="0.2">
      <c r="A1288" t="s">
        <v>979</v>
      </c>
      <c r="B1288">
        <v>526.62841115426602</v>
      </c>
      <c r="D1288" t="s">
        <v>835</v>
      </c>
      <c r="E1288">
        <v>3.798684383676E-6</v>
      </c>
      <c r="F1288">
        <f>Table1[[#This Row],[Balance]]/$I$1</f>
        <v>9.6970836327357319E-13</v>
      </c>
      <c r="G1288">
        <f>Table1[[#This Row],[% total]]*$I$2</f>
        <v>4.4479892312922676E-9</v>
      </c>
      <c r="K1288">
        <v>11830</v>
      </c>
      <c r="L1288" t="s">
        <v>843</v>
      </c>
      <c r="U1288" s="1" t="s">
        <v>1278</v>
      </c>
      <c r="V1288">
        <f>IFERROR(VLOOKUP(U1288,D:G,2,FALSE),0)</f>
        <v>2.94865790846216</v>
      </c>
      <c r="W1288">
        <f>IFERROR(VLOOKUP(U1288,D:G,4,FALSE),0)</f>
        <v>3.4526686870764607E-3</v>
      </c>
      <c r="X1288">
        <f>IFERROR(VLOOKUP(U1288,N:Q,2,FALSE),0)</f>
        <v>0</v>
      </c>
      <c r="Y1288">
        <f>IFERROR(VLOOKUP(U1288,N:Q,4,FALSE),0)</f>
        <v>0</v>
      </c>
      <c r="Z1288">
        <f>W1288+Y1288</f>
        <v>3.4526686870764607E-3</v>
      </c>
    </row>
    <row r="1289" spans="1:26" x14ac:dyDescent="0.2">
      <c r="A1289" t="s">
        <v>980</v>
      </c>
      <c r="B1289">
        <v>526.28426851062204</v>
      </c>
      <c r="D1289" t="s">
        <v>837</v>
      </c>
      <c r="E1289">
        <v>1.291771103892E-6</v>
      </c>
      <c r="F1289">
        <f>Table1[[#This Row],[Balance]]/$I$1</f>
        <v>3.2975659895888032E-13</v>
      </c>
      <c r="G1289">
        <f>Table1[[#This Row],[% total]]*$I$2</f>
        <v>1.5125720852454517E-9</v>
      </c>
      <c r="K1289">
        <v>11890</v>
      </c>
      <c r="L1289" t="s">
        <v>31</v>
      </c>
      <c r="U1289" s="1" t="s">
        <v>568</v>
      </c>
      <c r="V1289">
        <f>IFERROR(VLOOKUP(U1289,D:G,2,FALSE),0)</f>
        <v>2.79591321920195</v>
      </c>
      <c r="W1289">
        <f>IFERROR(VLOOKUP(U1289,D:G,4,FALSE),0)</f>
        <v>3.2738155199415185E-3</v>
      </c>
      <c r="X1289">
        <f>IFERROR(VLOOKUP(U1289,N:Q,2,FALSE),0)</f>
        <v>0</v>
      </c>
      <c r="Y1289">
        <f>IFERROR(VLOOKUP(U1289,N:Q,4,FALSE),0)</f>
        <v>0</v>
      </c>
      <c r="Z1289">
        <f>W1289+Y1289</f>
        <v>3.2738155199415185E-3</v>
      </c>
    </row>
    <row r="1290" spans="1:26" x14ac:dyDescent="0.2">
      <c r="A1290" t="s">
        <v>872</v>
      </c>
      <c r="B1290">
        <v>519.32465919353399</v>
      </c>
      <c r="D1290" t="s">
        <v>838</v>
      </c>
      <c r="E1290">
        <v>1.166144078163E-6</v>
      </c>
      <c r="F1290">
        <f>Table1[[#This Row],[Balance]]/$I$1</f>
        <v>2.976871861837372E-13</v>
      </c>
      <c r="G1290">
        <f>Table1[[#This Row],[% total]]*$I$2</f>
        <v>1.3654717733577007E-9</v>
      </c>
      <c r="K1290">
        <v>18588</v>
      </c>
      <c r="L1290" t="s">
        <v>1377</v>
      </c>
      <c r="U1290" s="1" t="s">
        <v>569</v>
      </c>
      <c r="V1290">
        <f>IFERROR(VLOOKUP(U1290,D:G,2,FALSE),0)</f>
        <v>2.69016454829756</v>
      </c>
      <c r="W1290">
        <f>IFERROR(VLOOKUP(U1290,D:G,4,FALSE),0)</f>
        <v>3.1499913477024393E-3</v>
      </c>
      <c r="X1290">
        <f>IFERROR(VLOOKUP(U1290,N:Q,2,FALSE),0)</f>
        <v>0</v>
      </c>
      <c r="Y1290">
        <f>IFERROR(VLOOKUP(U1290,N:Q,4,FALSE),0)</f>
        <v>0</v>
      </c>
      <c r="Z1290">
        <f>W1290+Y1290</f>
        <v>3.1499913477024393E-3</v>
      </c>
    </row>
    <row r="1291" spans="1:26" x14ac:dyDescent="0.2">
      <c r="A1291" t="s">
        <v>981</v>
      </c>
      <c r="B1291">
        <v>519.15595910894206</v>
      </c>
      <c r="D1291" t="s">
        <v>839</v>
      </c>
      <c r="E1291">
        <v>6.4290926468500005E-7</v>
      </c>
      <c r="F1291">
        <f>Table1[[#This Row],[Balance]]/$I$1</f>
        <v>1.6411852837002691E-13</v>
      </c>
      <c r="G1291">
        <f>Table1[[#This Row],[% total]]*$I$2</f>
        <v>7.5280102192896939E-10</v>
      </c>
      <c r="K1291">
        <v>17178</v>
      </c>
      <c r="L1291" t="s">
        <v>57</v>
      </c>
      <c r="U1291" s="1" t="s">
        <v>570</v>
      </c>
      <c r="V1291">
        <f>IFERROR(VLOOKUP(U1291,D:G,2,FALSE),0)</f>
        <v>2.65334063194075</v>
      </c>
      <c r="W1291">
        <f>IFERROR(VLOOKUP(U1291,D:G,4,FALSE),0)</f>
        <v>3.1068731607551484E-3</v>
      </c>
      <c r="X1291">
        <f>IFERROR(VLOOKUP(U1291,N:Q,2,FALSE),0)</f>
        <v>0</v>
      </c>
      <c r="Y1291">
        <f>IFERROR(VLOOKUP(U1291,N:Q,4,FALSE),0)</f>
        <v>0</v>
      </c>
      <c r="Z1291">
        <f>W1291+Y1291</f>
        <v>3.1068731607551484E-3</v>
      </c>
    </row>
    <row r="1292" spans="1:26" x14ac:dyDescent="0.2">
      <c r="A1292" t="s">
        <v>984</v>
      </c>
      <c r="B1292">
        <v>516.45748888262597</v>
      </c>
      <c r="D1292" t="s">
        <v>841</v>
      </c>
      <c r="E1292">
        <v>1.3847569999999999E-12</v>
      </c>
      <c r="F1292">
        <f>Table1[[#This Row],[Balance]]/$I$1</f>
        <v>3.5349355418208787E-19</v>
      </c>
      <c r="G1292">
        <f>Table1[[#This Row],[% total]]*$I$2</f>
        <v>1.6214519559522155E-15</v>
      </c>
      <c r="K1292">
        <v>20148</v>
      </c>
      <c r="L1292" t="s">
        <v>950</v>
      </c>
      <c r="U1292" s="1" t="s">
        <v>1233</v>
      </c>
      <c r="V1292">
        <f>IFERROR(VLOOKUP(U1292,D:G,2,FALSE),0)</f>
        <v>2.4567293322109802</v>
      </c>
      <c r="W1292">
        <f>IFERROR(VLOOKUP(U1292,D:G,4,FALSE),0)</f>
        <v>2.8766553127795524E-3</v>
      </c>
      <c r="X1292">
        <f>IFERROR(VLOOKUP(U1292,N:Q,2,FALSE),0)</f>
        <v>0</v>
      </c>
      <c r="Y1292">
        <f>IFERROR(VLOOKUP(U1292,N:Q,4,FALSE),0)</f>
        <v>0</v>
      </c>
      <c r="Z1292">
        <f>W1292+Y1292</f>
        <v>2.8766553127795524E-3</v>
      </c>
    </row>
    <row r="1293" spans="1:26" x14ac:dyDescent="0.2">
      <c r="A1293" t="s">
        <v>985</v>
      </c>
      <c r="B1293">
        <v>500.97360934841799</v>
      </c>
      <c r="D1293" t="s">
        <v>842</v>
      </c>
      <c r="E1293">
        <v>1.1E-17</v>
      </c>
      <c r="F1293">
        <f>Table1[[#This Row],[Balance]]/$I$1</f>
        <v>2.8080227043466594E-24</v>
      </c>
      <c r="G1293">
        <f>Table1[[#This Row],[% total]]*$I$2</f>
        <v>1.2880217623362345E-20</v>
      </c>
      <c r="K1293">
        <v>4839</v>
      </c>
      <c r="L1293" t="s">
        <v>161</v>
      </c>
      <c r="U1293" s="1" t="s">
        <v>1100</v>
      </c>
      <c r="V1293">
        <f>IFERROR(VLOOKUP(U1293,D:G,2,FALSE),0)</f>
        <v>2.4289758686035698</v>
      </c>
      <c r="W1293">
        <f>IFERROR(VLOOKUP(U1293,D:G,4,FALSE),0)</f>
        <v>2.8441579808645054E-3</v>
      </c>
      <c r="X1293">
        <f>IFERROR(VLOOKUP(U1293,N:Q,2,FALSE),0)</f>
        <v>0</v>
      </c>
      <c r="Y1293">
        <f>IFERROR(VLOOKUP(U1293,N:Q,4,FALSE),0)</f>
        <v>0</v>
      </c>
      <c r="Z1293">
        <f>W1293+Y1293</f>
        <v>2.8441579808645054E-3</v>
      </c>
    </row>
    <row r="1294" spans="1:26" x14ac:dyDescent="0.2">
      <c r="A1294" t="s">
        <v>987</v>
      </c>
      <c r="B1294">
        <v>497.57770320548298</v>
      </c>
      <c r="D1294" t="s">
        <v>2</v>
      </c>
      <c r="E1294">
        <v>0</v>
      </c>
      <c r="F1294">
        <f>Table1[[#This Row],[Balance]]/$I$1</f>
        <v>0</v>
      </c>
      <c r="G1294">
        <f>Table1[[#This Row],[% total]]*$I$2</f>
        <v>0</v>
      </c>
      <c r="K1294">
        <v>12318</v>
      </c>
      <c r="L1294" t="s">
        <v>31</v>
      </c>
      <c r="U1294" s="1" t="s">
        <v>1101</v>
      </c>
      <c r="V1294">
        <f>IFERROR(VLOOKUP(U1294,D:G,2,FALSE),0)</f>
        <v>2.4205408330596101</v>
      </c>
      <c r="W1294">
        <f>IFERROR(VLOOKUP(U1294,D:G,4,FALSE),0)</f>
        <v>2.8342811541856873E-3</v>
      </c>
      <c r="X1294">
        <f>IFERROR(VLOOKUP(U1294,N:Q,2,FALSE),0)</f>
        <v>0</v>
      </c>
      <c r="Y1294">
        <f>IFERROR(VLOOKUP(U1294,N:Q,4,FALSE),0)</f>
        <v>0</v>
      </c>
      <c r="Z1294">
        <f>W1294+Y1294</f>
        <v>2.8342811541856873E-3</v>
      </c>
    </row>
    <row r="1295" spans="1:26" x14ac:dyDescent="0.2">
      <c r="A1295" t="s">
        <v>988</v>
      </c>
      <c r="B1295">
        <v>493.04963863953901</v>
      </c>
      <c r="K1295">
        <v>24553</v>
      </c>
      <c r="L1295" t="s">
        <v>31</v>
      </c>
      <c r="U1295" s="1" t="s">
        <v>627</v>
      </c>
      <c r="V1295">
        <f>IFERROR(VLOOKUP(U1295,D:G,2,FALSE),0)</f>
        <v>2.1095504369240001</v>
      </c>
      <c r="W1295">
        <f>IFERROR(VLOOKUP(U1295,D:G,4,FALSE),0)</f>
        <v>2.4701335195491132E-3</v>
      </c>
      <c r="X1295">
        <f>IFERROR(VLOOKUP(U1295,N:Q,2,FALSE),0)</f>
        <v>0</v>
      </c>
      <c r="Y1295">
        <f>IFERROR(VLOOKUP(U1295,N:Q,4,FALSE),0)</f>
        <v>0</v>
      </c>
      <c r="Z1295">
        <f>W1295+Y1295</f>
        <v>2.4701335195491132E-3</v>
      </c>
    </row>
    <row r="1296" spans="1:26" x14ac:dyDescent="0.2">
      <c r="A1296" t="s">
        <v>952</v>
      </c>
      <c r="B1296">
        <v>486.61668315668697</v>
      </c>
      <c r="K1296">
        <v>11489</v>
      </c>
      <c r="L1296" t="s">
        <v>1301</v>
      </c>
      <c r="U1296" s="1" t="s">
        <v>572</v>
      </c>
      <c r="V1296">
        <f>IFERROR(VLOOKUP(U1296,D:G,2,FALSE),0)</f>
        <v>2.0566319599552498</v>
      </c>
      <c r="W1296">
        <f>IFERROR(VLOOKUP(U1296,D:G,4,FALSE),0)</f>
        <v>2.4081697468532589E-3</v>
      </c>
      <c r="X1296">
        <f>IFERROR(VLOOKUP(U1296,N:Q,2,FALSE),0)</f>
        <v>0</v>
      </c>
      <c r="Y1296">
        <f>IFERROR(VLOOKUP(U1296,N:Q,4,FALSE),0)</f>
        <v>0</v>
      </c>
      <c r="Z1296">
        <f>W1296+Y1296</f>
        <v>2.4081697468532589E-3</v>
      </c>
    </row>
    <row r="1297" spans="1:26" x14ac:dyDescent="0.2">
      <c r="A1297" t="s">
        <v>989</v>
      </c>
      <c r="B1297">
        <v>479.07421266475399</v>
      </c>
      <c r="K1297">
        <v>3462</v>
      </c>
      <c r="L1297" t="s">
        <v>39</v>
      </c>
      <c r="U1297" s="1" t="s">
        <v>574</v>
      </c>
      <c r="V1297">
        <f>IFERROR(VLOOKUP(U1297,D:G,2,FALSE),0)</f>
        <v>1.9982949046843299</v>
      </c>
      <c r="W1297">
        <f>IFERROR(VLOOKUP(U1297,D:G,4,FALSE),0)</f>
        <v>2.3398612043627532E-3</v>
      </c>
      <c r="X1297">
        <f>IFERROR(VLOOKUP(U1297,N:Q,2,FALSE),0)</f>
        <v>0</v>
      </c>
      <c r="Y1297">
        <f>IFERROR(VLOOKUP(U1297,N:Q,4,FALSE),0)</f>
        <v>0</v>
      </c>
      <c r="Z1297">
        <f>W1297+Y1297</f>
        <v>2.3398612043627532E-3</v>
      </c>
    </row>
    <row r="1298" spans="1:26" x14ac:dyDescent="0.2">
      <c r="A1298" t="s">
        <v>684</v>
      </c>
      <c r="B1298">
        <v>478.62</v>
      </c>
      <c r="K1298">
        <v>1711</v>
      </c>
      <c r="L1298" t="s">
        <v>1384</v>
      </c>
      <c r="U1298" s="1" t="s">
        <v>1102</v>
      </c>
      <c r="V1298">
        <f>IFERROR(VLOOKUP(U1298,D:G,2,FALSE),0)</f>
        <v>1.9697772849098001</v>
      </c>
      <c r="W1298">
        <f>IFERROR(VLOOKUP(U1298,D:G,4,FALSE),0)</f>
        <v>2.3064690999267307E-3</v>
      </c>
      <c r="X1298">
        <f>IFERROR(VLOOKUP(U1298,N:Q,2,FALSE),0)</f>
        <v>0</v>
      </c>
      <c r="Y1298">
        <f>IFERROR(VLOOKUP(U1298,N:Q,4,FALSE),0)</f>
        <v>0</v>
      </c>
      <c r="Z1298">
        <f>W1298+Y1298</f>
        <v>2.3064690999267307E-3</v>
      </c>
    </row>
    <row r="1299" spans="1:26" x14ac:dyDescent="0.2">
      <c r="A1299" t="s">
        <v>990</v>
      </c>
      <c r="B1299">
        <v>477.50554251051398</v>
      </c>
      <c r="K1299">
        <v>23064</v>
      </c>
      <c r="L1299" t="s">
        <v>843</v>
      </c>
      <c r="U1299" s="1" t="s">
        <v>577</v>
      </c>
      <c r="V1299">
        <f>IFERROR(VLOOKUP(U1299,D:G,2,FALSE),0)</f>
        <v>1.9243031205593</v>
      </c>
      <c r="W1299">
        <f>IFERROR(VLOOKUP(U1299,D:G,4,FALSE),0)</f>
        <v>2.2532220878290045E-3</v>
      </c>
      <c r="X1299">
        <f>IFERROR(VLOOKUP(U1299,N:Q,2,FALSE),0)</f>
        <v>0</v>
      </c>
      <c r="Y1299">
        <f>IFERROR(VLOOKUP(U1299,N:Q,4,FALSE),0)</f>
        <v>0</v>
      </c>
      <c r="Z1299">
        <f>W1299+Y1299</f>
        <v>2.2532220878290045E-3</v>
      </c>
    </row>
    <row r="1300" spans="1:26" x14ac:dyDescent="0.2">
      <c r="A1300" t="s">
        <v>176</v>
      </c>
      <c r="B1300">
        <v>474.64650300299297</v>
      </c>
      <c r="K1300">
        <v>12556</v>
      </c>
      <c r="L1300" t="s">
        <v>539</v>
      </c>
      <c r="U1300" s="1" t="s">
        <v>578</v>
      </c>
      <c r="V1300">
        <f>IFERROR(VLOOKUP(U1300,D:G,2,FALSE),0)</f>
        <v>1.9241159546482201</v>
      </c>
      <c r="W1300">
        <f>IFERROR(VLOOKUP(U1300,D:G,4,FALSE),0)</f>
        <v>2.2530029298593332E-3</v>
      </c>
      <c r="X1300">
        <f>IFERROR(VLOOKUP(U1300,N:Q,2,FALSE),0)</f>
        <v>0</v>
      </c>
      <c r="Y1300">
        <f>IFERROR(VLOOKUP(U1300,N:Q,4,FALSE),0)</f>
        <v>0</v>
      </c>
      <c r="Z1300">
        <f>W1300+Y1300</f>
        <v>2.2530029298593332E-3</v>
      </c>
    </row>
    <row r="1301" spans="1:26" x14ac:dyDescent="0.2">
      <c r="A1301" t="s">
        <v>642</v>
      </c>
      <c r="B1301">
        <v>464.89284948429997</v>
      </c>
      <c r="K1301">
        <v>12424</v>
      </c>
      <c r="L1301" t="s">
        <v>72</v>
      </c>
      <c r="U1301" s="1" t="s">
        <v>580</v>
      </c>
      <c r="V1301">
        <f>IFERROR(VLOOKUP(U1301,D:G,2,FALSE),0)</f>
        <v>1.7407628784962701</v>
      </c>
      <c r="W1301">
        <f>IFERROR(VLOOKUP(U1301,D:G,4,FALSE),0)</f>
        <v>2.0383095187002384E-3</v>
      </c>
      <c r="X1301">
        <f>IFERROR(VLOOKUP(U1301,N:Q,2,FALSE),0)</f>
        <v>0</v>
      </c>
      <c r="Y1301">
        <f>IFERROR(VLOOKUP(U1301,N:Q,4,FALSE),0)</f>
        <v>0</v>
      </c>
      <c r="Z1301">
        <f>W1301+Y1301</f>
        <v>2.0383095187002384E-3</v>
      </c>
    </row>
    <row r="1302" spans="1:26" x14ac:dyDescent="0.2">
      <c r="A1302" t="s">
        <v>991</v>
      </c>
      <c r="B1302">
        <v>429.878243013977</v>
      </c>
      <c r="K1302">
        <v>13383</v>
      </c>
      <c r="L1302" t="s">
        <v>81</v>
      </c>
      <c r="U1302" s="1" t="s">
        <v>581</v>
      </c>
      <c r="V1302">
        <f>IFERROR(VLOOKUP(U1302,D:G,2,FALSE),0)</f>
        <v>1.66791087509113</v>
      </c>
      <c r="W1302">
        <f>IFERROR(VLOOKUP(U1302,D:G,4,FALSE),0)</f>
        <v>1.9530050043224075E-3</v>
      </c>
      <c r="X1302">
        <f>IFERROR(VLOOKUP(U1302,N:Q,2,FALSE),0)</f>
        <v>0</v>
      </c>
      <c r="Y1302">
        <f>IFERROR(VLOOKUP(U1302,N:Q,4,FALSE),0)</f>
        <v>0</v>
      </c>
      <c r="Z1302">
        <f>W1302+Y1302</f>
        <v>1.9530050043224075E-3</v>
      </c>
    </row>
    <row r="1303" spans="1:26" x14ac:dyDescent="0.2">
      <c r="A1303" t="s">
        <v>992</v>
      </c>
      <c r="B1303">
        <v>423.71764590714997</v>
      </c>
      <c r="K1303">
        <v>20399</v>
      </c>
      <c r="L1303" t="s">
        <v>1360</v>
      </c>
      <c r="U1303" s="1" t="s">
        <v>582</v>
      </c>
      <c r="V1303">
        <f>IFERROR(VLOOKUP(U1303,D:G,2,FALSE),0)</f>
        <v>1.6515124856786401</v>
      </c>
      <c r="W1303">
        <f>IFERROR(VLOOKUP(U1303,D:G,4,FALSE),0)</f>
        <v>1.9338036566582701E-3</v>
      </c>
      <c r="X1303">
        <f>IFERROR(VLOOKUP(U1303,N:Q,2,FALSE),0)</f>
        <v>0</v>
      </c>
      <c r="Y1303">
        <f>IFERROR(VLOOKUP(U1303,N:Q,4,FALSE),0)</f>
        <v>0</v>
      </c>
      <c r="Z1303">
        <f>W1303+Y1303</f>
        <v>1.9338036566582701E-3</v>
      </c>
    </row>
    <row r="1304" spans="1:26" x14ac:dyDescent="0.2">
      <c r="A1304" t="s">
        <v>269</v>
      </c>
      <c r="B1304">
        <v>397.865263475223</v>
      </c>
      <c r="K1304">
        <v>16152</v>
      </c>
      <c r="L1304" t="s">
        <v>1385</v>
      </c>
      <c r="U1304" s="1" t="s">
        <v>583</v>
      </c>
      <c r="V1304">
        <f>IFERROR(VLOOKUP(U1304,D:G,2,FALSE),0)</f>
        <v>1.5615865243204601</v>
      </c>
      <c r="W1304">
        <f>IFERROR(VLOOKUP(U1304,D:G,4,FALSE),0)</f>
        <v>1.8285067519052311E-3</v>
      </c>
      <c r="X1304">
        <f>IFERROR(VLOOKUP(U1304,N:Q,2,FALSE),0)</f>
        <v>0</v>
      </c>
      <c r="Y1304">
        <f>IFERROR(VLOOKUP(U1304,N:Q,4,FALSE),0)</f>
        <v>0</v>
      </c>
      <c r="Z1304">
        <f>W1304+Y1304</f>
        <v>1.8285067519052311E-3</v>
      </c>
    </row>
    <row r="1305" spans="1:26" x14ac:dyDescent="0.2">
      <c r="A1305" t="s">
        <v>608</v>
      </c>
      <c r="B1305">
        <v>394</v>
      </c>
      <c r="K1305">
        <v>19478</v>
      </c>
      <c r="L1305" t="s">
        <v>1377</v>
      </c>
      <c r="U1305" s="1" t="s">
        <v>584</v>
      </c>
      <c r="V1305">
        <f>IFERROR(VLOOKUP(U1305,D:G,2,FALSE),0)</f>
        <v>1.513547533732339</v>
      </c>
      <c r="W1305">
        <f>IFERROR(VLOOKUP(U1305,D:G,4,FALSE),0)</f>
        <v>1.7722565107068989E-3</v>
      </c>
      <c r="X1305">
        <f>IFERROR(VLOOKUP(U1305,N:Q,2,FALSE),0)</f>
        <v>0</v>
      </c>
      <c r="Y1305">
        <f>IFERROR(VLOOKUP(U1305,N:Q,4,FALSE),0)</f>
        <v>0</v>
      </c>
      <c r="Z1305">
        <f>W1305+Y1305</f>
        <v>1.7722565107068989E-3</v>
      </c>
    </row>
    <row r="1306" spans="1:26" x14ac:dyDescent="0.2">
      <c r="A1306" t="s">
        <v>610</v>
      </c>
      <c r="B1306">
        <v>393.48129693335198</v>
      </c>
      <c r="K1306">
        <v>19463</v>
      </c>
      <c r="L1306" t="s">
        <v>1386</v>
      </c>
      <c r="U1306" s="1" t="s">
        <v>626</v>
      </c>
      <c r="V1306">
        <f>IFERROR(VLOOKUP(U1306,D:G,2,FALSE),0)</f>
        <v>1.365528271138972</v>
      </c>
      <c r="W1306">
        <f>IFERROR(VLOOKUP(U1306,D:G,4,FALSE),0)</f>
        <v>1.5989364821021547E-3</v>
      </c>
      <c r="X1306">
        <f>IFERROR(VLOOKUP(U1306,N:Q,2,FALSE),0)</f>
        <v>0</v>
      </c>
      <c r="Y1306">
        <f>IFERROR(VLOOKUP(U1306,N:Q,4,FALSE),0)</f>
        <v>0</v>
      </c>
      <c r="Z1306">
        <f>W1306+Y1306</f>
        <v>1.5989364821021547E-3</v>
      </c>
    </row>
    <row r="1307" spans="1:26" x14ac:dyDescent="0.2">
      <c r="A1307" t="s">
        <v>957</v>
      </c>
      <c r="B1307">
        <v>392.059904814275</v>
      </c>
      <c r="K1307">
        <v>11810</v>
      </c>
      <c r="L1307" t="s">
        <v>130</v>
      </c>
      <c r="U1307" s="1" t="s">
        <v>1104</v>
      </c>
      <c r="V1307">
        <f>IFERROR(VLOOKUP(U1307,D:G,2,FALSE),0)</f>
        <v>1.20844253297267</v>
      </c>
      <c r="W1307">
        <f>IFERROR(VLOOKUP(U1307,D:G,4,FALSE),0)</f>
        <v>1.4150002554559288E-3</v>
      </c>
      <c r="X1307">
        <f>IFERROR(VLOOKUP(U1307,N:Q,2,FALSE),0)</f>
        <v>0</v>
      </c>
      <c r="Y1307">
        <f>IFERROR(VLOOKUP(U1307,N:Q,4,FALSE),0)</f>
        <v>0</v>
      </c>
      <c r="Z1307">
        <f>W1307+Y1307</f>
        <v>1.4150002554559288E-3</v>
      </c>
    </row>
    <row r="1308" spans="1:26" x14ac:dyDescent="0.2">
      <c r="A1308" t="s">
        <v>993</v>
      </c>
      <c r="B1308">
        <v>387.71170638605599</v>
      </c>
      <c r="K1308">
        <v>19759</v>
      </c>
      <c r="L1308" t="s">
        <v>31</v>
      </c>
      <c r="U1308" s="1" t="s">
        <v>586</v>
      </c>
      <c r="V1308">
        <f>IFERROR(VLOOKUP(U1308,D:G,2,FALSE),0)</f>
        <v>1.0000515526285101</v>
      </c>
      <c r="W1308">
        <f>IFERROR(VLOOKUP(U1308,D:G,4,FALSE),0)</f>
        <v>1.1709892393124192E-3</v>
      </c>
      <c r="X1308">
        <f>IFERROR(VLOOKUP(U1308,N:Q,2,FALSE),0)</f>
        <v>0</v>
      </c>
      <c r="Y1308">
        <f>IFERROR(VLOOKUP(U1308,N:Q,4,FALSE),0)</f>
        <v>0</v>
      </c>
      <c r="Z1308">
        <f>W1308+Y1308</f>
        <v>1.1709892393124192E-3</v>
      </c>
    </row>
    <row r="1309" spans="1:26" x14ac:dyDescent="0.2">
      <c r="A1309" t="s">
        <v>994</v>
      </c>
      <c r="B1309">
        <v>382.87212357632598</v>
      </c>
      <c r="K1309">
        <v>18869</v>
      </c>
      <c r="L1309" t="s">
        <v>766</v>
      </c>
      <c r="U1309" s="1" t="s">
        <v>588</v>
      </c>
      <c r="V1309">
        <f>IFERROR(VLOOKUP(U1309,D:G,2,FALSE),0)</f>
        <v>1</v>
      </c>
      <c r="W1309">
        <f>IFERROR(VLOOKUP(U1309,D:G,4,FALSE),0)</f>
        <v>1.1709288748511222E-3</v>
      </c>
      <c r="X1309">
        <f>IFERROR(VLOOKUP(U1309,N:Q,2,FALSE),0)</f>
        <v>0</v>
      </c>
      <c r="Y1309">
        <f>IFERROR(VLOOKUP(U1309,N:Q,4,FALSE),0)</f>
        <v>0</v>
      </c>
      <c r="Z1309">
        <f>W1309+Y1309</f>
        <v>1.1709288748511222E-3</v>
      </c>
    </row>
    <row r="1310" spans="1:26" x14ac:dyDescent="0.2">
      <c r="A1310" t="s">
        <v>995</v>
      </c>
      <c r="B1310">
        <v>375.67270764867698</v>
      </c>
      <c r="K1310">
        <v>13362</v>
      </c>
      <c r="L1310" t="s">
        <v>1360</v>
      </c>
      <c r="U1310" s="1" t="s">
        <v>1105</v>
      </c>
      <c r="V1310">
        <f>IFERROR(VLOOKUP(U1310,D:G,2,FALSE),0)</f>
        <v>1</v>
      </c>
      <c r="W1310">
        <f>IFERROR(VLOOKUP(U1310,D:G,4,FALSE),0)</f>
        <v>1.1709288748511222E-3</v>
      </c>
      <c r="X1310">
        <f>IFERROR(VLOOKUP(U1310,N:Q,2,FALSE),0)</f>
        <v>0</v>
      </c>
      <c r="Y1310">
        <f>IFERROR(VLOOKUP(U1310,N:Q,4,FALSE),0)</f>
        <v>0</v>
      </c>
      <c r="Z1310">
        <f>W1310+Y1310</f>
        <v>1.1709288748511222E-3</v>
      </c>
    </row>
    <row r="1311" spans="1:26" x14ac:dyDescent="0.2">
      <c r="A1311" t="s">
        <v>997</v>
      </c>
      <c r="B1311">
        <v>362.56703506636302</v>
      </c>
      <c r="K1311">
        <v>499</v>
      </c>
      <c r="L1311" t="s">
        <v>798</v>
      </c>
      <c r="U1311" s="1" t="s">
        <v>1286</v>
      </c>
      <c r="V1311">
        <f>IFERROR(VLOOKUP(U1311,D:G,2,FALSE),0)</f>
        <v>0.99977354483654302</v>
      </c>
      <c r="W1311">
        <f>IFERROR(VLOOKUP(U1311,D:G,4,FALSE),0)</f>
        <v>1.1706637119613713E-3</v>
      </c>
      <c r="X1311">
        <f>IFERROR(VLOOKUP(U1311,N:Q,2,FALSE),0)</f>
        <v>0</v>
      </c>
      <c r="Y1311">
        <f>IFERROR(VLOOKUP(U1311,N:Q,4,FALSE),0)</f>
        <v>0</v>
      </c>
      <c r="Z1311">
        <f>W1311+Y1311</f>
        <v>1.1706637119613713E-3</v>
      </c>
    </row>
    <row r="1312" spans="1:26" x14ac:dyDescent="0.2">
      <c r="A1312" t="s">
        <v>998</v>
      </c>
      <c r="B1312">
        <v>341.330916537147</v>
      </c>
      <c r="K1312">
        <v>6802</v>
      </c>
      <c r="L1312" t="s">
        <v>1358</v>
      </c>
      <c r="U1312" s="1" t="s">
        <v>589</v>
      </c>
      <c r="V1312">
        <f>IFERROR(VLOOKUP(U1312,D:G,2,FALSE),0)</f>
        <v>0.99218389775397098</v>
      </c>
      <c r="W1312">
        <f>IFERROR(VLOOKUP(U1312,D:G,4,FALSE),0)</f>
        <v>1.1617767750424582E-3</v>
      </c>
      <c r="X1312">
        <f>IFERROR(VLOOKUP(U1312,N:Q,2,FALSE),0)</f>
        <v>0</v>
      </c>
      <c r="Y1312">
        <f>IFERROR(VLOOKUP(U1312,N:Q,4,FALSE),0)</f>
        <v>0</v>
      </c>
      <c r="Z1312">
        <f>W1312+Y1312</f>
        <v>1.1617767750424582E-3</v>
      </c>
    </row>
    <row r="1313" spans="1:26" x14ac:dyDescent="0.2">
      <c r="A1313" t="s">
        <v>1000</v>
      </c>
      <c r="B1313">
        <v>326.19184457528797</v>
      </c>
      <c r="K1313">
        <v>5511</v>
      </c>
      <c r="L1313" t="s">
        <v>1371</v>
      </c>
      <c r="U1313" s="1" t="s">
        <v>590</v>
      </c>
      <c r="V1313">
        <f>IFERROR(VLOOKUP(U1313,D:G,2,FALSE),0)</f>
        <v>0.98559298061292899</v>
      </c>
      <c r="W1313">
        <f>IFERROR(VLOOKUP(U1313,D:G,4,FALSE),0)</f>
        <v>1.1540592798502608E-3</v>
      </c>
      <c r="X1313">
        <f>IFERROR(VLOOKUP(U1313,N:Q,2,FALSE),0)</f>
        <v>0</v>
      </c>
      <c r="Y1313">
        <f>IFERROR(VLOOKUP(U1313,N:Q,4,FALSE),0)</f>
        <v>0</v>
      </c>
      <c r="Z1313">
        <f>W1313+Y1313</f>
        <v>1.1540592798502608E-3</v>
      </c>
    </row>
    <row r="1314" spans="1:26" x14ac:dyDescent="0.2">
      <c r="A1314" t="s">
        <v>1001</v>
      </c>
      <c r="B1314">
        <v>325.270943967005</v>
      </c>
      <c r="K1314">
        <v>23782</v>
      </c>
      <c r="L1314" t="s">
        <v>72</v>
      </c>
      <c r="U1314" s="1" t="s">
        <v>593</v>
      </c>
      <c r="V1314">
        <f>IFERROR(VLOOKUP(U1314,D:G,2,FALSE),0)</f>
        <v>0.98375244017282604</v>
      </c>
      <c r="W1314">
        <f>IFERROR(VLOOKUP(U1314,D:G,4,FALSE),0)</f>
        <v>1.1519041379036133E-3</v>
      </c>
      <c r="X1314">
        <f>IFERROR(VLOOKUP(U1314,N:Q,2,FALSE),0)</f>
        <v>0</v>
      </c>
      <c r="Y1314">
        <f>IFERROR(VLOOKUP(U1314,N:Q,4,FALSE),0)</f>
        <v>0</v>
      </c>
      <c r="Z1314">
        <f>W1314+Y1314</f>
        <v>1.1519041379036133E-3</v>
      </c>
    </row>
    <row r="1315" spans="1:26" x14ac:dyDescent="0.2">
      <c r="A1315" t="s">
        <v>986</v>
      </c>
      <c r="B1315">
        <v>315.52719303347402</v>
      </c>
      <c r="K1315">
        <v>20143</v>
      </c>
      <c r="L1315" t="s">
        <v>1377</v>
      </c>
      <c r="U1315" s="1" t="s">
        <v>1256</v>
      </c>
      <c r="V1315">
        <f>IFERROR(VLOOKUP(U1315,D:G,2,FALSE),0)</f>
        <v>0.98348226230871205</v>
      </c>
      <c r="W1315">
        <f>IFERROR(VLOOKUP(U1315,D:G,4,FALSE),0)</f>
        <v>1.1515877788411764E-3</v>
      </c>
      <c r="X1315">
        <f>IFERROR(VLOOKUP(U1315,N:Q,2,FALSE),0)</f>
        <v>0</v>
      </c>
      <c r="Y1315">
        <f>IFERROR(VLOOKUP(U1315,N:Q,4,FALSE),0)</f>
        <v>0</v>
      </c>
      <c r="Z1315">
        <f>W1315+Y1315</f>
        <v>1.1515877788411764E-3</v>
      </c>
    </row>
    <row r="1316" spans="1:26" x14ac:dyDescent="0.2">
      <c r="A1316" t="s">
        <v>1005</v>
      </c>
      <c r="B1316">
        <v>311.06377686298202</v>
      </c>
      <c r="K1316">
        <v>2030</v>
      </c>
      <c r="L1316" t="s">
        <v>1377</v>
      </c>
      <c r="U1316" s="1" t="s">
        <v>384</v>
      </c>
      <c r="V1316">
        <f>IFERROR(VLOOKUP(U1316,D:G,2,FALSE),0)</f>
        <v>0.98338516606645698</v>
      </c>
      <c r="W1316">
        <f>IFERROR(VLOOKUP(U1316,D:G,4,FALSE),0)</f>
        <v>1.1514740860474805E-3</v>
      </c>
      <c r="X1316">
        <f>IFERROR(VLOOKUP(U1316,N:Q,2,FALSE),0)</f>
        <v>0</v>
      </c>
      <c r="Y1316">
        <f>IFERROR(VLOOKUP(U1316,N:Q,4,FALSE),0)</f>
        <v>0</v>
      </c>
      <c r="Z1316">
        <f>W1316+Y1316</f>
        <v>1.1514740860474805E-3</v>
      </c>
    </row>
    <row r="1317" spans="1:26" x14ac:dyDescent="0.2">
      <c r="A1317" t="s">
        <v>1007</v>
      </c>
      <c r="B1317">
        <v>308.16991427834</v>
      </c>
      <c r="K1317">
        <v>11018</v>
      </c>
      <c r="L1317" t="s">
        <v>111</v>
      </c>
      <c r="U1317" s="1" t="s">
        <v>594</v>
      </c>
      <c r="V1317">
        <f>IFERROR(VLOOKUP(U1317,D:G,2,FALSE),0)</f>
        <v>0.96550590905761202</v>
      </c>
      <c r="W1317">
        <f>IFERROR(VLOOKUP(U1317,D:G,4,FALSE),0)</f>
        <v>1.1305387477549397E-3</v>
      </c>
      <c r="X1317">
        <f>IFERROR(VLOOKUP(U1317,N:Q,2,FALSE),0)</f>
        <v>0</v>
      </c>
      <c r="Y1317">
        <f>IFERROR(VLOOKUP(U1317,N:Q,4,FALSE),0)</f>
        <v>0</v>
      </c>
      <c r="Z1317">
        <f>W1317+Y1317</f>
        <v>1.1305387477549397E-3</v>
      </c>
    </row>
    <row r="1318" spans="1:26" x14ac:dyDescent="0.2">
      <c r="A1318" t="s">
        <v>1002</v>
      </c>
      <c r="B1318">
        <v>305.21515923993798</v>
      </c>
      <c r="K1318">
        <v>11342</v>
      </c>
      <c r="L1318" t="s">
        <v>31</v>
      </c>
      <c r="U1318" s="1" t="s">
        <v>595</v>
      </c>
      <c r="V1318">
        <f>IFERROR(VLOOKUP(U1318,D:G,2,FALSE),0)</f>
        <v>0.92990306773868403</v>
      </c>
      <c r="W1318">
        <f>IFERROR(VLOOKUP(U1318,D:G,4,FALSE),0)</f>
        <v>1.0888503528278643E-3</v>
      </c>
      <c r="X1318">
        <f>IFERROR(VLOOKUP(U1318,N:Q,2,FALSE),0)</f>
        <v>0</v>
      </c>
      <c r="Y1318">
        <f>IFERROR(VLOOKUP(U1318,N:Q,4,FALSE),0)</f>
        <v>0</v>
      </c>
      <c r="Z1318">
        <f>W1318+Y1318</f>
        <v>1.0888503528278643E-3</v>
      </c>
    </row>
    <row r="1319" spans="1:26" x14ac:dyDescent="0.2">
      <c r="A1319" t="s">
        <v>1003</v>
      </c>
      <c r="B1319">
        <v>303.61615267749198</v>
      </c>
      <c r="K1319">
        <v>11471</v>
      </c>
      <c r="L1319" t="s">
        <v>1301</v>
      </c>
      <c r="U1319" s="1" t="s">
        <v>597</v>
      </c>
      <c r="V1319">
        <f>IFERROR(VLOOKUP(U1319,D:G,2,FALSE),0)</f>
        <v>0.89836687808900395</v>
      </c>
      <c r="W1319">
        <f>IFERROR(VLOOKUP(U1319,D:G,4,FALSE),0)</f>
        <v>1.0519237177642727E-3</v>
      </c>
      <c r="X1319">
        <f>IFERROR(VLOOKUP(U1319,N:Q,2,FALSE),0)</f>
        <v>0</v>
      </c>
      <c r="Y1319">
        <f>IFERROR(VLOOKUP(U1319,N:Q,4,FALSE),0)</f>
        <v>0</v>
      </c>
      <c r="Z1319">
        <f>W1319+Y1319</f>
        <v>1.0519237177642727E-3</v>
      </c>
    </row>
    <row r="1320" spans="1:26" x14ac:dyDescent="0.2">
      <c r="A1320" t="s">
        <v>76</v>
      </c>
      <c r="B1320">
        <v>285.72780389992101</v>
      </c>
      <c r="K1320">
        <v>14894</v>
      </c>
      <c r="L1320" t="s">
        <v>646</v>
      </c>
      <c r="U1320" s="1" t="s">
        <v>599</v>
      </c>
      <c r="V1320">
        <f>IFERROR(VLOOKUP(U1320,D:G,2,FALSE),0)</f>
        <v>0.84320717347435203</v>
      </c>
      <c r="W1320">
        <f>IFERROR(VLOOKUP(U1320,D:G,4,FALSE),0)</f>
        <v>9.873356269027181E-4</v>
      </c>
      <c r="X1320">
        <f>IFERROR(VLOOKUP(U1320,N:Q,2,FALSE),0)</f>
        <v>0</v>
      </c>
      <c r="Y1320">
        <f>IFERROR(VLOOKUP(U1320,N:Q,4,FALSE),0)</f>
        <v>0</v>
      </c>
      <c r="Z1320">
        <f>W1320+Y1320</f>
        <v>9.873356269027181E-4</v>
      </c>
    </row>
    <row r="1321" spans="1:26" x14ac:dyDescent="0.2">
      <c r="A1321" t="s">
        <v>1006</v>
      </c>
      <c r="B1321">
        <v>276.65564973098202</v>
      </c>
      <c r="K1321">
        <v>13291</v>
      </c>
      <c r="L1321" t="s">
        <v>31</v>
      </c>
      <c r="U1321" s="1" t="s">
        <v>1292</v>
      </c>
      <c r="V1321">
        <f>IFERROR(VLOOKUP(U1321,D:G,2,FALSE),0)</f>
        <v>0.84062085909015805</v>
      </c>
      <c r="W1321">
        <f>IFERROR(VLOOKUP(U1321,D:G,4,FALSE),0)</f>
        <v>9.8430723671082262E-4</v>
      </c>
      <c r="X1321">
        <f>IFERROR(VLOOKUP(U1321,N:Q,2,FALSE),0)</f>
        <v>0</v>
      </c>
      <c r="Y1321">
        <f>IFERROR(VLOOKUP(U1321,N:Q,4,FALSE),0)</f>
        <v>0</v>
      </c>
      <c r="Z1321">
        <f>W1321+Y1321</f>
        <v>9.8430723671082262E-4</v>
      </c>
    </row>
    <row r="1322" spans="1:26" x14ac:dyDescent="0.2">
      <c r="A1322" t="s">
        <v>1015</v>
      </c>
      <c r="B1322">
        <v>276.61914587880602</v>
      </c>
      <c r="K1322">
        <v>11685</v>
      </c>
      <c r="L1322" t="s">
        <v>1132</v>
      </c>
      <c r="U1322" s="1" t="s">
        <v>600</v>
      </c>
      <c r="V1322">
        <f>IFERROR(VLOOKUP(U1322,D:G,2,FALSE),0)</f>
        <v>0.82312779580745499</v>
      </c>
      <c r="W1322">
        <f>IFERROR(VLOOKUP(U1322,D:G,4,FALSE),0)</f>
        <v>9.6382410380350763E-4</v>
      </c>
      <c r="X1322">
        <f>IFERROR(VLOOKUP(U1322,N:Q,2,FALSE),0)</f>
        <v>0</v>
      </c>
      <c r="Y1322">
        <f>IFERROR(VLOOKUP(U1322,N:Q,4,FALSE),0)</f>
        <v>0</v>
      </c>
      <c r="Z1322">
        <f>W1322+Y1322</f>
        <v>9.6382410380350763E-4</v>
      </c>
    </row>
    <row r="1323" spans="1:26" x14ac:dyDescent="0.2">
      <c r="A1323" t="s">
        <v>1008</v>
      </c>
      <c r="B1323">
        <v>268.11709505442502</v>
      </c>
      <c r="K1323">
        <v>9708</v>
      </c>
      <c r="L1323" t="s">
        <v>1377</v>
      </c>
      <c r="U1323" s="1" t="s">
        <v>105</v>
      </c>
      <c r="V1323">
        <f>IFERROR(VLOOKUP(U1323,D:G,2,FALSE),0)</f>
        <v>0.80644196182460504</v>
      </c>
      <c r="W1323">
        <f>IFERROR(VLOOKUP(U1323,D:G,4,FALSE),0)</f>
        <v>9.4428617899201654E-4</v>
      </c>
      <c r="X1323">
        <f>IFERROR(VLOOKUP(U1323,N:Q,2,FALSE),0)</f>
        <v>0</v>
      </c>
      <c r="Y1323">
        <f>IFERROR(VLOOKUP(U1323,N:Q,4,FALSE),0)</f>
        <v>0</v>
      </c>
      <c r="Z1323">
        <f>W1323+Y1323</f>
        <v>9.4428617899201654E-4</v>
      </c>
    </row>
    <row r="1324" spans="1:26" x14ac:dyDescent="0.2">
      <c r="A1324" t="s">
        <v>1010</v>
      </c>
      <c r="B1324">
        <v>262.14232629630197</v>
      </c>
      <c r="K1324">
        <v>18325</v>
      </c>
      <c r="L1324" t="s">
        <v>57</v>
      </c>
      <c r="U1324" s="1" t="s">
        <v>1106</v>
      </c>
      <c r="V1324">
        <f>IFERROR(VLOOKUP(U1324,D:G,2,FALSE),0)</f>
        <v>0.76818846457546597</v>
      </c>
      <c r="W1324">
        <f>IFERROR(VLOOKUP(U1324,D:G,4,FALSE),0)</f>
        <v>8.9949405449896158E-4</v>
      </c>
      <c r="X1324">
        <f>IFERROR(VLOOKUP(U1324,N:Q,2,FALSE),0)</f>
        <v>0</v>
      </c>
      <c r="Y1324">
        <f>IFERROR(VLOOKUP(U1324,N:Q,4,FALSE),0)</f>
        <v>0</v>
      </c>
      <c r="Z1324">
        <f>W1324+Y1324</f>
        <v>8.9949405449896158E-4</v>
      </c>
    </row>
    <row r="1325" spans="1:26" x14ac:dyDescent="0.2">
      <c r="A1325" t="s">
        <v>523</v>
      </c>
      <c r="B1325">
        <v>260.20596221085299</v>
      </c>
      <c r="K1325">
        <v>21790</v>
      </c>
      <c r="L1325" t="s">
        <v>1373</v>
      </c>
      <c r="U1325" s="1" t="s">
        <v>604</v>
      </c>
      <c r="V1325">
        <f>IFERROR(VLOOKUP(U1325,D:G,2,FALSE),0)</f>
        <v>0.76491810134543803</v>
      </c>
      <c r="W1325">
        <f>IFERROR(VLOOKUP(U1325,D:G,4,FALSE),0)</f>
        <v>8.9566469176167042E-4</v>
      </c>
      <c r="X1325">
        <f>IFERROR(VLOOKUP(U1325,N:Q,2,FALSE),0)</f>
        <v>0</v>
      </c>
      <c r="Y1325">
        <f>IFERROR(VLOOKUP(U1325,N:Q,4,FALSE),0)</f>
        <v>0</v>
      </c>
      <c r="Z1325">
        <f>W1325+Y1325</f>
        <v>8.9566469176167042E-4</v>
      </c>
    </row>
    <row r="1326" spans="1:26" x14ac:dyDescent="0.2">
      <c r="A1326" t="s">
        <v>1011</v>
      </c>
      <c r="B1326">
        <v>259.61016091146701</v>
      </c>
      <c r="K1326">
        <v>8275</v>
      </c>
      <c r="L1326" t="s">
        <v>1375</v>
      </c>
      <c r="U1326" s="1" t="s">
        <v>1107</v>
      </c>
      <c r="V1326">
        <f>IFERROR(VLOOKUP(U1326,D:G,2,FALSE),0)</f>
        <v>0.73976433705389899</v>
      </c>
      <c r="W1326">
        <f>IFERROR(VLOOKUP(U1326,D:G,4,FALSE),0)</f>
        <v>8.6621142284150831E-4</v>
      </c>
      <c r="X1326">
        <f>IFERROR(VLOOKUP(U1326,N:Q,2,FALSE),0)</f>
        <v>0</v>
      </c>
      <c r="Y1326">
        <f>IFERROR(VLOOKUP(U1326,N:Q,4,FALSE),0)</f>
        <v>0</v>
      </c>
      <c r="Z1326">
        <f>W1326+Y1326</f>
        <v>8.6621142284150831E-4</v>
      </c>
    </row>
    <row r="1327" spans="1:26" x14ac:dyDescent="0.2">
      <c r="A1327" t="s">
        <v>134</v>
      </c>
      <c r="B1327">
        <v>257.16781878092098</v>
      </c>
      <c r="K1327">
        <v>10925</v>
      </c>
      <c r="L1327" t="s">
        <v>613</v>
      </c>
      <c r="U1327" s="1" t="s">
        <v>606</v>
      </c>
      <c r="V1327">
        <f>IFERROR(VLOOKUP(U1327,D:G,2,FALSE),0)</f>
        <v>0.71796168661494097</v>
      </c>
      <c r="W1327">
        <f>IFERROR(VLOOKUP(U1327,D:G,4,FALSE),0)</f>
        <v>8.406820698942469E-4</v>
      </c>
      <c r="X1327">
        <f>IFERROR(VLOOKUP(U1327,N:Q,2,FALSE),0)</f>
        <v>0</v>
      </c>
      <c r="Y1327">
        <f>IFERROR(VLOOKUP(U1327,N:Q,4,FALSE),0)</f>
        <v>0</v>
      </c>
      <c r="Z1327">
        <f>W1327+Y1327</f>
        <v>8.406820698942469E-4</v>
      </c>
    </row>
    <row r="1328" spans="1:26" x14ac:dyDescent="0.2">
      <c r="A1328" t="s">
        <v>1012</v>
      </c>
      <c r="B1328">
        <v>257.07859238290303</v>
      </c>
      <c r="K1328">
        <v>16517</v>
      </c>
      <c r="L1328" t="s">
        <v>685</v>
      </c>
      <c r="U1328" s="1" t="s">
        <v>1235</v>
      </c>
      <c r="V1328">
        <f>IFERROR(VLOOKUP(U1328,D:G,2,FALSE),0)</f>
        <v>0.66954127969503097</v>
      </c>
      <c r="W1328">
        <f>IFERROR(VLOOKUP(U1328,D:G,4,FALSE),0)</f>
        <v>7.8398521729968319E-4</v>
      </c>
      <c r="X1328">
        <f>IFERROR(VLOOKUP(U1328,N:Q,2,FALSE),0)</f>
        <v>0</v>
      </c>
      <c r="Y1328">
        <f>IFERROR(VLOOKUP(U1328,N:Q,4,FALSE),0)</f>
        <v>0</v>
      </c>
      <c r="Z1328">
        <f>W1328+Y1328</f>
        <v>7.8398521729968319E-4</v>
      </c>
    </row>
    <row r="1329" spans="1:26" x14ac:dyDescent="0.2">
      <c r="A1329" t="s">
        <v>166</v>
      </c>
      <c r="B1329">
        <v>249.535169527026</v>
      </c>
      <c r="K1329">
        <v>10539</v>
      </c>
      <c r="L1329" t="s">
        <v>31</v>
      </c>
      <c r="U1329" s="1" t="s">
        <v>609</v>
      </c>
      <c r="V1329">
        <f>IFERROR(VLOOKUP(U1329,D:G,2,FALSE),0)</f>
        <v>0.65425464132955902</v>
      </c>
      <c r="W1329">
        <f>IFERROR(VLOOKUP(U1329,D:G,4,FALSE),0)</f>
        <v>7.6608565103814506E-4</v>
      </c>
      <c r="X1329">
        <f>IFERROR(VLOOKUP(U1329,N:Q,2,FALSE),0)</f>
        <v>0</v>
      </c>
      <c r="Y1329">
        <f>IFERROR(VLOOKUP(U1329,N:Q,4,FALSE),0)</f>
        <v>0</v>
      </c>
      <c r="Z1329">
        <f>W1329+Y1329</f>
        <v>7.6608565103814506E-4</v>
      </c>
    </row>
    <row r="1330" spans="1:26" x14ac:dyDescent="0.2">
      <c r="A1330" t="s">
        <v>1013</v>
      </c>
      <c r="B1330">
        <v>248.007162186145</v>
      </c>
      <c r="K1330">
        <v>4693</v>
      </c>
      <c r="L1330" t="s">
        <v>1331</v>
      </c>
      <c r="U1330" s="1" t="s">
        <v>893</v>
      </c>
      <c r="V1330">
        <f>IFERROR(VLOOKUP(U1330,D:G,2,FALSE),0)</f>
        <v>0.62400594037703605</v>
      </c>
      <c r="W1330">
        <f>IFERROR(VLOOKUP(U1330,D:G,4,FALSE),0)</f>
        <v>7.3066657366609937E-4</v>
      </c>
      <c r="X1330">
        <f>IFERROR(VLOOKUP(U1330,N:Q,2,FALSE),0)</f>
        <v>0</v>
      </c>
      <c r="Y1330">
        <f>IFERROR(VLOOKUP(U1330,N:Q,4,FALSE),0)</f>
        <v>0</v>
      </c>
      <c r="Z1330">
        <f>W1330+Y1330</f>
        <v>7.3066657366609937E-4</v>
      </c>
    </row>
    <row r="1331" spans="1:26" x14ac:dyDescent="0.2">
      <c r="A1331" t="s">
        <v>1014</v>
      </c>
      <c r="B1331">
        <v>247.391222813322</v>
      </c>
      <c r="K1331">
        <v>21769</v>
      </c>
      <c r="L1331" t="s">
        <v>1192</v>
      </c>
      <c r="U1331" s="1" t="s">
        <v>1108</v>
      </c>
      <c r="V1331">
        <f>IFERROR(VLOOKUP(U1331,D:G,2,FALSE),0)</f>
        <v>0.59140262654617204</v>
      </c>
      <c r="W1331">
        <f>IFERROR(VLOOKUP(U1331,D:G,4,FALSE),0)</f>
        <v>6.9249041208570771E-4</v>
      </c>
      <c r="X1331">
        <f>IFERROR(VLOOKUP(U1331,N:Q,2,FALSE),0)</f>
        <v>0</v>
      </c>
      <c r="Y1331">
        <f>IFERROR(VLOOKUP(U1331,N:Q,4,FALSE),0)</f>
        <v>0</v>
      </c>
      <c r="Z1331">
        <f>W1331+Y1331</f>
        <v>6.9249041208570771E-4</v>
      </c>
    </row>
    <row r="1332" spans="1:26" x14ac:dyDescent="0.2">
      <c r="A1332" t="s">
        <v>1016</v>
      </c>
      <c r="B1332">
        <v>233.77398562575701</v>
      </c>
      <c r="K1332">
        <v>21770</v>
      </c>
      <c r="L1332" t="s">
        <v>244</v>
      </c>
      <c r="U1332" s="1" t="s">
        <v>1288</v>
      </c>
      <c r="V1332">
        <f>IFERROR(VLOOKUP(U1332,D:G,2,FALSE),0)</f>
        <v>0.57758921099170701</v>
      </c>
      <c r="W1332">
        <f>IFERROR(VLOOKUP(U1332,D:G,4,FALSE),0)</f>
        <v>6.7631588495266706E-4</v>
      </c>
      <c r="X1332">
        <f>IFERROR(VLOOKUP(U1332,N:Q,2,FALSE),0)</f>
        <v>0</v>
      </c>
      <c r="Y1332">
        <f>IFERROR(VLOOKUP(U1332,N:Q,4,FALSE),0)</f>
        <v>0</v>
      </c>
      <c r="Z1332">
        <f>W1332+Y1332</f>
        <v>6.7631588495266706E-4</v>
      </c>
    </row>
    <row r="1333" spans="1:26" x14ac:dyDescent="0.2">
      <c r="A1333" t="s">
        <v>1017</v>
      </c>
      <c r="B1333">
        <v>228.47840599599101</v>
      </c>
      <c r="K1333">
        <v>24011</v>
      </c>
      <c r="L1333" t="s">
        <v>72</v>
      </c>
      <c r="U1333" s="1" t="s">
        <v>611</v>
      </c>
      <c r="V1333">
        <f>IFERROR(VLOOKUP(U1333,D:G,2,FALSE),0)</f>
        <v>0.56672345162932802</v>
      </c>
      <c r="W1333">
        <f>IFERROR(VLOOKUP(U1333,D:G,4,FALSE),0)</f>
        <v>6.6359285356807349E-4</v>
      </c>
      <c r="X1333">
        <f>IFERROR(VLOOKUP(U1333,N:Q,2,FALSE),0)</f>
        <v>0</v>
      </c>
      <c r="Y1333">
        <f>IFERROR(VLOOKUP(U1333,N:Q,4,FALSE),0)</f>
        <v>0</v>
      </c>
      <c r="Z1333">
        <f>W1333+Y1333</f>
        <v>6.6359285356807349E-4</v>
      </c>
    </row>
    <row r="1334" spans="1:26" x14ac:dyDescent="0.2">
      <c r="A1334" t="s">
        <v>1018</v>
      </c>
      <c r="B1334">
        <v>223.53026933252301</v>
      </c>
      <c r="K1334">
        <v>11323</v>
      </c>
      <c r="L1334" t="s">
        <v>35</v>
      </c>
      <c r="U1334" s="1" t="s">
        <v>612</v>
      </c>
      <c r="V1334">
        <f>IFERROR(VLOOKUP(U1334,D:G,2,FALSE),0)</f>
        <v>0.56240319283085605</v>
      </c>
      <c r="W1334">
        <f>IFERROR(VLOOKUP(U1334,D:G,4,FALSE),0)</f>
        <v>6.5853413779411293E-4</v>
      </c>
      <c r="X1334">
        <f>IFERROR(VLOOKUP(U1334,N:Q,2,FALSE),0)</f>
        <v>0</v>
      </c>
      <c r="Y1334">
        <f>IFERROR(VLOOKUP(U1334,N:Q,4,FALSE),0)</f>
        <v>0</v>
      </c>
      <c r="Z1334">
        <f>W1334+Y1334</f>
        <v>6.5853413779411293E-4</v>
      </c>
    </row>
    <row r="1335" spans="1:26" x14ac:dyDescent="0.2">
      <c r="A1335" t="s">
        <v>1023</v>
      </c>
      <c r="B1335">
        <v>218.86645118222901</v>
      </c>
      <c r="K1335">
        <v>13090</v>
      </c>
      <c r="L1335" t="s">
        <v>685</v>
      </c>
      <c r="U1335" s="1" t="s">
        <v>1281</v>
      </c>
      <c r="V1335">
        <f>IFERROR(VLOOKUP(U1335,D:G,2,FALSE),0)</f>
        <v>0.51811681616703131</v>
      </c>
      <c r="W1335">
        <f>IFERROR(VLOOKUP(U1335,D:G,4,FALSE),0)</f>
        <v>6.0667794059590771E-4</v>
      </c>
      <c r="X1335">
        <f>IFERROR(VLOOKUP(U1335,N:Q,2,FALSE),0)</f>
        <v>0</v>
      </c>
      <c r="Y1335">
        <f>IFERROR(VLOOKUP(U1335,N:Q,4,FALSE),0)</f>
        <v>0</v>
      </c>
      <c r="Z1335">
        <f>W1335+Y1335</f>
        <v>6.0667794059590771E-4</v>
      </c>
    </row>
    <row r="1336" spans="1:26" x14ac:dyDescent="0.2">
      <c r="A1336" t="s">
        <v>1019</v>
      </c>
      <c r="B1336">
        <v>218.71526744689299</v>
      </c>
      <c r="K1336">
        <v>18486</v>
      </c>
      <c r="L1336" t="s">
        <v>754</v>
      </c>
      <c r="U1336" s="1" t="s">
        <v>615</v>
      </c>
      <c r="V1336">
        <f>IFERROR(VLOOKUP(U1336,D:G,2,FALSE),0)</f>
        <v>0.5</v>
      </c>
      <c r="W1336">
        <f>IFERROR(VLOOKUP(U1336,D:G,4,FALSE),0)</f>
        <v>5.8546443742556111E-4</v>
      </c>
      <c r="X1336">
        <f>IFERROR(VLOOKUP(U1336,N:Q,2,FALSE),0)</f>
        <v>0</v>
      </c>
      <c r="Y1336">
        <f>IFERROR(VLOOKUP(U1336,N:Q,4,FALSE),0)</f>
        <v>0</v>
      </c>
      <c r="Z1336">
        <f>W1336+Y1336</f>
        <v>5.8546443742556111E-4</v>
      </c>
    </row>
    <row r="1337" spans="1:26" x14ac:dyDescent="0.2">
      <c r="A1337" t="s">
        <v>1020</v>
      </c>
      <c r="B1337">
        <v>205.296002520157</v>
      </c>
      <c r="K1337">
        <v>6491</v>
      </c>
      <c r="L1337" t="s">
        <v>1387</v>
      </c>
      <c r="U1337" s="1" t="s">
        <v>1257</v>
      </c>
      <c r="V1337">
        <f>IFERROR(VLOOKUP(U1337,D:G,2,FALSE),0)</f>
        <v>0.5</v>
      </c>
      <c r="W1337">
        <f>IFERROR(VLOOKUP(U1337,D:G,4,FALSE),0)</f>
        <v>5.8546443742556111E-4</v>
      </c>
      <c r="X1337">
        <f>IFERROR(VLOOKUP(U1337,N:Q,2,FALSE),0)</f>
        <v>0</v>
      </c>
      <c r="Y1337">
        <f>IFERROR(VLOOKUP(U1337,N:Q,4,FALSE),0)</f>
        <v>0</v>
      </c>
      <c r="Z1337">
        <f>W1337+Y1337</f>
        <v>5.8546443742556111E-4</v>
      </c>
    </row>
    <row r="1338" spans="1:26" x14ac:dyDescent="0.2">
      <c r="A1338" t="s">
        <v>1049</v>
      </c>
      <c r="B1338">
        <v>201.32699237551</v>
      </c>
      <c r="K1338">
        <v>24102</v>
      </c>
      <c r="L1338" t="s">
        <v>31</v>
      </c>
      <c r="U1338" s="1" t="s">
        <v>1266</v>
      </c>
      <c r="V1338">
        <f>IFERROR(VLOOKUP(U1338,D:G,2,FALSE),0)</f>
        <v>0.49875000000000003</v>
      </c>
      <c r="W1338">
        <f>IFERROR(VLOOKUP(U1338,D:G,4,FALSE),0)</f>
        <v>5.8400077633199727E-4</v>
      </c>
      <c r="X1338">
        <f>IFERROR(VLOOKUP(U1338,N:Q,2,FALSE),0)</f>
        <v>0</v>
      </c>
      <c r="Y1338">
        <f>IFERROR(VLOOKUP(U1338,N:Q,4,FALSE),0)</f>
        <v>0</v>
      </c>
      <c r="Z1338">
        <f>W1338+Y1338</f>
        <v>5.8400077633199727E-4</v>
      </c>
    </row>
    <row r="1339" spans="1:26" x14ac:dyDescent="0.2">
      <c r="A1339" t="s">
        <v>1022</v>
      </c>
      <c r="B1339">
        <v>197.04140513264301</v>
      </c>
      <c r="K1339">
        <v>19140</v>
      </c>
      <c r="L1339" t="s">
        <v>613</v>
      </c>
      <c r="U1339" s="1" t="s">
        <v>617</v>
      </c>
      <c r="V1339">
        <f>IFERROR(VLOOKUP(U1339,D:G,2,FALSE),0)</f>
        <v>0.49453490981155201</v>
      </c>
      <c r="W1339">
        <f>IFERROR(VLOOKUP(U1339,D:G,4,FALSE),0)</f>
        <v>5.790652055202418E-4</v>
      </c>
      <c r="X1339">
        <f>IFERROR(VLOOKUP(U1339,N:Q,2,FALSE),0)</f>
        <v>0</v>
      </c>
      <c r="Y1339">
        <f>IFERROR(VLOOKUP(U1339,N:Q,4,FALSE),0)</f>
        <v>0</v>
      </c>
      <c r="Z1339">
        <f>W1339+Y1339</f>
        <v>5.790652055202418E-4</v>
      </c>
    </row>
    <row r="1340" spans="1:26" x14ac:dyDescent="0.2">
      <c r="A1340" t="s">
        <v>1284</v>
      </c>
      <c r="B1340">
        <v>196.58067246610699</v>
      </c>
      <c r="K1340">
        <v>16387</v>
      </c>
      <c r="L1340" t="s">
        <v>1331</v>
      </c>
      <c r="U1340" s="1" t="s">
        <v>618</v>
      </c>
      <c r="V1340">
        <f>IFERROR(VLOOKUP(U1340,D:G,2,FALSE),0)</f>
        <v>0.49383395739861002</v>
      </c>
      <c r="W1340">
        <f>IFERROR(VLOOKUP(U1340,D:G,4,FALSE),0)</f>
        <v>5.7824444010003151E-4</v>
      </c>
      <c r="X1340">
        <f>IFERROR(VLOOKUP(U1340,N:Q,2,FALSE),0)</f>
        <v>0</v>
      </c>
      <c r="Y1340">
        <f>IFERROR(VLOOKUP(U1340,N:Q,4,FALSE),0)</f>
        <v>0</v>
      </c>
      <c r="Z1340">
        <f>W1340+Y1340</f>
        <v>5.7824444010003151E-4</v>
      </c>
    </row>
    <row r="1341" spans="1:26" x14ac:dyDescent="0.2">
      <c r="A1341" t="s">
        <v>1025</v>
      </c>
      <c r="B1341">
        <v>195.58708728336401</v>
      </c>
      <c r="K1341">
        <v>18239</v>
      </c>
      <c r="L1341" t="s">
        <v>1377</v>
      </c>
      <c r="U1341" s="1" t="s">
        <v>575</v>
      </c>
      <c r="V1341">
        <f>IFERROR(VLOOKUP(U1341,D:G,2,FALSE),0)</f>
        <v>0.48369009280888398</v>
      </c>
      <c r="W1341">
        <f>IFERROR(VLOOKUP(U1341,D:G,4,FALSE),0)</f>
        <v>5.6636669614934141E-4</v>
      </c>
      <c r="X1341">
        <f>IFERROR(VLOOKUP(U1341,N:Q,2,FALSE),0)</f>
        <v>0</v>
      </c>
      <c r="Y1341">
        <f>IFERROR(VLOOKUP(U1341,N:Q,4,FALSE),0)</f>
        <v>0</v>
      </c>
      <c r="Z1341">
        <f>W1341+Y1341</f>
        <v>5.6636669614934141E-4</v>
      </c>
    </row>
    <row r="1342" spans="1:26" x14ac:dyDescent="0.2">
      <c r="A1342" t="s">
        <v>634</v>
      </c>
      <c r="B1342">
        <v>192.55116036120401</v>
      </c>
      <c r="K1342">
        <v>2209</v>
      </c>
      <c r="L1342" t="s">
        <v>1331</v>
      </c>
      <c r="U1342" s="1" t="s">
        <v>876</v>
      </c>
      <c r="V1342">
        <f>IFERROR(VLOOKUP(U1342,D:G,2,FALSE),0)</f>
        <v>0.46750499425393</v>
      </c>
      <c r="W1342">
        <f>IFERROR(VLOOKUP(U1342,D:G,4,FALSE),0)</f>
        <v>5.4741509690903461E-4</v>
      </c>
      <c r="X1342">
        <f>IFERROR(VLOOKUP(U1342,N:Q,2,FALSE),0)</f>
        <v>0</v>
      </c>
      <c r="Y1342">
        <f>IFERROR(VLOOKUP(U1342,N:Q,4,FALSE),0)</f>
        <v>0</v>
      </c>
      <c r="Z1342">
        <f>W1342+Y1342</f>
        <v>5.4741509690903461E-4</v>
      </c>
    </row>
    <row r="1343" spans="1:26" x14ac:dyDescent="0.2">
      <c r="A1343" t="s">
        <v>1024</v>
      </c>
      <c r="B1343">
        <v>183.20567144395599</v>
      </c>
      <c r="K1343">
        <v>22143</v>
      </c>
      <c r="L1343" t="s">
        <v>167</v>
      </c>
      <c r="U1343" s="1" t="s">
        <v>620</v>
      </c>
      <c r="V1343">
        <f>IFERROR(VLOOKUP(U1343,D:G,2,FALSE),0)</f>
        <v>0.44824897412889902</v>
      </c>
      <c r="W1343">
        <f>IFERROR(VLOOKUP(U1343,D:G,4,FALSE),0)</f>
        <v>5.248676669299216E-4</v>
      </c>
      <c r="X1343">
        <f>IFERROR(VLOOKUP(U1343,N:Q,2,FALSE),0)</f>
        <v>0</v>
      </c>
      <c r="Y1343">
        <f>IFERROR(VLOOKUP(U1343,N:Q,4,FALSE),0)</f>
        <v>0</v>
      </c>
      <c r="Z1343">
        <f>W1343+Y1343</f>
        <v>5.248676669299216E-4</v>
      </c>
    </row>
    <row r="1344" spans="1:26" x14ac:dyDescent="0.2">
      <c r="A1344" t="s">
        <v>1021</v>
      </c>
      <c r="B1344">
        <v>178.197570009684</v>
      </c>
      <c r="K1344">
        <v>24957</v>
      </c>
      <c r="L1344" t="s">
        <v>31</v>
      </c>
      <c r="U1344" s="1" t="s">
        <v>622</v>
      </c>
      <c r="V1344">
        <f>IFERROR(VLOOKUP(U1344,D:G,2,FALSE),0)</f>
        <v>0.42693571119837098</v>
      </c>
      <c r="W1344">
        <f>IFERROR(VLOOKUP(U1344,D:G,4,FALSE),0)</f>
        <v>4.9991135194727223E-4</v>
      </c>
      <c r="X1344">
        <f>IFERROR(VLOOKUP(U1344,N:Q,2,FALSE),0)</f>
        <v>0</v>
      </c>
      <c r="Y1344">
        <f>IFERROR(VLOOKUP(U1344,N:Q,4,FALSE),0)</f>
        <v>0</v>
      </c>
      <c r="Z1344">
        <f>W1344+Y1344</f>
        <v>4.9991135194727223E-4</v>
      </c>
    </row>
    <row r="1345" spans="1:26" x14ac:dyDescent="0.2">
      <c r="A1345" t="s">
        <v>1026</v>
      </c>
      <c r="B1345">
        <v>174.79461479726001</v>
      </c>
      <c r="K1345">
        <v>17733</v>
      </c>
      <c r="L1345" t="s">
        <v>57</v>
      </c>
      <c r="U1345" s="1" t="s">
        <v>624</v>
      </c>
      <c r="V1345">
        <f>IFERROR(VLOOKUP(U1345,D:G,2,FALSE),0)</f>
        <v>0.40892428798914099</v>
      </c>
      <c r="W1345">
        <f>IFERROR(VLOOKUP(U1345,D:G,4,FALSE),0)</f>
        <v>4.7882125643442116E-4</v>
      </c>
      <c r="X1345">
        <f>IFERROR(VLOOKUP(U1345,N:Q,2,FALSE),0)</f>
        <v>0</v>
      </c>
      <c r="Y1345">
        <f>IFERROR(VLOOKUP(U1345,N:Q,4,FALSE),0)</f>
        <v>0</v>
      </c>
      <c r="Z1345">
        <f>W1345+Y1345</f>
        <v>4.7882125643442116E-4</v>
      </c>
    </row>
    <row r="1346" spans="1:26" x14ac:dyDescent="0.2">
      <c r="A1346" t="s">
        <v>1032</v>
      </c>
      <c r="B1346">
        <v>169.14419674682</v>
      </c>
      <c r="K1346">
        <v>18375</v>
      </c>
      <c r="L1346" t="s">
        <v>35</v>
      </c>
      <c r="U1346" s="1" t="s">
        <v>630</v>
      </c>
      <c r="V1346">
        <f>IFERROR(VLOOKUP(U1346,D:G,2,FALSE),0)</f>
        <v>0.25</v>
      </c>
      <c r="W1346">
        <f>IFERROR(VLOOKUP(U1346,D:G,4,FALSE),0)</f>
        <v>2.9273221871278055E-4</v>
      </c>
      <c r="X1346">
        <f>IFERROR(VLOOKUP(U1346,N:Q,2,FALSE),0)</f>
        <v>0</v>
      </c>
      <c r="Y1346">
        <f>IFERROR(VLOOKUP(U1346,N:Q,4,FALSE),0)</f>
        <v>0</v>
      </c>
      <c r="Z1346">
        <f>W1346+Y1346</f>
        <v>2.9273221871278055E-4</v>
      </c>
    </row>
    <row r="1347" spans="1:26" x14ac:dyDescent="0.2">
      <c r="A1347" t="s">
        <v>1027</v>
      </c>
      <c r="B1347">
        <v>162.78353137191399</v>
      </c>
      <c r="K1347">
        <v>15998</v>
      </c>
      <c r="L1347" t="s">
        <v>31</v>
      </c>
      <c r="U1347" s="1" t="s">
        <v>217</v>
      </c>
      <c r="V1347">
        <f>IFERROR(VLOOKUP(U1347,D:G,2,FALSE),0)</f>
        <v>0.194737358729583</v>
      </c>
      <c r="W1347">
        <f>IFERROR(VLOOKUP(U1347,D:G,4,FALSE),0)</f>
        <v>2.2802359634871002E-4</v>
      </c>
      <c r="X1347">
        <f>IFERROR(VLOOKUP(U1347,N:Q,2,FALSE),0)</f>
        <v>0</v>
      </c>
      <c r="Y1347">
        <f>IFERROR(VLOOKUP(U1347,N:Q,4,FALSE),0)</f>
        <v>0</v>
      </c>
      <c r="Z1347">
        <f>W1347+Y1347</f>
        <v>2.2802359634871002E-4</v>
      </c>
    </row>
    <row r="1348" spans="1:26" x14ac:dyDescent="0.2">
      <c r="A1348" t="s">
        <v>685</v>
      </c>
      <c r="B1348">
        <v>162.49711407508499</v>
      </c>
      <c r="K1348">
        <v>4146</v>
      </c>
      <c r="L1348" t="s">
        <v>19</v>
      </c>
      <c r="U1348" s="1" t="s">
        <v>636</v>
      </c>
      <c r="V1348">
        <f>IFERROR(VLOOKUP(U1348,D:G,2,FALSE),0)</f>
        <v>0.14787478846517199</v>
      </c>
      <c r="W1348">
        <f>IFERROR(VLOOKUP(U1348,D:G,4,FALSE),0)</f>
        <v>1.7315085967637155E-4</v>
      </c>
      <c r="X1348">
        <f>IFERROR(VLOOKUP(U1348,N:Q,2,FALSE),0)</f>
        <v>0</v>
      </c>
      <c r="Y1348">
        <f>IFERROR(VLOOKUP(U1348,N:Q,4,FALSE),0)</f>
        <v>0</v>
      </c>
      <c r="Z1348">
        <f>W1348+Y1348</f>
        <v>1.7315085967637155E-4</v>
      </c>
    </row>
    <row r="1349" spans="1:26" x14ac:dyDescent="0.2">
      <c r="A1349" t="s">
        <v>1042</v>
      </c>
      <c r="B1349">
        <v>161.23129551906601</v>
      </c>
      <c r="K1349">
        <v>1351</v>
      </c>
      <c r="L1349" t="s">
        <v>1371</v>
      </c>
      <c r="U1349" s="1" t="s">
        <v>1109</v>
      </c>
      <c r="V1349">
        <f>IFERROR(VLOOKUP(U1349,D:G,2,FALSE),0)</f>
        <v>0.11952982915072401</v>
      </c>
      <c r="W1349">
        <f>IFERROR(VLOOKUP(U1349,D:G,4,FALSE),0)</f>
        <v>1.3996092835860414E-4</v>
      </c>
      <c r="X1349">
        <f>IFERROR(VLOOKUP(U1349,N:Q,2,FALSE),0)</f>
        <v>0</v>
      </c>
      <c r="Y1349">
        <f>IFERROR(VLOOKUP(U1349,N:Q,4,FALSE),0)</f>
        <v>0</v>
      </c>
      <c r="Z1349">
        <f>W1349+Y1349</f>
        <v>1.3996092835860414E-4</v>
      </c>
    </row>
    <row r="1350" spans="1:26" x14ac:dyDescent="0.2">
      <c r="A1350" t="s">
        <v>1028</v>
      </c>
      <c r="B1350">
        <v>159.85360145521199</v>
      </c>
      <c r="K1350">
        <v>15025</v>
      </c>
      <c r="L1350" t="s">
        <v>1356</v>
      </c>
      <c r="U1350" s="1" t="s">
        <v>1289</v>
      </c>
      <c r="V1350">
        <f>IFERROR(VLOOKUP(U1350,D:G,2,FALSE),0)</f>
        <v>0.10313961989992899</v>
      </c>
      <c r="W1350">
        <f>IFERROR(VLOOKUP(U1350,D:G,4,FALSE),0)</f>
        <v>1.2076915908199627E-4</v>
      </c>
      <c r="X1350">
        <f>IFERROR(VLOOKUP(U1350,N:Q,2,FALSE),0)</f>
        <v>0</v>
      </c>
      <c r="Y1350">
        <f>IFERROR(VLOOKUP(U1350,N:Q,4,FALSE),0)</f>
        <v>0</v>
      </c>
      <c r="Z1350">
        <f>W1350+Y1350</f>
        <v>1.2076915908199627E-4</v>
      </c>
    </row>
    <row r="1351" spans="1:26" x14ac:dyDescent="0.2">
      <c r="A1351" t="s">
        <v>1048</v>
      </c>
      <c r="B1351">
        <v>149.99965782514701</v>
      </c>
      <c r="K1351">
        <v>11055</v>
      </c>
      <c r="L1351" t="s">
        <v>753</v>
      </c>
      <c r="U1351" s="1" t="s">
        <v>640</v>
      </c>
      <c r="V1351">
        <f>IFERROR(VLOOKUP(U1351,D:G,2,FALSE),0)</f>
        <v>9.8718426345676902E-2</v>
      </c>
      <c r="W1351">
        <f>IFERROR(VLOOKUP(U1351,D:G,4,FALSE),0)</f>
        <v>1.1559225588801683E-4</v>
      </c>
      <c r="X1351">
        <f>IFERROR(VLOOKUP(U1351,N:Q,2,FALSE),0)</f>
        <v>0</v>
      </c>
      <c r="Y1351">
        <f>IFERROR(VLOOKUP(U1351,N:Q,4,FALSE),0)</f>
        <v>0</v>
      </c>
      <c r="Z1351">
        <f>W1351+Y1351</f>
        <v>1.1559225588801683E-4</v>
      </c>
    </row>
    <row r="1352" spans="1:26" x14ac:dyDescent="0.2">
      <c r="A1352" t="s">
        <v>1031</v>
      </c>
      <c r="B1352">
        <v>145.522559206246</v>
      </c>
      <c r="K1352">
        <v>21077</v>
      </c>
      <c r="L1352" t="s">
        <v>1377</v>
      </c>
      <c r="U1352" s="1" t="s">
        <v>643</v>
      </c>
      <c r="V1352">
        <f>IFERROR(VLOOKUP(U1352,D:G,2,FALSE),0)</f>
        <v>7.0871303523615495E-2</v>
      </c>
      <c r="W1352">
        <f>IFERROR(VLOOKUP(U1352,D:G,4,FALSE),0)</f>
        <v>8.2985255694139465E-5</v>
      </c>
      <c r="X1352">
        <f>IFERROR(VLOOKUP(U1352,N:Q,2,FALSE),0)</f>
        <v>0</v>
      </c>
      <c r="Y1352">
        <f>IFERROR(VLOOKUP(U1352,N:Q,4,FALSE),0)</f>
        <v>0</v>
      </c>
      <c r="Z1352">
        <f>W1352+Y1352</f>
        <v>8.2985255694139465E-5</v>
      </c>
    </row>
    <row r="1353" spans="1:26" x14ac:dyDescent="0.2">
      <c r="A1353" t="s">
        <v>1034</v>
      </c>
      <c r="B1353">
        <v>143.135405308982</v>
      </c>
      <c r="K1353">
        <v>21050</v>
      </c>
      <c r="L1353" t="s">
        <v>72</v>
      </c>
      <c r="U1353" s="1" t="s">
        <v>645</v>
      </c>
      <c r="V1353">
        <f>IFERROR(VLOOKUP(U1353,D:G,2,FALSE),0)</f>
        <v>6.6345965207432606E-2</v>
      </c>
      <c r="W1353">
        <f>IFERROR(VLOOKUP(U1353,D:G,4,FALSE),0)</f>
        <v>7.7686406391250771E-5</v>
      </c>
      <c r="X1353">
        <f>IFERROR(VLOOKUP(U1353,N:Q,2,FALSE),0)</f>
        <v>0</v>
      </c>
      <c r="Y1353">
        <f>IFERROR(VLOOKUP(U1353,N:Q,4,FALSE),0)</f>
        <v>0</v>
      </c>
      <c r="Z1353">
        <f>W1353+Y1353</f>
        <v>7.7686406391250771E-5</v>
      </c>
    </row>
    <row r="1354" spans="1:26" x14ac:dyDescent="0.2">
      <c r="A1354" t="s">
        <v>1052</v>
      </c>
      <c r="B1354">
        <v>141.170580040571</v>
      </c>
      <c r="K1354">
        <v>22354</v>
      </c>
      <c r="L1354" t="s">
        <v>646</v>
      </c>
      <c r="U1354" s="1" t="s">
        <v>650</v>
      </c>
      <c r="V1354">
        <f>IFERROR(VLOOKUP(U1354,D:G,2,FALSE),0)</f>
        <v>9.6016200366082598E-3</v>
      </c>
      <c r="W1354">
        <f>IFERROR(VLOOKUP(U1354,D:G,4,FALSE),0)</f>
        <v>1.1242814146213703E-5</v>
      </c>
      <c r="X1354">
        <f>IFERROR(VLOOKUP(U1354,N:Q,2,FALSE),0)</f>
        <v>0</v>
      </c>
      <c r="Y1354">
        <f>IFERROR(VLOOKUP(U1354,N:Q,4,FALSE),0)</f>
        <v>0</v>
      </c>
      <c r="Z1354">
        <f>W1354+Y1354</f>
        <v>1.1242814146213703E-5</v>
      </c>
    </row>
    <row r="1355" spans="1:26" x14ac:dyDescent="0.2">
      <c r="A1355" t="s">
        <v>660</v>
      </c>
      <c r="B1355">
        <v>140.721181863727</v>
      </c>
      <c r="K1355">
        <v>4944</v>
      </c>
      <c r="L1355" t="s">
        <v>1316</v>
      </c>
      <c r="U1355" s="1" t="s">
        <v>1110</v>
      </c>
      <c r="V1355">
        <f>IFERROR(VLOOKUP(U1355,D:G,2,FALSE),0)</f>
        <v>8.9912647786848602E-3</v>
      </c>
      <c r="W1355">
        <f>IFERROR(VLOOKUP(U1355,D:G,4,FALSE),0)</f>
        <v>1.0528131550793987E-5</v>
      </c>
      <c r="X1355">
        <f>IFERROR(VLOOKUP(U1355,N:Q,2,FALSE),0)</f>
        <v>0</v>
      </c>
      <c r="Y1355">
        <f>IFERROR(VLOOKUP(U1355,N:Q,4,FALSE),0)</f>
        <v>0</v>
      </c>
      <c r="Z1355">
        <f>W1355+Y1355</f>
        <v>1.0528131550793987E-5</v>
      </c>
    </row>
    <row r="1356" spans="1:26" x14ac:dyDescent="0.2">
      <c r="A1356" t="s">
        <v>1054</v>
      </c>
      <c r="B1356">
        <v>128.83216079739299</v>
      </c>
      <c r="K1356">
        <v>24038</v>
      </c>
      <c r="L1356" t="s">
        <v>1388</v>
      </c>
      <c r="U1356" s="1" t="s">
        <v>202</v>
      </c>
      <c r="V1356">
        <f>IFERROR(VLOOKUP(U1356,D:G,2,FALSE),0)</f>
        <v>7.9857401709017006E-3</v>
      </c>
      <c r="W1356">
        <f>IFERROR(VLOOKUP(U1356,D:G,4,FALSE),0)</f>
        <v>9.3507337531673382E-6</v>
      </c>
      <c r="X1356">
        <f>IFERROR(VLOOKUP(U1356,N:Q,2,FALSE),0)</f>
        <v>0</v>
      </c>
      <c r="Y1356">
        <f>IFERROR(VLOOKUP(U1356,N:Q,4,FALSE),0)</f>
        <v>0</v>
      </c>
      <c r="Z1356">
        <f>W1356+Y1356</f>
        <v>9.3507337531673382E-6</v>
      </c>
    </row>
    <row r="1357" spans="1:26" x14ac:dyDescent="0.2">
      <c r="A1357" t="s">
        <v>1056</v>
      </c>
      <c r="B1357">
        <v>127.91309861308299</v>
      </c>
      <c r="K1357">
        <v>17721</v>
      </c>
      <c r="L1357" t="s">
        <v>81</v>
      </c>
      <c r="U1357" s="1" t="s">
        <v>666</v>
      </c>
      <c r="V1357">
        <f>IFERROR(VLOOKUP(U1357,D:G,2,FALSE),0)</f>
        <v>5.0211917144080704E-3</v>
      </c>
      <c r="W1357">
        <f>IFERROR(VLOOKUP(U1357,D:G,4,FALSE),0)</f>
        <v>5.8794583645636195E-6</v>
      </c>
      <c r="X1357">
        <f>IFERROR(VLOOKUP(U1357,N:Q,2,FALSE),0)</f>
        <v>0</v>
      </c>
      <c r="Y1357">
        <f>IFERROR(VLOOKUP(U1357,N:Q,4,FALSE),0)</f>
        <v>0</v>
      </c>
      <c r="Z1357">
        <f>W1357+Y1357</f>
        <v>5.8794583645636195E-6</v>
      </c>
    </row>
    <row r="1358" spans="1:26" x14ac:dyDescent="0.2">
      <c r="A1358" t="s">
        <v>1033</v>
      </c>
      <c r="B1358">
        <v>127.30662995</v>
      </c>
      <c r="K1358">
        <v>21250</v>
      </c>
      <c r="L1358" t="s">
        <v>1320</v>
      </c>
      <c r="U1358" s="1" t="s">
        <v>671</v>
      </c>
      <c r="V1358">
        <f>IFERROR(VLOOKUP(U1358,D:G,2,FALSE),0)</f>
        <v>3.7255739906931801E-3</v>
      </c>
      <c r="W1358">
        <f>IFERROR(VLOOKUP(U1358,D:G,4,FALSE),0)</f>
        <v>4.3623821610969708E-6</v>
      </c>
      <c r="X1358">
        <f>IFERROR(VLOOKUP(U1358,N:Q,2,FALSE),0)</f>
        <v>0</v>
      </c>
      <c r="Y1358">
        <f>IFERROR(VLOOKUP(U1358,N:Q,4,FALSE),0)</f>
        <v>0</v>
      </c>
      <c r="Z1358">
        <f>W1358+Y1358</f>
        <v>4.3623821610969708E-6</v>
      </c>
    </row>
    <row r="1359" spans="1:26" x14ac:dyDescent="0.2">
      <c r="A1359" t="s">
        <v>214</v>
      </c>
      <c r="B1359">
        <v>123.883813519405</v>
      </c>
      <c r="K1359">
        <v>7854</v>
      </c>
      <c r="L1359" t="s">
        <v>130</v>
      </c>
      <c r="U1359" s="1" t="s">
        <v>676</v>
      </c>
      <c r="V1359">
        <f>IFERROR(VLOOKUP(U1359,D:G,2,FALSE),0)</f>
        <v>3.18057356604632E-3</v>
      </c>
      <c r="W1359">
        <f>IFERROR(VLOOKUP(U1359,D:G,4,FALSE),0)</f>
        <v>3.7242254270718393E-6</v>
      </c>
      <c r="X1359">
        <f>IFERROR(VLOOKUP(U1359,N:Q,2,FALSE),0)</f>
        <v>0</v>
      </c>
      <c r="Y1359">
        <f>IFERROR(VLOOKUP(U1359,N:Q,4,FALSE),0)</f>
        <v>0</v>
      </c>
      <c r="Z1359">
        <f>W1359+Y1359</f>
        <v>3.7242254270718393E-6</v>
      </c>
    </row>
    <row r="1360" spans="1:26" x14ac:dyDescent="0.2">
      <c r="A1360" t="s">
        <v>1035</v>
      </c>
      <c r="B1360">
        <v>119.530469830382</v>
      </c>
      <c r="K1360">
        <v>18785</v>
      </c>
      <c r="L1360" t="s">
        <v>794</v>
      </c>
      <c r="U1360" s="1" t="s">
        <v>7</v>
      </c>
      <c r="V1360">
        <f>IFERROR(VLOOKUP(U1360,D:G,2,FALSE),0)</f>
        <v>1.6914517524795399E-3</v>
      </c>
      <c r="W1360">
        <f>IFERROR(VLOOKUP(U1360,D:G,4,FALSE),0)</f>
        <v>1.9805696973958264E-6</v>
      </c>
      <c r="X1360">
        <f>IFERROR(VLOOKUP(U1360,N:Q,2,FALSE),0)</f>
        <v>0</v>
      </c>
      <c r="Y1360">
        <f>IFERROR(VLOOKUP(U1360,N:Q,4,FALSE),0)</f>
        <v>0</v>
      </c>
      <c r="Z1360">
        <f>W1360+Y1360</f>
        <v>1.9805696973958264E-6</v>
      </c>
    </row>
    <row r="1361" spans="1:26" x14ac:dyDescent="0.2">
      <c r="A1361" t="s">
        <v>220</v>
      </c>
      <c r="B1361">
        <v>118.197937907444</v>
      </c>
      <c r="K1361">
        <v>501</v>
      </c>
      <c r="L1361" t="s">
        <v>1389</v>
      </c>
      <c r="U1361" s="1" t="s">
        <v>690</v>
      </c>
      <c r="V1361">
        <f>IFERROR(VLOOKUP(U1361,D:G,2,FALSE),0)</f>
        <v>1.3048228828938899E-3</v>
      </c>
      <c r="W1361">
        <f>IFERROR(VLOOKUP(U1361,D:G,4,FALSE),0)</f>
        <v>1.5278547901469402E-6</v>
      </c>
      <c r="X1361">
        <f>IFERROR(VLOOKUP(U1361,N:Q,2,FALSE),0)</f>
        <v>0</v>
      </c>
      <c r="Y1361">
        <f>IFERROR(VLOOKUP(U1361,N:Q,4,FALSE),0)</f>
        <v>0</v>
      </c>
      <c r="Z1361">
        <f>W1361+Y1361</f>
        <v>1.5278547901469402E-6</v>
      </c>
    </row>
    <row r="1362" spans="1:26" x14ac:dyDescent="0.2">
      <c r="A1362" t="s">
        <v>1036</v>
      </c>
      <c r="B1362">
        <v>117.376295537383</v>
      </c>
      <c r="K1362">
        <v>18859</v>
      </c>
      <c r="L1362" t="s">
        <v>1350</v>
      </c>
      <c r="U1362" s="1" t="s">
        <v>694</v>
      </c>
      <c r="V1362">
        <f>IFERROR(VLOOKUP(U1362,D:G,2,FALSE),0)</f>
        <v>1.01936780597262E-3</v>
      </c>
      <c r="W1362">
        <f>IFERROR(VLOOKUP(U1362,D:G,4,FALSE),0)</f>
        <v>1.193607198106977E-6</v>
      </c>
      <c r="X1362">
        <f>IFERROR(VLOOKUP(U1362,N:Q,2,FALSE),0)</f>
        <v>0</v>
      </c>
      <c r="Y1362">
        <f>IFERROR(VLOOKUP(U1362,N:Q,4,FALSE),0)</f>
        <v>0</v>
      </c>
      <c r="Z1362">
        <f>W1362+Y1362</f>
        <v>1.193607198106977E-6</v>
      </c>
    </row>
    <row r="1363" spans="1:26" x14ac:dyDescent="0.2">
      <c r="A1363" t="s">
        <v>1037</v>
      </c>
      <c r="B1363">
        <v>116.682205652297</v>
      </c>
      <c r="K1363">
        <v>16834</v>
      </c>
      <c r="L1363" t="s">
        <v>779</v>
      </c>
      <c r="U1363" s="1" t="s">
        <v>695</v>
      </c>
      <c r="V1363">
        <f>IFERROR(VLOOKUP(U1363,D:G,2,FALSE),0)</f>
        <v>9.1021324928299702E-4</v>
      </c>
      <c r="W1363">
        <f>IFERROR(VLOOKUP(U1363,D:G,4,FALSE),0)</f>
        <v>1.0657949758575238E-6</v>
      </c>
      <c r="X1363">
        <f>IFERROR(VLOOKUP(U1363,N:Q,2,FALSE),0)</f>
        <v>0</v>
      </c>
      <c r="Y1363">
        <f>IFERROR(VLOOKUP(U1363,N:Q,4,FALSE),0)</f>
        <v>0</v>
      </c>
      <c r="Z1363">
        <f>W1363+Y1363</f>
        <v>1.0657949758575238E-6</v>
      </c>
    </row>
    <row r="1364" spans="1:26" x14ac:dyDescent="0.2">
      <c r="A1364" t="s">
        <v>1038</v>
      </c>
      <c r="B1364">
        <v>116.25750641270299</v>
      </c>
      <c r="K1364">
        <v>9412</v>
      </c>
      <c r="L1364" t="s">
        <v>27</v>
      </c>
      <c r="U1364" s="1" t="s">
        <v>696</v>
      </c>
      <c r="V1364">
        <f>IFERROR(VLOOKUP(U1364,D:G,2,FALSE),0)</f>
        <v>9.0277639385539805E-4</v>
      </c>
      <c r="W1364">
        <f>IFERROR(VLOOKUP(U1364,D:G,4,FALSE),0)</f>
        <v>1.0570869470992549E-6</v>
      </c>
      <c r="X1364">
        <f>IFERROR(VLOOKUP(U1364,N:Q,2,FALSE),0)</f>
        <v>0</v>
      </c>
      <c r="Y1364">
        <f>IFERROR(VLOOKUP(U1364,N:Q,4,FALSE),0)</f>
        <v>0</v>
      </c>
      <c r="Z1364">
        <f>W1364+Y1364</f>
        <v>1.0570869470992549E-6</v>
      </c>
    </row>
    <row r="1365" spans="1:26" x14ac:dyDescent="0.2">
      <c r="A1365" t="s">
        <v>772</v>
      </c>
      <c r="B1365">
        <v>114.971116403647</v>
      </c>
      <c r="K1365">
        <v>14139</v>
      </c>
      <c r="L1365" t="s">
        <v>1377</v>
      </c>
      <c r="U1365" s="1" t="s">
        <v>700</v>
      </c>
      <c r="V1365">
        <f>IFERROR(VLOOKUP(U1365,D:G,2,FALSE),0)</f>
        <v>3.846960417711E-4</v>
      </c>
      <c r="W1365">
        <f>IFERROR(VLOOKUP(U1365,D:G,4,FALSE),0)</f>
        <v>4.5045170335071441E-7</v>
      </c>
      <c r="X1365">
        <f>IFERROR(VLOOKUP(U1365,N:Q,2,FALSE),0)</f>
        <v>0</v>
      </c>
      <c r="Y1365">
        <f>IFERROR(VLOOKUP(U1365,N:Q,4,FALSE),0)</f>
        <v>0</v>
      </c>
      <c r="Z1365">
        <f>W1365+Y1365</f>
        <v>4.5045170335071441E-7</v>
      </c>
    </row>
    <row r="1366" spans="1:26" x14ac:dyDescent="0.2">
      <c r="A1366" t="s">
        <v>1285</v>
      </c>
      <c r="B1366">
        <v>109.659413767651</v>
      </c>
      <c r="K1366">
        <v>540</v>
      </c>
      <c r="L1366" t="s">
        <v>35</v>
      </c>
      <c r="U1366" s="1" t="s">
        <v>983</v>
      </c>
      <c r="V1366">
        <f>IFERROR(VLOOKUP(U1366,D:G,2,FALSE),0)</f>
        <v>2.0344058657298801E-4</v>
      </c>
      <c r="W1366">
        <f>IFERROR(VLOOKUP(U1366,D:G,4,FALSE),0)</f>
        <v>2.3821445713496118E-7</v>
      </c>
      <c r="X1366">
        <f>IFERROR(VLOOKUP(U1366,N:Q,2,FALSE),0)</f>
        <v>0</v>
      </c>
      <c r="Y1366">
        <f>IFERROR(VLOOKUP(U1366,N:Q,4,FALSE),0)</f>
        <v>0</v>
      </c>
      <c r="Z1366">
        <f>W1366+Y1366</f>
        <v>2.3821445713496118E-7</v>
      </c>
    </row>
    <row r="1367" spans="1:26" x14ac:dyDescent="0.2">
      <c r="A1367" t="s">
        <v>1064</v>
      </c>
      <c r="B1367">
        <v>106.419225012532</v>
      </c>
      <c r="K1367">
        <v>18440</v>
      </c>
      <c r="L1367" t="s">
        <v>1356</v>
      </c>
      <c r="U1367" s="1" t="s">
        <v>85</v>
      </c>
      <c r="V1367">
        <f>IFERROR(VLOOKUP(U1367,D:G,2,FALSE),0)</f>
        <v>1.0526317462173799E-4</v>
      </c>
      <c r="W1367">
        <f>IFERROR(VLOOKUP(U1367,D:G,4,FALSE),0)</f>
        <v>1.2325569062308889E-7</v>
      </c>
      <c r="X1367">
        <f>IFERROR(VLOOKUP(U1367,N:Q,2,FALSE),0)</f>
        <v>0</v>
      </c>
      <c r="Y1367">
        <f>IFERROR(VLOOKUP(U1367,N:Q,4,FALSE),0)</f>
        <v>0</v>
      </c>
      <c r="Z1367">
        <f>W1367+Y1367</f>
        <v>1.2325569062308889E-7</v>
      </c>
    </row>
    <row r="1368" spans="1:26" x14ac:dyDescent="0.2">
      <c r="A1368" t="s">
        <v>1040</v>
      </c>
      <c r="B1368">
        <v>102.33121558173499</v>
      </c>
      <c r="K1368">
        <v>22396</v>
      </c>
      <c r="L1368" t="s">
        <v>1326</v>
      </c>
      <c r="U1368" s="1" t="s">
        <v>1039</v>
      </c>
      <c r="V1368">
        <f>IFERROR(VLOOKUP(U1368,D:G,2,FALSE),0)</f>
        <v>9.8018231144641997E-5</v>
      </c>
      <c r="W1368">
        <f>IFERROR(VLOOKUP(U1368,D:G,4,FALSE),0)</f>
        <v>1.1477237710909289E-7</v>
      </c>
      <c r="X1368">
        <f>IFERROR(VLOOKUP(U1368,N:Q,2,FALSE),0)</f>
        <v>0</v>
      </c>
      <c r="Y1368">
        <f>IFERROR(VLOOKUP(U1368,N:Q,4,FALSE),0)</f>
        <v>0</v>
      </c>
      <c r="Z1368">
        <f>W1368+Y1368</f>
        <v>1.1477237710909289E-7</v>
      </c>
    </row>
    <row r="1369" spans="1:26" x14ac:dyDescent="0.2">
      <c r="A1369" t="s">
        <v>1041</v>
      </c>
      <c r="B1369">
        <v>101.594684566555</v>
      </c>
      <c r="K1369">
        <v>510</v>
      </c>
      <c r="L1369" t="s">
        <v>279</v>
      </c>
      <c r="U1369" s="1" t="s">
        <v>702</v>
      </c>
      <c r="V1369">
        <f>IFERROR(VLOOKUP(U1369,D:G,2,FALSE),0)</f>
        <v>9.8014999788904999E-5</v>
      </c>
      <c r="W1369">
        <f>IFERROR(VLOOKUP(U1369,D:G,4,FALSE),0)</f>
        <v>1.1476859342135553E-7</v>
      </c>
      <c r="X1369">
        <f>IFERROR(VLOOKUP(U1369,N:Q,2,FALSE),0)</f>
        <v>0</v>
      </c>
      <c r="Y1369">
        <f>IFERROR(VLOOKUP(U1369,N:Q,4,FALSE),0)</f>
        <v>0</v>
      </c>
      <c r="Z1369">
        <f>W1369+Y1369</f>
        <v>1.1476859342135553E-7</v>
      </c>
    </row>
    <row r="1370" spans="1:26" x14ac:dyDescent="0.2">
      <c r="A1370" t="s">
        <v>1043</v>
      </c>
      <c r="B1370">
        <v>100.17332686115201</v>
      </c>
      <c r="K1370">
        <v>9100</v>
      </c>
      <c r="L1370" t="s">
        <v>922</v>
      </c>
      <c r="U1370" s="1" t="s">
        <v>1072</v>
      </c>
      <c r="V1370">
        <f>IFERROR(VLOOKUP(U1370,D:G,2,FALSE),0)</f>
        <v>9.7556027165949001E-5</v>
      </c>
      <c r="W1370">
        <f>IFERROR(VLOOKUP(U1370,D:G,4,FALSE),0)</f>
        <v>1.1423116912437019E-7</v>
      </c>
      <c r="X1370">
        <f>IFERROR(VLOOKUP(U1370,N:Q,2,FALSE),0)</f>
        <v>0</v>
      </c>
      <c r="Y1370">
        <f>IFERROR(VLOOKUP(U1370,N:Q,4,FALSE),0)</f>
        <v>0</v>
      </c>
      <c r="Z1370">
        <f>W1370+Y1370</f>
        <v>1.1423116912437019E-7</v>
      </c>
    </row>
    <row r="1371" spans="1:26" x14ac:dyDescent="0.2">
      <c r="A1371" t="s">
        <v>454</v>
      </c>
      <c r="B1371">
        <v>100</v>
      </c>
      <c r="K1371">
        <v>16710</v>
      </c>
      <c r="L1371" t="s">
        <v>57</v>
      </c>
      <c r="U1371" s="1" t="s">
        <v>703</v>
      </c>
      <c r="V1371">
        <f>IFERROR(VLOOKUP(U1371,D:G,2,FALSE),0)</f>
        <v>9.7333123681173997E-5</v>
      </c>
      <c r="W1371">
        <f>IFERROR(VLOOKUP(U1371,D:G,4,FALSE),0)</f>
        <v>1.1397016499774219E-7</v>
      </c>
      <c r="X1371">
        <f>IFERROR(VLOOKUP(U1371,N:Q,2,FALSE),0)</f>
        <v>0</v>
      </c>
      <c r="Y1371">
        <f>IFERROR(VLOOKUP(U1371,N:Q,4,FALSE),0)</f>
        <v>0</v>
      </c>
      <c r="Z1371">
        <f>W1371+Y1371</f>
        <v>1.1397016499774219E-7</v>
      </c>
    </row>
    <row r="1372" spans="1:26" x14ac:dyDescent="0.2">
      <c r="A1372" t="s">
        <v>1044</v>
      </c>
      <c r="B1372">
        <v>98.892963214290205</v>
      </c>
      <c r="K1372">
        <v>3914</v>
      </c>
      <c r="L1372" t="s">
        <v>1156</v>
      </c>
      <c r="U1372" s="1" t="s">
        <v>705</v>
      </c>
      <c r="V1372">
        <f>IFERROR(VLOOKUP(U1372,D:G,2,FALSE),0)</f>
        <v>9.5911485483274997E-5</v>
      </c>
      <c r="W1372">
        <f>IFERROR(VLOOKUP(U1372,D:G,4,FALSE),0)</f>
        <v>1.1230552778223095E-7</v>
      </c>
      <c r="X1372">
        <f>IFERROR(VLOOKUP(U1372,N:Q,2,FALSE),0)</f>
        <v>0</v>
      </c>
      <c r="Y1372">
        <f>IFERROR(VLOOKUP(U1372,N:Q,4,FALSE),0)</f>
        <v>0</v>
      </c>
      <c r="Z1372">
        <f>W1372+Y1372</f>
        <v>1.1230552778223095E-7</v>
      </c>
    </row>
    <row r="1373" spans="1:26" x14ac:dyDescent="0.2">
      <c r="A1373" t="s">
        <v>1045</v>
      </c>
      <c r="B1373">
        <v>98.605603656313093</v>
      </c>
      <c r="K1373">
        <v>20144</v>
      </c>
      <c r="L1373" t="s">
        <v>1372</v>
      </c>
      <c r="U1373" s="1" t="s">
        <v>707</v>
      </c>
      <c r="V1373">
        <f>IFERROR(VLOOKUP(U1373,D:G,2,FALSE),0)</f>
        <v>9.5073784398576002E-5</v>
      </c>
      <c r="W1373">
        <f>IFERROR(VLOOKUP(U1373,D:G,4,FALSE),0)</f>
        <v>1.1132463939366278E-7</v>
      </c>
      <c r="X1373">
        <f>IFERROR(VLOOKUP(U1373,N:Q,2,FALSE),0)</f>
        <v>0</v>
      </c>
      <c r="Y1373">
        <f>IFERROR(VLOOKUP(U1373,N:Q,4,FALSE),0)</f>
        <v>0</v>
      </c>
      <c r="Z1373">
        <f>W1373+Y1373</f>
        <v>1.1132463939366278E-7</v>
      </c>
    </row>
    <row r="1374" spans="1:26" x14ac:dyDescent="0.2">
      <c r="A1374" t="s">
        <v>1046</v>
      </c>
      <c r="B1374">
        <v>98.5201858073588</v>
      </c>
      <c r="K1374">
        <v>21714</v>
      </c>
      <c r="L1374" t="s">
        <v>1312</v>
      </c>
      <c r="U1374" s="1" t="s">
        <v>708</v>
      </c>
      <c r="V1374">
        <f>IFERROR(VLOOKUP(U1374,D:G,2,FALSE),0)</f>
        <v>9.4202502817462001E-5</v>
      </c>
      <c r="W1374">
        <f>IFERROR(VLOOKUP(U1374,D:G,4,FALSE),0)</f>
        <v>1.1030443063221045E-7</v>
      </c>
      <c r="X1374">
        <f>IFERROR(VLOOKUP(U1374,N:Q,2,FALSE),0)</f>
        <v>0</v>
      </c>
      <c r="Y1374">
        <f>IFERROR(VLOOKUP(U1374,N:Q,4,FALSE),0)</f>
        <v>0</v>
      </c>
      <c r="Z1374">
        <f>W1374+Y1374</f>
        <v>1.1030443063221045E-7</v>
      </c>
    </row>
    <row r="1375" spans="1:26" x14ac:dyDescent="0.2">
      <c r="A1375" t="s">
        <v>1047</v>
      </c>
      <c r="B1375">
        <v>98.520174309907304</v>
      </c>
      <c r="K1375">
        <v>7211</v>
      </c>
      <c r="L1375" t="s">
        <v>674</v>
      </c>
      <c r="U1375" s="1" t="s">
        <v>709</v>
      </c>
      <c r="V1375">
        <f>IFERROR(VLOOKUP(U1375,D:G,2,FALSE),0)</f>
        <v>9.2597784594595004E-5</v>
      </c>
      <c r="W1375">
        <f>IFERROR(VLOOKUP(U1375,D:G,4,FALSE),0)</f>
        <v>1.084254197290557E-7</v>
      </c>
      <c r="X1375">
        <f>IFERROR(VLOOKUP(U1375,N:Q,2,FALSE),0)</f>
        <v>0</v>
      </c>
      <c r="Y1375">
        <f>IFERROR(VLOOKUP(U1375,N:Q,4,FALSE),0)</f>
        <v>0</v>
      </c>
      <c r="Z1375">
        <f>W1375+Y1375</f>
        <v>1.084254197290557E-7</v>
      </c>
    </row>
    <row r="1376" spans="1:26" x14ac:dyDescent="0.2">
      <c r="A1376" t="s">
        <v>1050</v>
      </c>
      <c r="B1376">
        <v>95.619144254252305</v>
      </c>
      <c r="K1376">
        <v>19182</v>
      </c>
      <c r="L1376" t="s">
        <v>182</v>
      </c>
      <c r="U1376" s="1" t="s">
        <v>710</v>
      </c>
      <c r="V1376">
        <f>IFERROR(VLOOKUP(U1376,D:G,2,FALSE),0)</f>
        <v>9.2254679106682999E-5</v>
      </c>
      <c r="W1376">
        <f>IFERROR(VLOOKUP(U1376,D:G,4,FALSE),0)</f>
        <v>1.0802366760613966E-7</v>
      </c>
      <c r="X1376">
        <f>IFERROR(VLOOKUP(U1376,N:Q,2,FALSE),0)</f>
        <v>0</v>
      </c>
      <c r="Y1376">
        <f>IFERROR(VLOOKUP(U1376,N:Q,4,FALSE),0)</f>
        <v>0</v>
      </c>
      <c r="Z1376">
        <f>W1376+Y1376</f>
        <v>1.0802366760613966E-7</v>
      </c>
    </row>
    <row r="1377" spans="1:26" x14ac:dyDescent="0.2">
      <c r="A1377" t="s">
        <v>1051</v>
      </c>
      <c r="B1377">
        <v>93.247634120201596</v>
      </c>
      <c r="K1377">
        <v>22749</v>
      </c>
      <c r="L1377" t="s">
        <v>1390</v>
      </c>
      <c r="U1377" s="1" t="s">
        <v>711</v>
      </c>
      <c r="V1377">
        <f>IFERROR(VLOOKUP(U1377,D:G,2,FALSE),0)</f>
        <v>9.1136231928883003E-5</v>
      </c>
      <c r="W1377">
        <f>IFERROR(VLOOKUP(U1377,D:G,4,FALSE),0)</f>
        <v>1.067140455106579E-7</v>
      </c>
      <c r="X1377">
        <f>IFERROR(VLOOKUP(U1377,N:Q,2,FALSE),0)</f>
        <v>0</v>
      </c>
      <c r="Y1377">
        <f>IFERROR(VLOOKUP(U1377,N:Q,4,FALSE),0)</f>
        <v>0</v>
      </c>
      <c r="Z1377">
        <f>W1377+Y1377</f>
        <v>1.067140455106579E-7</v>
      </c>
    </row>
    <row r="1378" spans="1:26" x14ac:dyDescent="0.2">
      <c r="A1378" t="s">
        <v>1053</v>
      </c>
      <c r="B1378">
        <v>91.866842030306699</v>
      </c>
      <c r="K1378">
        <v>23191</v>
      </c>
      <c r="L1378" t="s">
        <v>1301</v>
      </c>
      <c r="U1378" s="1" t="s">
        <v>712</v>
      </c>
      <c r="V1378">
        <f>IFERROR(VLOOKUP(U1378,D:G,2,FALSE),0)</f>
        <v>9.0950958835366006E-5</v>
      </c>
      <c r="W1378">
        <f>IFERROR(VLOOKUP(U1378,D:G,4,FALSE),0)</f>
        <v>1.0649710389572586E-7</v>
      </c>
      <c r="X1378">
        <f>IFERROR(VLOOKUP(U1378,N:Q,2,FALSE),0)</f>
        <v>0</v>
      </c>
      <c r="Y1378">
        <f>IFERROR(VLOOKUP(U1378,N:Q,4,FALSE),0)</f>
        <v>0</v>
      </c>
      <c r="Z1378">
        <f>W1378+Y1378</f>
        <v>1.0649710389572586E-7</v>
      </c>
    </row>
    <row r="1379" spans="1:26" x14ac:dyDescent="0.2">
      <c r="A1379" t="s">
        <v>1030</v>
      </c>
      <c r="B1379">
        <v>88.587206790860506</v>
      </c>
      <c r="K1379">
        <v>8435</v>
      </c>
      <c r="L1379" t="s">
        <v>1085</v>
      </c>
      <c r="U1379" s="1" t="s">
        <v>713</v>
      </c>
      <c r="V1379">
        <f>IFERROR(VLOOKUP(U1379,D:G,2,FALSE),0)</f>
        <v>9.0873292575495998E-5</v>
      </c>
      <c r="W1379">
        <f>IFERROR(VLOOKUP(U1379,D:G,4,FALSE),0)</f>
        <v>1.0640616222944236E-7</v>
      </c>
      <c r="X1379">
        <f>IFERROR(VLOOKUP(U1379,N:Q,2,FALSE),0)</f>
        <v>0</v>
      </c>
      <c r="Y1379">
        <f>IFERROR(VLOOKUP(U1379,N:Q,4,FALSE),0)</f>
        <v>0</v>
      </c>
      <c r="Z1379">
        <f>W1379+Y1379</f>
        <v>1.0640616222944236E-7</v>
      </c>
    </row>
    <row r="1380" spans="1:26" x14ac:dyDescent="0.2">
      <c r="A1380" t="s">
        <v>1262</v>
      </c>
      <c r="B1380">
        <v>83.242290456495894</v>
      </c>
      <c r="K1380">
        <v>20661</v>
      </c>
      <c r="L1380" t="s">
        <v>31</v>
      </c>
      <c r="U1380" s="1" t="s">
        <v>715</v>
      </c>
      <c r="V1380">
        <f>IFERROR(VLOOKUP(U1380,D:G,2,FALSE),0)</f>
        <v>8.9894687561923998E-5</v>
      </c>
      <c r="W1380">
        <f>IFERROR(VLOOKUP(U1380,D:G,4,FALSE),0)</f>
        <v>1.0526028536197684E-7</v>
      </c>
      <c r="X1380">
        <f>IFERROR(VLOOKUP(U1380,N:Q,2,FALSE),0)</f>
        <v>0</v>
      </c>
      <c r="Y1380">
        <f>IFERROR(VLOOKUP(U1380,N:Q,4,FALSE),0)</f>
        <v>0</v>
      </c>
      <c r="Z1380">
        <f>W1380+Y1380</f>
        <v>1.0526028536197684E-7</v>
      </c>
    </row>
    <row r="1381" spans="1:26" x14ac:dyDescent="0.2">
      <c r="A1381" t="s">
        <v>1055</v>
      </c>
      <c r="B1381">
        <v>78.960963608702002</v>
      </c>
      <c r="K1381">
        <v>12410</v>
      </c>
      <c r="L1381" t="s">
        <v>57</v>
      </c>
      <c r="U1381" s="1" t="s">
        <v>378</v>
      </c>
      <c r="V1381">
        <f>IFERROR(VLOOKUP(U1381,D:G,2,FALSE),0)</f>
        <v>8.9534495401739E-5</v>
      </c>
      <c r="W1381">
        <f>IFERROR(VLOOKUP(U1381,D:G,4,FALSE),0)</f>
        <v>1.0483852596112122E-7</v>
      </c>
      <c r="X1381">
        <f>IFERROR(VLOOKUP(U1381,N:Q,2,FALSE),0)</f>
        <v>0</v>
      </c>
      <c r="Y1381">
        <f>IFERROR(VLOOKUP(U1381,N:Q,4,FALSE),0)</f>
        <v>0</v>
      </c>
      <c r="Z1381">
        <f>W1381+Y1381</f>
        <v>1.0483852596112122E-7</v>
      </c>
    </row>
    <row r="1382" spans="1:26" x14ac:dyDescent="0.2">
      <c r="A1382" t="s">
        <v>393</v>
      </c>
      <c r="B1382">
        <v>78.517461092425606</v>
      </c>
      <c r="K1382">
        <v>20070</v>
      </c>
      <c r="L1382" t="s">
        <v>6</v>
      </c>
      <c r="U1382" s="1" t="s">
        <v>716</v>
      </c>
      <c r="V1382">
        <f>IFERROR(VLOOKUP(U1382,D:G,2,FALSE),0)</f>
        <v>8.9322982455232005E-5</v>
      </c>
      <c r="W1382">
        <f>IFERROR(VLOOKUP(U1382,D:G,4,FALSE),0)</f>
        <v>1.0459085934465134E-7</v>
      </c>
      <c r="X1382">
        <f>IFERROR(VLOOKUP(U1382,N:Q,2,FALSE),0)</f>
        <v>0</v>
      </c>
      <c r="Y1382">
        <f>IFERROR(VLOOKUP(U1382,N:Q,4,FALSE),0)</f>
        <v>0</v>
      </c>
      <c r="Z1382">
        <f>W1382+Y1382</f>
        <v>1.0459085934465134E-7</v>
      </c>
    </row>
    <row r="1383" spans="1:26" x14ac:dyDescent="0.2">
      <c r="A1383" t="s">
        <v>1029</v>
      </c>
      <c r="B1383">
        <v>70.944747556446799</v>
      </c>
      <c r="K1383">
        <v>5953</v>
      </c>
      <c r="L1383" t="s">
        <v>1377</v>
      </c>
      <c r="U1383" s="1" t="s">
        <v>717</v>
      </c>
      <c r="V1383">
        <f>IFERROR(VLOOKUP(U1383,D:G,2,FALSE),0)</f>
        <v>8.8268020818072E-5</v>
      </c>
      <c r="W1383">
        <f>IFERROR(VLOOKUP(U1383,D:G,4,FALSE),0)</f>
        <v>1.0335557430184049E-7</v>
      </c>
      <c r="X1383">
        <f>IFERROR(VLOOKUP(U1383,N:Q,2,FALSE),0)</f>
        <v>0</v>
      </c>
      <c r="Y1383">
        <f>IFERROR(VLOOKUP(U1383,N:Q,4,FALSE),0)</f>
        <v>0</v>
      </c>
      <c r="Z1383">
        <f>W1383+Y1383</f>
        <v>1.0335557430184049E-7</v>
      </c>
    </row>
    <row r="1384" spans="1:26" x14ac:dyDescent="0.2">
      <c r="A1384" t="s">
        <v>1059</v>
      </c>
      <c r="B1384">
        <v>70.453470864184396</v>
      </c>
      <c r="K1384">
        <v>15799</v>
      </c>
      <c r="L1384" t="s">
        <v>1301</v>
      </c>
      <c r="U1384" s="1" t="s">
        <v>718</v>
      </c>
      <c r="V1384">
        <f>IFERROR(VLOOKUP(U1384,D:G,2,FALSE),0)</f>
        <v>8.8069737291362999E-5</v>
      </c>
      <c r="W1384">
        <f>IFERROR(VLOOKUP(U1384,D:G,4,FALSE),0)</f>
        <v>1.0312339839500961E-7</v>
      </c>
      <c r="X1384">
        <f>IFERROR(VLOOKUP(U1384,N:Q,2,FALSE),0)</f>
        <v>0</v>
      </c>
      <c r="Y1384">
        <f>IFERROR(VLOOKUP(U1384,N:Q,4,FALSE),0)</f>
        <v>0</v>
      </c>
      <c r="Z1384">
        <f>W1384+Y1384</f>
        <v>1.0312339839500961E-7</v>
      </c>
    </row>
    <row r="1385" spans="1:26" x14ac:dyDescent="0.2">
      <c r="A1385" t="s">
        <v>1060</v>
      </c>
      <c r="B1385">
        <v>63.585022655323499</v>
      </c>
      <c r="K1385">
        <v>16476</v>
      </c>
      <c r="L1385" t="s">
        <v>1277</v>
      </c>
      <c r="U1385" s="1" t="s">
        <v>719</v>
      </c>
      <c r="V1385">
        <f>IFERROR(VLOOKUP(U1385,D:G,2,FALSE),0)</f>
        <v>8.7540971418480004E-5</v>
      </c>
      <c r="W1385">
        <f>IFERROR(VLOOKUP(U1385,D:G,4,FALSE),0)</f>
        <v>1.0250425116641504E-7</v>
      </c>
      <c r="X1385">
        <f>IFERROR(VLOOKUP(U1385,N:Q,2,FALSE),0)</f>
        <v>0</v>
      </c>
      <c r="Y1385">
        <f>IFERROR(VLOOKUP(U1385,N:Q,4,FALSE),0)</f>
        <v>0</v>
      </c>
      <c r="Z1385">
        <f>W1385+Y1385</f>
        <v>1.0250425116641504E-7</v>
      </c>
    </row>
    <row r="1386" spans="1:26" x14ac:dyDescent="0.2">
      <c r="A1386" t="s">
        <v>1061</v>
      </c>
      <c r="B1386">
        <v>61.222217650512697</v>
      </c>
      <c r="K1386">
        <v>20333</v>
      </c>
      <c r="L1386" t="s">
        <v>1301</v>
      </c>
      <c r="U1386" s="1" t="s">
        <v>723</v>
      </c>
      <c r="V1386">
        <f>IFERROR(VLOOKUP(U1386,D:G,2,FALSE),0)</f>
        <v>8.6833482161300998E-5</v>
      </c>
      <c r="W1386">
        <f>IFERROR(VLOOKUP(U1386,D:G,4,FALSE),0)</f>
        <v>1.0167583156653718E-7</v>
      </c>
      <c r="X1386">
        <f>IFERROR(VLOOKUP(U1386,N:Q,2,FALSE),0)</f>
        <v>0</v>
      </c>
      <c r="Y1386">
        <f>IFERROR(VLOOKUP(U1386,N:Q,4,FALSE),0)</f>
        <v>0</v>
      </c>
      <c r="Z1386">
        <f>W1386+Y1386</f>
        <v>1.0167583156653718E-7</v>
      </c>
    </row>
    <row r="1387" spans="1:26" x14ac:dyDescent="0.2">
      <c r="A1387" t="s">
        <v>1062</v>
      </c>
      <c r="B1387">
        <v>57.334608217783497</v>
      </c>
      <c r="K1387">
        <v>14614</v>
      </c>
      <c r="L1387" t="s">
        <v>35</v>
      </c>
      <c r="U1387" s="1" t="s">
        <v>724</v>
      </c>
      <c r="V1387">
        <f>IFERROR(VLOOKUP(U1387,D:G,2,FALSE),0)</f>
        <v>8.6751386147860998E-5</v>
      </c>
      <c r="W1387">
        <f>IFERROR(VLOOKUP(U1387,D:G,4,FALSE),0)</f>
        <v>1.0157970297389011E-7</v>
      </c>
      <c r="X1387">
        <f>IFERROR(VLOOKUP(U1387,N:Q,2,FALSE),0)</f>
        <v>0</v>
      </c>
      <c r="Y1387">
        <f>IFERROR(VLOOKUP(U1387,N:Q,4,FALSE),0)</f>
        <v>0</v>
      </c>
      <c r="Z1387">
        <f>W1387+Y1387</f>
        <v>1.0157970297389011E-7</v>
      </c>
    </row>
    <row r="1388" spans="1:26" x14ac:dyDescent="0.2">
      <c r="A1388" t="s">
        <v>1063</v>
      </c>
      <c r="B1388">
        <v>57.316318859168597</v>
      </c>
      <c r="K1388">
        <v>18379</v>
      </c>
      <c r="L1388" t="s">
        <v>139</v>
      </c>
      <c r="U1388" s="1" t="s">
        <v>725</v>
      </c>
      <c r="V1388">
        <f>IFERROR(VLOOKUP(U1388,D:G,2,FALSE),0)</f>
        <v>8.5549365217209994E-5</v>
      </c>
      <c r="W1388">
        <f>IFERROR(VLOOKUP(U1388,D:G,4,FALSE),0)</f>
        <v>1.0017222195801544E-7</v>
      </c>
      <c r="X1388">
        <f>IFERROR(VLOOKUP(U1388,N:Q,2,FALSE),0)</f>
        <v>0</v>
      </c>
      <c r="Y1388">
        <f>IFERROR(VLOOKUP(U1388,N:Q,4,FALSE),0)</f>
        <v>0</v>
      </c>
      <c r="Z1388">
        <f>W1388+Y1388</f>
        <v>1.0017222195801544E-7</v>
      </c>
    </row>
    <row r="1389" spans="1:26" x14ac:dyDescent="0.2">
      <c r="A1389" t="s">
        <v>1263</v>
      </c>
      <c r="B1389">
        <v>55.3759371929998</v>
      </c>
      <c r="K1389">
        <v>11459</v>
      </c>
      <c r="L1389" t="s">
        <v>1338</v>
      </c>
      <c r="U1389" s="1" t="s">
        <v>726</v>
      </c>
      <c r="V1389">
        <f>IFERROR(VLOOKUP(U1389,D:G,2,FALSE),0)</f>
        <v>8.5066643507581005E-5</v>
      </c>
      <c r="W1389">
        <f>IFERROR(VLOOKUP(U1389,D:G,4,FALSE),0)</f>
        <v>9.9606989169693349E-8</v>
      </c>
      <c r="X1389">
        <f>IFERROR(VLOOKUP(U1389,N:Q,2,FALSE),0)</f>
        <v>0</v>
      </c>
      <c r="Y1389">
        <f>IFERROR(VLOOKUP(U1389,N:Q,4,FALSE),0)</f>
        <v>0</v>
      </c>
      <c r="Z1389">
        <f>W1389+Y1389</f>
        <v>9.9606989169693349E-8</v>
      </c>
    </row>
    <row r="1390" spans="1:26" x14ac:dyDescent="0.2">
      <c r="A1390" t="s">
        <v>1065</v>
      </c>
      <c r="B1390">
        <v>51.648173921823101</v>
      </c>
      <c r="K1390">
        <v>10667</v>
      </c>
      <c r="L1390" t="s">
        <v>6</v>
      </c>
      <c r="U1390" s="1" t="s">
        <v>727</v>
      </c>
      <c r="V1390">
        <f>IFERROR(VLOOKUP(U1390,D:G,2,FALSE),0)</f>
        <v>8.3730855779859994E-5</v>
      </c>
      <c r="W1390">
        <f>IFERROR(VLOOKUP(U1390,D:G,4,FALSE),0)</f>
        <v>9.804287674863305E-8</v>
      </c>
      <c r="X1390">
        <f>IFERROR(VLOOKUP(U1390,N:Q,2,FALSE),0)</f>
        <v>0</v>
      </c>
      <c r="Y1390">
        <f>IFERROR(VLOOKUP(U1390,N:Q,4,FALSE),0)</f>
        <v>0</v>
      </c>
      <c r="Z1390">
        <f>W1390+Y1390</f>
        <v>9.804287674863305E-8</v>
      </c>
    </row>
    <row r="1391" spans="1:26" x14ac:dyDescent="0.2">
      <c r="A1391" t="s">
        <v>1066</v>
      </c>
      <c r="B1391">
        <v>50.008187517651898</v>
      </c>
      <c r="K1391">
        <v>9805</v>
      </c>
      <c r="L1391" t="s">
        <v>72</v>
      </c>
      <c r="U1391" s="1" t="s">
        <v>729</v>
      </c>
      <c r="V1391">
        <f>IFERROR(VLOOKUP(U1391,D:G,2,FALSE),0)</f>
        <v>8.2414296086406004E-5</v>
      </c>
      <c r="W1391">
        <f>IFERROR(VLOOKUP(U1391,D:G,4,FALSE),0)</f>
        <v>9.6501278988102633E-8</v>
      </c>
      <c r="X1391">
        <f>IFERROR(VLOOKUP(U1391,N:Q,2,FALSE),0)</f>
        <v>0</v>
      </c>
      <c r="Y1391">
        <f>IFERROR(VLOOKUP(U1391,N:Q,4,FALSE),0)</f>
        <v>0</v>
      </c>
      <c r="Z1391">
        <f>W1391+Y1391</f>
        <v>9.6501278988102633E-8</v>
      </c>
    </row>
    <row r="1392" spans="1:26" x14ac:dyDescent="0.2">
      <c r="A1392" t="s">
        <v>1067</v>
      </c>
      <c r="B1392">
        <v>49.765133734255201</v>
      </c>
      <c r="K1392">
        <v>13341</v>
      </c>
      <c r="L1392" t="s">
        <v>1335</v>
      </c>
      <c r="U1392" s="1" t="s">
        <v>730</v>
      </c>
      <c r="V1392">
        <f>IFERROR(VLOOKUP(U1392,D:G,2,FALSE),0)</f>
        <v>8.2199970643447999E-5</v>
      </c>
      <c r="W1392">
        <f>IFERROR(VLOOKUP(U1392,D:G,4,FALSE),0)</f>
        <v>9.625031913832785E-8</v>
      </c>
      <c r="X1392">
        <f>IFERROR(VLOOKUP(U1392,N:Q,2,FALSE),0)</f>
        <v>0</v>
      </c>
      <c r="Y1392">
        <f>IFERROR(VLOOKUP(U1392,N:Q,4,FALSE),0)</f>
        <v>0</v>
      </c>
      <c r="Z1392">
        <f>W1392+Y1392</f>
        <v>9.625031913832785E-8</v>
      </c>
    </row>
    <row r="1393" spans="1:26" x14ac:dyDescent="0.2">
      <c r="A1393" t="s">
        <v>1068</v>
      </c>
      <c r="B1393">
        <v>49.414691195100097</v>
      </c>
      <c r="K1393">
        <v>18903</v>
      </c>
      <c r="L1393" t="s">
        <v>1301</v>
      </c>
      <c r="U1393" s="1" t="s">
        <v>731</v>
      </c>
      <c r="V1393">
        <f>IFERROR(VLOOKUP(U1393,D:G,2,FALSE),0)</f>
        <v>8.1883032252693993E-5</v>
      </c>
      <c r="W1393">
        <f>IFERROR(VLOOKUP(U1393,D:G,4,FALSE),0)</f>
        <v>9.5879206825045137E-8</v>
      </c>
      <c r="X1393">
        <f>IFERROR(VLOOKUP(U1393,N:Q,2,FALSE),0)</f>
        <v>0</v>
      </c>
      <c r="Y1393">
        <f>IFERROR(VLOOKUP(U1393,N:Q,4,FALSE),0)</f>
        <v>0</v>
      </c>
      <c r="Z1393">
        <f>W1393+Y1393</f>
        <v>9.5879206825045137E-8</v>
      </c>
    </row>
    <row r="1394" spans="1:26" x14ac:dyDescent="0.2">
      <c r="A1394" t="s">
        <v>1296</v>
      </c>
      <c r="B1394">
        <v>49.162649990982302</v>
      </c>
      <c r="K1394">
        <v>6943</v>
      </c>
      <c r="L1394" t="s">
        <v>1391</v>
      </c>
      <c r="U1394" s="1" t="s">
        <v>732</v>
      </c>
      <c r="V1394">
        <f>IFERROR(VLOOKUP(U1394,D:G,2,FALSE),0)</f>
        <v>8.1330911195318006E-5</v>
      </c>
      <c r="W1394">
        <f>IFERROR(VLOOKUP(U1394,D:G,4,FALSE),0)</f>
        <v>9.5232712336550268E-8</v>
      </c>
      <c r="X1394">
        <f>IFERROR(VLOOKUP(U1394,N:Q,2,FALSE),0)</f>
        <v>0</v>
      </c>
      <c r="Y1394">
        <f>IFERROR(VLOOKUP(U1394,N:Q,4,FALSE),0)</f>
        <v>0</v>
      </c>
      <c r="Z1394">
        <f>W1394+Y1394</f>
        <v>9.5232712336550268E-8</v>
      </c>
    </row>
    <row r="1395" spans="1:26" x14ac:dyDescent="0.2">
      <c r="A1395" t="s">
        <v>598</v>
      </c>
      <c r="B1395">
        <v>49</v>
      </c>
      <c r="K1395">
        <v>6454</v>
      </c>
      <c r="L1395" t="s">
        <v>1338</v>
      </c>
      <c r="U1395" s="1" t="s">
        <v>118</v>
      </c>
      <c r="V1395">
        <f>IFERROR(VLOOKUP(U1395,D:G,2,FALSE),0)</f>
        <v>8.1231183593674994E-5</v>
      </c>
      <c r="W1395">
        <f>IFERROR(VLOOKUP(U1395,D:G,4,FALSE),0)</f>
        <v>9.511593840816681E-8</v>
      </c>
      <c r="X1395">
        <f>IFERROR(VLOOKUP(U1395,N:Q,2,FALSE),0)</f>
        <v>0</v>
      </c>
      <c r="Y1395">
        <f>IFERROR(VLOOKUP(U1395,N:Q,4,FALSE),0)</f>
        <v>0</v>
      </c>
      <c r="Z1395">
        <f>W1395+Y1395</f>
        <v>9.511593840816681E-8</v>
      </c>
    </row>
    <row r="1396" spans="1:26" x14ac:dyDescent="0.2">
      <c r="A1396" t="s">
        <v>1069</v>
      </c>
      <c r="B1396">
        <v>48.199277136855002</v>
      </c>
      <c r="K1396">
        <v>23168</v>
      </c>
      <c r="L1396" t="s">
        <v>1305</v>
      </c>
      <c r="U1396" s="1" t="s">
        <v>733</v>
      </c>
      <c r="V1396">
        <f>IFERROR(VLOOKUP(U1396,D:G,2,FALSE),0)</f>
        <v>8.1026073684101999E-5</v>
      </c>
      <c r="W1396">
        <f>IFERROR(VLOOKUP(U1396,D:G,4,FALSE),0)</f>
        <v>9.4875769292529675E-8</v>
      </c>
      <c r="X1396">
        <f>IFERROR(VLOOKUP(U1396,N:Q,2,FALSE),0)</f>
        <v>0</v>
      </c>
      <c r="Y1396">
        <f>IFERROR(VLOOKUP(U1396,N:Q,4,FALSE),0)</f>
        <v>0</v>
      </c>
      <c r="Z1396">
        <f>W1396+Y1396</f>
        <v>9.4875769292529675E-8</v>
      </c>
    </row>
    <row r="1397" spans="1:26" x14ac:dyDescent="0.2">
      <c r="A1397" t="s">
        <v>1070</v>
      </c>
      <c r="B1397">
        <v>47.781544699173203</v>
      </c>
      <c r="K1397">
        <v>22659</v>
      </c>
      <c r="L1397" t="s">
        <v>31</v>
      </c>
      <c r="U1397" s="1" t="s">
        <v>734</v>
      </c>
      <c r="V1397">
        <f>IFERROR(VLOOKUP(U1397,D:G,2,FALSE),0)</f>
        <v>8.0713267157543996E-5</v>
      </c>
      <c r="W1397">
        <f>IFERROR(VLOOKUP(U1397,D:G,4,FALSE),0)</f>
        <v>9.4509495098341027E-8</v>
      </c>
      <c r="X1397">
        <f>IFERROR(VLOOKUP(U1397,N:Q,2,FALSE),0)</f>
        <v>0</v>
      </c>
      <c r="Y1397">
        <f>IFERROR(VLOOKUP(U1397,N:Q,4,FALSE),0)</f>
        <v>0</v>
      </c>
      <c r="Z1397">
        <f>W1397+Y1397</f>
        <v>9.4509495098341027E-8</v>
      </c>
    </row>
    <row r="1398" spans="1:26" x14ac:dyDescent="0.2">
      <c r="A1398" t="s">
        <v>1071</v>
      </c>
      <c r="B1398">
        <v>46.266039036537201</v>
      </c>
      <c r="K1398">
        <v>4387</v>
      </c>
      <c r="L1398" t="s">
        <v>1321</v>
      </c>
      <c r="U1398" s="1" t="s">
        <v>735</v>
      </c>
      <c r="V1398">
        <f>IFERROR(VLOOKUP(U1398,D:G,2,FALSE),0)</f>
        <v>8.0241822184319995E-5</v>
      </c>
      <c r="W1398">
        <f>IFERROR(VLOOKUP(U1398,D:G,4,FALSE),0)</f>
        <v>9.3957466566289629E-8</v>
      </c>
      <c r="X1398">
        <f>IFERROR(VLOOKUP(U1398,N:Q,2,FALSE),0)</f>
        <v>0</v>
      </c>
      <c r="Y1398">
        <f>IFERROR(VLOOKUP(U1398,N:Q,4,FALSE),0)</f>
        <v>0</v>
      </c>
      <c r="Z1398">
        <f>W1398+Y1398</f>
        <v>9.3957466566289629E-8</v>
      </c>
    </row>
    <row r="1399" spans="1:26" x14ac:dyDescent="0.2">
      <c r="A1399" t="s">
        <v>804</v>
      </c>
      <c r="B1399">
        <v>42.938201076350701</v>
      </c>
      <c r="K1399">
        <v>14020</v>
      </c>
      <c r="L1399" t="s">
        <v>1367</v>
      </c>
      <c r="U1399" s="1" t="s">
        <v>1236</v>
      </c>
      <c r="V1399">
        <f>IFERROR(VLOOKUP(U1399,D:G,2,FALSE),0)</f>
        <v>7.9863157968917004E-5</v>
      </c>
      <c r="W1399">
        <f>IFERROR(VLOOKUP(U1399,D:G,4,FALSE),0)</f>
        <v>9.351407770260143E-8</v>
      </c>
      <c r="X1399">
        <f>IFERROR(VLOOKUP(U1399,N:Q,2,FALSE),0)</f>
        <v>0</v>
      </c>
      <c r="Y1399">
        <f>IFERROR(VLOOKUP(U1399,N:Q,4,FALSE),0)</f>
        <v>0</v>
      </c>
      <c r="Z1399">
        <f>W1399+Y1399</f>
        <v>9.351407770260143E-8</v>
      </c>
    </row>
    <row r="1400" spans="1:26" x14ac:dyDescent="0.2">
      <c r="A1400" t="s">
        <v>1073</v>
      </c>
      <c r="B1400">
        <v>40.009210508824196</v>
      </c>
      <c r="K1400">
        <v>24397</v>
      </c>
      <c r="L1400" t="s">
        <v>850</v>
      </c>
      <c r="U1400" s="1" t="s">
        <v>949</v>
      </c>
      <c r="V1400">
        <f>IFERROR(VLOOKUP(U1400,D:G,2,FALSE),0)</f>
        <v>7.9052206507277005E-5</v>
      </c>
      <c r="W1400">
        <f>IFERROR(VLOOKUP(U1400,D:G,4,FALSE),0)</f>
        <v>9.2564511220064422E-8</v>
      </c>
      <c r="X1400">
        <f>IFERROR(VLOOKUP(U1400,N:Q,2,FALSE),0)</f>
        <v>0</v>
      </c>
      <c r="Y1400">
        <f>IFERROR(VLOOKUP(U1400,N:Q,4,FALSE),0)</f>
        <v>0</v>
      </c>
      <c r="Z1400">
        <f>W1400+Y1400</f>
        <v>9.2564511220064422E-8</v>
      </c>
    </row>
    <row r="1401" spans="1:26" x14ac:dyDescent="0.2">
      <c r="A1401" t="s">
        <v>1074</v>
      </c>
      <c r="B1401">
        <v>37.127235675438399</v>
      </c>
      <c r="K1401">
        <v>3127</v>
      </c>
      <c r="L1401" t="s">
        <v>72</v>
      </c>
      <c r="U1401" s="1" t="s">
        <v>736</v>
      </c>
      <c r="V1401">
        <f>IFERROR(VLOOKUP(U1401,D:G,2,FALSE),0)</f>
        <v>7.8895843345282995E-5</v>
      </c>
      <c r="W1401">
        <f>IFERROR(VLOOKUP(U1401,D:G,4,FALSE),0)</f>
        <v>9.2381421078722624E-8</v>
      </c>
      <c r="X1401">
        <f>IFERROR(VLOOKUP(U1401,N:Q,2,FALSE),0)</f>
        <v>0</v>
      </c>
      <c r="Y1401">
        <f>IFERROR(VLOOKUP(U1401,N:Q,4,FALSE),0)</f>
        <v>0</v>
      </c>
      <c r="Z1401">
        <f>W1401+Y1401</f>
        <v>9.2381421078722624E-8</v>
      </c>
    </row>
    <row r="1402" spans="1:26" x14ac:dyDescent="0.2">
      <c r="A1402" t="s">
        <v>1075</v>
      </c>
      <c r="B1402">
        <v>34.539696942687101</v>
      </c>
      <c r="K1402">
        <v>12671</v>
      </c>
      <c r="L1402" t="s">
        <v>22</v>
      </c>
      <c r="U1402" s="1" t="s">
        <v>737</v>
      </c>
      <c r="V1402">
        <f>IFERROR(VLOOKUP(U1402,D:G,2,FALSE),0)</f>
        <v>7.8748198581311997E-5</v>
      </c>
      <c r="W1402">
        <f>IFERROR(VLOOKUP(U1402,D:G,4,FALSE),0)</f>
        <v>9.2208539561368396E-8</v>
      </c>
      <c r="X1402">
        <f>IFERROR(VLOOKUP(U1402,N:Q,2,FALSE),0)</f>
        <v>0</v>
      </c>
      <c r="Y1402">
        <f>IFERROR(VLOOKUP(U1402,N:Q,4,FALSE),0)</f>
        <v>0</v>
      </c>
      <c r="Z1402">
        <f>W1402+Y1402</f>
        <v>9.2208539561368396E-8</v>
      </c>
    </row>
    <row r="1403" spans="1:26" x14ac:dyDescent="0.2">
      <c r="A1403" t="s">
        <v>1076</v>
      </c>
      <c r="B1403">
        <v>33.808601367810198</v>
      </c>
      <c r="K1403">
        <v>17836</v>
      </c>
      <c r="L1403" t="s">
        <v>1315</v>
      </c>
      <c r="U1403" s="1" t="s">
        <v>738</v>
      </c>
      <c r="V1403">
        <f>IFERROR(VLOOKUP(U1403,D:G,2,FALSE),0)</f>
        <v>7.8479648138098996E-5</v>
      </c>
      <c r="W1403">
        <f>IFERROR(VLOOKUP(U1403,D:G,4,FALSE),0)</f>
        <v>9.189408609305624E-8</v>
      </c>
      <c r="X1403">
        <f>IFERROR(VLOOKUP(U1403,N:Q,2,FALSE),0)</f>
        <v>0</v>
      </c>
      <c r="Y1403">
        <f>IFERROR(VLOOKUP(U1403,N:Q,4,FALSE),0)</f>
        <v>0</v>
      </c>
      <c r="Z1403">
        <f>W1403+Y1403</f>
        <v>9.189408609305624E-8</v>
      </c>
    </row>
    <row r="1404" spans="1:26" x14ac:dyDescent="0.2">
      <c r="A1404" t="s">
        <v>1077</v>
      </c>
      <c r="B1404">
        <v>33.595051539817298</v>
      </c>
      <c r="K1404">
        <v>23413</v>
      </c>
      <c r="L1404" t="s">
        <v>685</v>
      </c>
      <c r="U1404" s="1" t="s">
        <v>739</v>
      </c>
      <c r="V1404">
        <f>IFERROR(VLOOKUP(U1404,D:G,2,FALSE),0)</f>
        <v>7.7889305044057003E-5</v>
      </c>
      <c r="W1404">
        <f>IFERROR(VLOOKUP(U1404,D:G,4,FALSE),0)</f>
        <v>9.1202836318173514E-8</v>
      </c>
      <c r="X1404">
        <f>IFERROR(VLOOKUP(U1404,N:Q,2,FALSE),0)</f>
        <v>0</v>
      </c>
      <c r="Y1404">
        <f>IFERROR(VLOOKUP(U1404,N:Q,4,FALSE),0)</f>
        <v>0</v>
      </c>
      <c r="Z1404">
        <f>W1404+Y1404</f>
        <v>9.1202836318173514E-8</v>
      </c>
    </row>
    <row r="1405" spans="1:26" x14ac:dyDescent="0.2">
      <c r="A1405" t="s">
        <v>722</v>
      </c>
      <c r="B1405">
        <v>33.407904797773398</v>
      </c>
      <c r="K1405">
        <v>21090</v>
      </c>
      <c r="L1405" t="s">
        <v>1377</v>
      </c>
      <c r="U1405" s="1" t="s">
        <v>741</v>
      </c>
      <c r="V1405">
        <f>IFERROR(VLOOKUP(U1405,D:G,2,FALSE),0)</f>
        <v>7.6319860038802001E-5</v>
      </c>
      <c r="W1405">
        <f>IFERROR(VLOOKUP(U1405,D:G,4,FALSE),0)</f>
        <v>8.9365127844029558E-8</v>
      </c>
      <c r="X1405">
        <f>IFERROR(VLOOKUP(U1405,N:Q,2,FALSE),0)</f>
        <v>0</v>
      </c>
      <c r="Y1405">
        <f>IFERROR(VLOOKUP(U1405,N:Q,4,FALSE),0)</f>
        <v>0</v>
      </c>
      <c r="Z1405">
        <f>W1405+Y1405</f>
        <v>8.9365127844029558E-8</v>
      </c>
    </row>
    <row r="1406" spans="1:26" x14ac:dyDescent="0.2">
      <c r="A1406" t="s">
        <v>1078</v>
      </c>
      <c r="B1406">
        <v>29.771077627130001</v>
      </c>
      <c r="K1406">
        <v>8092</v>
      </c>
      <c r="L1406" t="s">
        <v>130</v>
      </c>
      <c r="U1406" s="1" t="s">
        <v>1058</v>
      </c>
      <c r="V1406">
        <f>IFERROR(VLOOKUP(U1406,D:G,2,FALSE),0)</f>
        <v>7.6268507247902003E-5</v>
      </c>
      <c r="W1406">
        <f>IFERROR(VLOOKUP(U1406,D:G,4,FALSE),0)</f>
        <v>8.9304997378360559E-8</v>
      </c>
      <c r="X1406">
        <f>IFERROR(VLOOKUP(U1406,N:Q,2,FALSE),0)</f>
        <v>0</v>
      </c>
      <c r="Y1406">
        <f>IFERROR(VLOOKUP(U1406,N:Q,4,FALSE),0)</f>
        <v>0</v>
      </c>
      <c r="Z1406">
        <f>W1406+Y1406</f>
        <v>8.9304997378360559E-8</v>
      </c>
    </row>
    <row r="1407" spans="1:26" x14ac:dyDescent="0.2">
      <c r="A1407" t="s">
        <v>1079</v>
      </c>
      <c r="B1407">
        <v>29.616551000405799</v>
      </c>
      <c r="K1407">
        <v>23901</v>
      </c>
      <c r="L1407" t="s">
        <v>843</v>
      </c>
      <c r="U1407" s="1" t="s">
        <v>742</v>
      </c>
      <c r="V1407">
        <f>IFERROR(VLOOKUP(U1407,D:G,2,FALSE),0)</f>
        <v>7.5058772245713E-5</v>
      </c>
      <c r="W1407">
        <f>IFERROR(VLOOKUP(U1407,D:G,4,FALSE),0)</f>
        <v>8.7888483733379368E-8</v>
      </c>
      <c r="X1407">
        <f>IFERROR(VLOOKUP(U1407,N:Q,2,FALSE),0)</f>
        <v>0</v>
      </c>
      <c r="Y1407">
        <f>IFERROR(VLOOKUP(U1407,N:Q,4,FALSE),0)</f>
        <v>0</v>
      </c>
      <c r="Z1407">
        <f>W1407+Y1407</f>
        <v>8.7888483733379368E-8</v>
      </c>
    </row>
    <row r="1408" spans="1:26" x14ac:dyDescent="0.2">
      <c r="A1408" t="s">
        <v>403</v>
      </c>
      <c r="B1408">
        <v>28.965502456706901</v>
      </c>
      <c r="K1408">
        <v>7184</v>
      </c>
      <c r="L1408" t="s">
        <v>19</v>
      </c>
      <c r="U1408" s="1" t="s">
        <v>1259</v>
      </c>
      <c r="V1408">
        <f>IFERROR(VLOOKUP(U1408,D:G,2,FALSE),0)</f>
        <v>7.4433188737134005E-5</v>
      </c>
      <c r="W1408">
        <f>IFERROR(VLOOKUP(U1408,D:G,4,FALSE),0)</f>
        <v>8.7155969939553545E-8</v>
      </c>
      <c r="X1408">
        <f>IFERROR(VLOOKUP(U1408,N:Q,2,FALSE),0)</f>
        <v>0</v>
      </c>
      <c r="Y1408">
        <f>IFERROR(VLOOKUP(U1408,N:Q,4,FALSE),0)</f>
        <v>0</v>
      </c>
      <c r="Z1408">
        <f>W1408+Y1408</f>
        <v>8.7155969939553545E-8</v>
      </c>
    </row>
    <row r="1409" spans="1:26" x14ac:dyDescent="0.2">
      <c r="A1409" t="s">
        <v>1080</v>
      </c>
      <c r="B1409">
        <v>28.401799776185701</v>
      </c>
      <c r="K1409">
        <v>410</v>
      </c>
      <c r="L1409" t="s">
        <v>745</v>
      </c>
      <c r="U1409" s="1" t="s">
        <v>743</v>
      </c>
      <c r="V1409">
        <f>IFERROR(VLOOKUP(U1409,D:G,2,FALSE),0)</f>
        <v>7.3804523450507007E-5</v>
      </c>
      <c r="W1409">
        <f>IFERROR(VLOOKUP(U1409,D:G,4,FALSE),0)</f>
        <v>8.6419847602825437E-8</v>
      </c>
      <c r="X1409">
        <f>IFERROR(VLOOKUP(U1409,N:Q,2,FALSE),0)</f>
        <v>0</v>
      </c>
      <c r="Y1409">
        <f>IFERROR(VLOOKUP(U1409,N:Q,4,FALSE),0)</f>
        <v>0</v>
      </c>
      <c r="Z1409">
        <f>W1409+Y1409</f>
        <v>8.6419847602825437E-8</v>
      </c>
    </row>
    <row r="1410" spans="1:26" x14ac:dyDescent="0.2">
      <c r="A1410" t="s">
        <v>1081</v>
      </c>
      <c r="B1410">
        <v>27.936806139542998</v>
      </c>
      <c r="K1410">
        <v>21124</v>
      </c>
      <c r="L1410" t="s">
        <v>1392</v>
      </c>
      <c r="U1410" s="1" t="s">
        <v>744</v>
      </c>
      <c r="V1410">
        <f>IFERROR(VLOOKUP(U1410,D:G,2,FALSE),0)</f>
        <v>7.3211545373645998E-5</v>
      </c>
      <c r="W1410">
        <f>IFERROR(VLOOKUP(U1410,D:G,4,FALSE),0)</f>
        <v>8.5725512450475189E-8</v>
      </c>
      <c r="X1410">
        <f>IFERROR(VLOOKUP(U1410,N:Q,2,FALSE),0)</f>
        <v>0</v>
      </c>
      <c r="Y1410">
        <f>IFERROR(VLOOKUP(U1410,N:Q,4,FALSE),0)</f>
        <v>0</v>
      </c>
      <c r="Z1410">
        <f>W1410+Y1410</f>
        <v>8.5725512450475189E-8</v>
      </c>
    </row>
    <row r="1411" spans="1:26" x14ac:dyDescent="0.2">
      <c r="A1411" t="s">
        <v>900</v>
      </c>
      <c r="B1411">
        <v>27.7892480550884</v>
      </c>
      <c r="K1411">
        <v>20068</v>
      </c>
      <c r="L1411" t="s">
        <v>31</v>
      </c>
      <c r="U1411" s="1" t="s">
        <v>746</v>
      </c>
      <c r="V1411">
        <f>IFERROR(VLOOKUP(U1411,D:G,2,FALSE),0)</f>
        <v>7.0751603755621006E-5</v>
      </c>
      <c r="W1411">
        <f>IFERROR(VLOOKUP(U1411,D:G,4,FALSE),0)</f>
        <v>8.2845095779481738E-8</v>
      </c>
      <c r="X1411">
        <f>IFERROR(VLOOKUP(U1411,N:Q,2,FALSE),0)</f>
        <v>0</v>
      </c>
      <c r="Y1411">
        <f>IFERROR(VLOOKUP(U1411,N:Q,4,FALSE),0)</f>
        <v>0</v>
      </c>
      <c r="Z1411">
        <f>W1411+Y1411</f>
        <v>8.2845095779481738E-8</v>
      </c>
    </row>
    <row r="1412" spans="1:26" x14ac:dyDescent="0.2">
      <c r="A1412" t="s">
        <v>1083</v>
      </c>
      <c r="B1412">
        <v>26.598173908143501</v>
      </c>
      <c r="K1412">
        <v>317</v>
      </c>
      <c r="L1412" t="s">
        <v>714</v>
      </c>
      <c r="U1412" s="1" t="s">
        <v>747</v>
      </c>
      <c r="V1412">
        <f>IFERROR(VLOOKUP(U1412,D:G,2,FALSE),0)</f>
        <v>7.0406427153738002E-5</v>
      </c>
      <c r="W1412">
        <f>IFERROR(VLOOKUP(U1412,D:G,4,FALSE),0)</f>
        <v>8.2440918529413946E-8</v>
      </c>
      <c r="X1412">
        <f>IFERROR(VLOOKUP(U1412,N:Q,2,FALSE),0)</f>
        <v>0</v>
      </c>
      <c r="Y1412">
        <f>IFERROR(VLOOKUP(U1412,N:Q,4,FALSE),0)</f>
        <v>0</v>
      </c>
      <c r="Z1412">
        <f>W1412+Y1412</f>
        <v>8.2440918529413946E-8</v>
      </c>
    </row>
    <row r="1413" spans="1:26" x14ac:dyDescent="0.2">
      <c r="A1413" t="s">
        <v>1084</v>
      </c>
      <c r="B1413">
        <v>24.917255981406502</v>
      </c>
      <c r="K1413">
        <v>11628</v>
      </c>
      <c r="L1413" t="s">
        <v>1301</v>
      </c>
      <c r="U1413" s="1" t="s">
        <v>748</v>
      </c>
      <c r="V1413">
        <f>IFERROR(VLOOKUP(U1413,D:G,2,FALSE),0)</f>
        <v>6.9858816759260005E-5</v>
      </c>
      <c r="W1413">
        <f>IFERROR(VLOOKUP(U1413,D:G,4,FALSE),0)</f>
        <v>8.1799705706351038E-8</v>
      </c>
      <c r="X1413">
        <f>IFERROR(VLOOKUP(U1413,N:Q,2,FALSE),0)</f>
        <v>0</v>
      </c>
      <c r="Y1413">
        <f>IFERROR(VLOOKUP(U1413,N:Q,4,FALSE),0)</f>
        <v>0</v>
      </c>
      <c r="Z1413">
        <f>W1413+Y1413</f>
        <v>8.1799705706351038E-8</v>
      </c>
    </row>
    <row r="1414" spans="1:26" x14ac:dyDescent="0.2">
      <c r="A1414" t="s">
        <v>1085</v>
      </c>
      <c r="B1414">
        <v>24.723999462976799</v>
      </c>
      <c r="K1414">
        <v>7065</v>
      </c>
      <c r="L1414" t="s">
        <v>745</v>
      </c>
      <c r="U1414" s="1" t="s">
        <v>1290</v>
      </c>
      <c r="V1414">
        <f>IFERROR(VLOOKUP(U1414,D:G,2,FALSE),0)</f>
        <v>6.8473378000818004E-5</v>
      </c>
      <c r="W1414">
        <f>IFERROR(VLOOKUP(U1414,D:G,4,FALSE),0)</f>
        <v>8.0177455459753417E-8</v>
      </c>
      <c r="X1414">
        <f>IFERROR(VLOOKUP(U1414,N:Q,2,FALSE),0)</f>
        <v>0</v>
      </c>
      <c r="Y1414">
        <f>IFERROR(VLOOKUP(U1414,N:Q,4,FALSE),0)</f>
        <v>0</v>
      </c>
      <c r="Z1414">
        <f>W1414+Y1414</f>
        <v>8.0177455459753417E-8</v>
      </c>
    </row>
    <row r="1415" spans="1:26" x14ac:dyDescent="0.2">
      <c r="A1415" t="s">
        <v>1264</v>
      </c>
      <c r="B1415">
        <v>21.352947816119599</v>
      </c>
      <c r="K1415">
        <v>13649</v>
      </c>
      <c r="L1415" t="s">
        <v>139</v>
      </c>
      <c r="U1415" s="1" t="s">
        <v>750</v>
      </c>
      <c r="V1415">
        <f>IFERROR(VLOOKUP(U1415,D:G,2,FALSE),0)</f>
        <v>6.7406852826888005E-5</v>
      </c>
      <c r="W1415">
        <f>IFERROR(VLOOKUP(U1415,D:G,4,FALSE),0)</f>
        <v>7.8928630337843167E-8</v>
      </c>
      <c r="X1415">
        <f>IFERROR(VLOOKUP(U1415,N:Q,2,FALSE),0)</f>
        <v>0</v>
      </c>
      <c r="Y1415">
        <f>IFERROR(VLOOKUP(U1415,N:Q,4,FALSE),0)</f>
        <v>0</v>
      </c>
      <c r="Z1415">
        <f>W1415+Y1415</f>
        <v>7.8928630337843167E-8</v>
      </c>
    </row>
    <row r="1416" spans="1:26" x14ac:dyDescent="0.2">
      <c r="A1416" t="s">
        <v>1086</v>
      </c>
      <c r="B1416">
        <v>19.719398906144601</v>
      </c>
      <c r="K1416">
        <v>23166</v>
      </c>
      <c r="L1416" t="s">
        <v>1393</v>
      </c>
      <c r="U1416" s="1" t="s">
        <v>751</v>
      </c>
      <c r="V1416">
        <f>IFERROR(VLOOKUP(U1416,D:G,2,FALSE),0)</f>
        <v>6.6710957436337003E-5</v>
      </c>
      <c r="W1416">
        <f>IFERROR(VLOOKUP(U1416,D:G,4,FALSE),0)</f>
        <v>7.8113786331171193E-8</v>
      </c>
      <c r="X1416">
        <f>IFERROR(VLOOKUP(U1416,N:Q,2,FALSE),0)</f>
        <v>0</v>
      </c>
      <c r="Y1416">
        <f>IFERROR(VLOOKUP(U1416,N:Q,4,FALSE),0)</f>
        <v>0</v>
      </c>
      <c r="Z1416">
        <f>W1416+Y1416</f>
        <v>7.8113786331171193E-8</v>
      </c>
    </row>
    <row r="1417" spans="1:26" x14ac:dyDescent="0.2">
      <c r="A1417" t="s">
        <v>1087</v>
      </c>
      <c r="B1417">
        <v>19.521632117931301</v>
      </c>
      <c r="K1417">
        <v>11965</v>
      </c>
      <c r="L1417" t="s">
        <v>31</v>
      </c>
      <c r="U1417" s="1" t="s">
        <v>752</v>
      </c>
      <c r="V1417">
        <f>IFERROR(VLOOKUP(U1417,D:G,2,FALSE),0)</f>
        <v>6.6676072666043996E-5</v>
      </c>
      <c r="W1417">
        <f>IFERROR(VLOOKUP(U1417,D:G,4,FALSE),0)</f>
        <v>7.8072938746342555E-8</v>
      </c>
      <c r="X1417">
        <f>IFERROR(VLOOKUP(U1417,N:Q,2,FALSE),0)</f>
        <v>0</v>
      </c>
      <c r="Y1417">
        <f>IFERROR(VLOOKUP(U1417,N:Q,4,FALSE),0)</f>
        <v>0</v>
      </c>
      <c r="Z1417">
        <f>W1417+Y1417</f>
        <v>7.8072938746342555E-8</v>
      </c>
    </row>
    <row r="1418" spans="1:26" x14ac:dyDescent="0.2">
      <c r="A1418" t="s">
        <v>1088</v>
      </c>
      <c r="B1418">
        <v>19.166811902000202</v>
      </c>
      <c r="K1418">
        <v>11638</v>
      </c>
      <c r="L1418" t="s">
        <v>1301</v>
      </c>
      <c r="U1418" s="1" t="s">
        <v>755</v>
      </c>
      <c r="V1418">
        <f>IFERROR(VLOOKUP(U1418,D:G,2,FALSE),0)</f>
        <v>6.4348624404800001E-5</v>
      </c>
      <c r="W1418">
        <f>IFERROR(VLOOKUP(U1418,D:G,4,FALSE),0)</f>
        <v>7.5347662372529933E-8</v>
      </c>
      <c r="X1418">
        <f>IFERROR(VLOOKUP(U1418,N:Q,2,FALSE),0)</f>
        <v>0</v>
      </c>
      <c r="Y1418">
        <f>IFERROR(VLOOKUP(U1418,N:Q,4,FALSE),0)</f>
        <v>0</v>
      </c>
      <c r="Z1418">
        <f>W1418+Y1418</f>
        <v>7.5347662372529933E-8</v>
      </c>
    </row>
    <row r="1419" spans="1:26" x14ac:dyDescent="0.2">
      <c r="A1419" t="s">
        <v>1297</v>
      </c>
      <c r="B1419">
        <v>18.973522140039702</v>
      </c>
      <c r="K1419">
        <v>16052</v>
      </c>
      <c r="L1419" t="s">
        <v>1117</v>
      </c>
      <c r="U1419" s="1" t="s">
        <v>756</v>
      </c>
      <c r="V1419">
        <f>IFERROR(VLOOKUP(U1419,D:G,2,FALSE),0)</f>
        <v>6.2687198153234006E-5</v>
      </c>
      <c r="W1419">
        <f>IFERROR(VLOOKUP(U1419,D:G,4,FALSE),0)</f>
        <v>7.3402250401135644E-8</v>
      </c>
      <c r="X1419">
        <f>IFERROR(VLOOKUP(U1419,N:Q,2,FALSE),0)</f>
        <v>0</v>
      </c>
      <c r="Y1419">
        <f>IFERROR(VLOOKUP(U1419,N:Q,4,FALSE),0)</f>
        <v>0</v>
      </c>
      <c r="Z1419">
        <f>W1419+Y1419</f>
        <v>7.3402250401135644E-8</v>
      </c>
    </row>
    <row r="1420" spans="1:26" x14ac:dyDescent="0.2">
      <c r="A1420" t="s">
        <v>1089</v>
      </c>
      <c r="B1420">
        <v>18.198493742946901</v>
      </c>
      <c r="K1420">
        <v>14787</v>
      </c>
      <c r="L1420" t="s">
        <v>72</v>
      </c>
      <c r="U1420" s="1" t="s">
        <v>1009</v>
      </c>
      <c r="V1420">
        <f>IFERROR(VLOOKUP(U1420,D:G,2,FALSE),0)</f>
        <v>6.2606642561386996E-5</v>
      </c>
      <c r="W1420">
        <f>IFERROR(VLOOKUP(U1420,D:G,4,FALSE),0)</f>
        <v>7.3307925532611263E-8</v>
      </c>
      <c r="X1420">
        <f>IFERROR(VLOOKUP(U1420,N:Q,2,FALSE),0)</f>
        <v>0</v>
      </c>
      <c r="Y1420">
        <f>IFERROR(VLOOKUP(U1420,N:Q,4,FALSE),0)</f>
        <v>0</v>
      </c>
      <c r="Z1420">
        <f>W1420+Y1420</f>
        <v>7.3307925532611263E-8</v>
      </c>
    </row>
    <row r="1421" spans="1:26" x14ac:dyDescent="0.2">
      <c r="A1421" t="s">
        <v>1091</v>
      </c>
      <c r="B1421">
        <v>16.0911524671168</v>
      </c>
      <c r="K1421">
        <v>23816</v>
      </c>
      <c r="L1421" t="s">
        <v>728</v>
      </c>
      <c r="U1421" s="1" t="s">
        <v>86</v>
      </c>
      <c r="V1421">
        <f>IFERROR(VLOOKUP(U1421,D:G,2,FALSE),0)</f>
        <v>6.1864807464502003E-5</v>
      </c>
      <c r="W1421">
        <f>IFERROR(VLOOKUP(U1421,D:G,4,FALSE),0)</f>
        <v>7.2439289397290633E-8</v>
      </c>
      <c r="X1421">
        <f>IFERROR(VLOOKUP(U1421,N:Q,2,FALSE),0)</f>
        <v>0</v>
      </c>
      <c r="Y1421">
        <f>IFERROR(VLOOKUP(U1421,N:Q,4,FALSE),0)</f>
        <v>0</v>
      </c>
      <c r="Z1421">
        <f>W1421+Y1421</f>
        <v>7.2439289397290633E-8</v>
      </c>
    </row>
    <row r="1422" spans="1:26" x14ac:dyDescent="0.2">
      <c r="A1422" t="s">
        <v>1265</v>
      </c>
      <c r="B1422">
        <v>15.1525611503678</v>
      </c>
      <c r="K1422">
        <v>13917</v>
      </c>
      <c r="L1422" t="s">
        <v>57</v>
      </c>
      <c r="U1422" s="1" t="s">
        <v>757</v>
      </c>
      <c r="V1422">
        <f>IFERROR(VLOOKUP(U1422,D:G,2,FALSE),0)</f>
        <v>6.1860166404012999E-5</v>
      </c>
      <c r="W1422">
        <f>IFERROR(VLOOKUP(U1422,D:G,4,FALSE),0)</f>
        <v>7.2433855045554135E-8</v>
      </c>
      <c r="X1422">
        <f>IFERROR(VLOOKUP(U1422,N:Q,2,FALSE),0)</f>
        <v>0</v>
      </c>
      <c r="Y1422">
        <f>IFERROR(VLOOKUP(U1422,N:Q,4,FALSE),0)</f>
        <v>0</v>
      </c>
      <c r="Z1422">
        <f>W1422+Y1422</f>
        <v>7.2433855045554135E-8</v>
      </c>
    </row>
    <row r="1423" spans="1:26" x14ac:dyDescent="0.2">
      <c r="A1423" t="s">
        <v>1092</v>
      </c>
      <c r="B1423">
        <v>12.711486734363501</v>
      </c>
      <c r="K1423">
        <v>14186</v>
      </c>
      <c r="L1423" t="s">
        <v>1394</v>
      </c>
      <c r="U1423" s="1" t="s">
        <v>758</v>
      </c>
      <c r="V1423">
        <f>IFERROR(VLOOKUP(U1423,D:G,2,FALSE),0)</f>
        <v>6.1197032365974E-5</v>
      </c>
      <c r="W1423">
        <f>IFERROR(VLOOKUP(U1423,D:G,4,FALSE),0)</f>
        <v>7.1657372252517651E-8</v>
      </c>
      <c r="X1423">
        <f>IFERROR(VLOOKUP(U1423,N:Q,2,FALSE),0)</f>
        <v>0</v>
      </c>
      <c r="Y1423">
        <f>IFERROR(VLOOKUP(U1423,N:Q,4,FALSE),0)</f>
        <v>0</v>
      </c>
      <c r="Z1423">
        <f>W1423+Y1423</f>
        <v>7.1657372252517651E-8</v>
      </c>
    </row>
    <row r="1424" spans="1:26" x14ac:dyDescent="0.2">
      <c r="A1424" t="s">
        <v>1093</v>
      </c>
      <c r="B1424">
        <v>12.0446659500306</v>
      </c>
      <c r="K1424">
        <v>16929</v>
      </c>
      <c r="L1424" t="s">
        <v>1377</v>
      </c>
      <c r="U1424" s="1" t="s">
        <v>759</v>
      </c>
      <c r="V1424">
        <f>IFERROR(VLOOKUP(U1424,D:G,2,FALSE),0)</f>
        <v>6.1141302594451004E-5</v>
      </c>
      <c r="W1424">
        <f>IFERROR(VLOOKUP(U1424,D:G,4,FALSE),0)</f>
        <v>7.1592116653852519E-8</v>
      </c>
      <c r="X1424">
        <f>IFERROR(VLOOKUP(U1424,N:Q,2,FALSE),0)</f>
        <v>0</v>
      </c>
      <c r="Y1424">
        <f>IFERROR(VLOOKUP(U1424,N:Q,4,FALSE),0)</f>
        <v>0</v>
      </c>
      <c r="Z1424">
        <f>W1424+Y1424</f>
        <v>7.1592116653852519E-8</v>
      </c>
    </row>
    <row r="1425" spans="1:26" x14ac:dyDescent="0.2">
      <c r="A1425" t="s">
        <v>1094</v>
      </c>
      <c r="B1425">
        <v>10.2896069972834</v>
      </c>
      <c r="K1425">
        <v>20948</v>
      </c>
      <c r="L1425" t="s">
        <v>31</v>
      </c>
      <c r="U1425" s="1" t="s">
        <v>760</v>
      </c>
      <c r="V1425">
        <f>IFERROR(VLOOKUP(U1425,D:G,2,FALSE),0)</f>
        <v>6.1137942253591999E-5</v>
      </c>
      <c r="W1425">
        <f>IFERROR(VLOOKUP(U1425,D:G,4,FALSE),0)</f>
        <v>7.1588181933711364E-8</v>
      </c>
      <c r="X1425">
        <f>IFERROR(VLOOKUP(U1425,N:Q,2,FALSE),0)</f>
        <v>0</v>
      </c>
      <c r="Y1425">
        <f>IFERROR(VLOOKUP(U1425,N:Q,4,FALSE),0)</f>
        <v>0</v>
      </c>
      <c r="Z1425">
        <f>W1425+Y1425</f>
        <v>7.1588181933711364E-8</v>
      </c>
    </row>
    <row r="1426" spans="1:26" x14ac:dyDescent="0.2">
      <c r="A1426" t="s">
        <v>1090</v>
      </c>
      <c r="B1426">
        <v>9.9325241419897292</v>
      </c>
      <c r="K1426">
        <v>15600</v>
      </c>
      <c r="L1426" t="s">
        <v>461</v>
      </c>
      <c r="U1426" s="1" t="s">
        <v>761</v>
      </c>
      <c r="V1426">
        <f>IFERROR(VLOOKUP(U1426,D:G,2,FALSE),0)</f>
        <v>6.0757865821137003E-5</v>
      </c>
      <c r="W1426">
        <f>IFERROR(VLOOKUP(U1426,D:G,4,FALSE),0)</f>
        <v>7.1143139464299408E-8</v>
      </c>
      <c r="X1426">
        <f>IFERROR(VLOOKUP(U1426,N:Q,2,FALSE),0)</f>
        <v>0</v>
      </c>
      <c r="Y1426">
        <f>IFERROR(VLOOKUP(U1426,N:Q,4,FALSE),0)</f>
        <v>0</v>
      </c>
      <c r="Z1426">
        <f>W1426+Y1426</f>
        <v>7.1143139464299408E-8</v>
      </c>
    </row>
    <row r="1427" spans="1:26" x14ac:dyDescent="0.2">
      <c r="A1427" t="s">
        <v>1095</v>
      </c>
      <c r="B1427">
        <v>6.9724934901207103</v>
      </c>
      <c r="K1427">
        <v>13017</v>
      </c>
      <c r="L1427" t="s">
        <v>43</v>
      </c>
      <c r="U1427" s="1" t="s">
        <v>762</v>
      </c>
      <c r="V1427">
        <f>IFERROR(VLOOKUP(U1427,D:G,2,FALSE),0)</f>
        <v>6.0749825707614001E-5</v>
      </c>
      <c r="W1427">
        <f>IFERROR(VLOOKUP(U1427,D:G,4,FALSE),0)</f>
        <v>7.1133725063218253E-8</v>
      </c>
      <c r="X1427">
        <f>IFERROR(VLOOKUP(U1427,N:Q,2,FALSE),0)</f>
        <v>0</v>
      </c>
      <c r="Y1427">
        <f>IFERROR(VLOOKUP(U1427,N:Q,4,FALSE),0)</f>
        <v>0</v>
      </c>
      <c r="Z1427">
        <f>W1427+Y1427</f>
        <v>7.1133725063218253E-8</v>
      </c>
    </row>
    <row r="1428" spans="1:26" x14ac:dyDescent="0.2">
      <c r="A1428" t="s">
        <v>1096</v>
      </c>
      <c r="B1428">
        <v>5.7562896279110003</v>
      </c>
      <c r="K1428">
        <v>9830</v>
      </c>
      <c r="L1428" t="s">
        <v>424</v>
      </c>
      <c r="U1428" s="1" t="s">
        <v>764</v>
      </c>
      <c r="V1428">
        <f>IFERROR(VLOOKUP(U1428,D:G,2,FALSE),0)</f>
        <v>6.0577317987637997E-5</v>
      </c>
      <c r="W1428">
        <f>IFERROR(VLOOKUP(U1428,D:G,4,FALSE),0)</f>
        <v>7.0931730792763602E-8</v>
      </c>
      <c r="X1428">
        <f>IFERROR(VLOOKUP(U1428,N:Q,2,FALSE),0)</f>
        <v>0</v>
      </c>
      <c r="Y1428">
        <f>IFERROR(VLOOKUP(U1428,N:Q,4,FALSE),0)</f>
        <v>0</v>
      </c>
      <c r="Z1428">
        <f>W1428+Y1428</f>
        <v>7.0931730792763602E-8</v>
      </c>
    </row>
    <row r="1429" spans="1:26" x14ac:dyDescent="0.2">
      <c r="A1429" t="s">
        <v>1097</v>
      </c>
      <c r="B1429">
        <v>4.6818340882768696</v>
      </c>
      <c r="K1429">
        <v>10531</v>
      </c>
      <c r="L1429" t="s">
        <v>891</v>
      </c>
      <c r="U1429" s="1" t="s">
        <v>765</v>
      </c>
      <c r="V1429">
        <f>IFERROR(VLOOKUP(U1429,D:G,2,FALSE),0)</f>
        <v>5.9725819872443003E-5</v>
      </c>
      <c r="W1429">
        <f>IFERROR(VLOOKUP(U1429,D:G,4,FALSE),0)</f>
        <v>6.9934687062800492E-8</v>
      </c>
      <c r="X1429">
        <f>IFERROR(VLOOKUP(U1429,N:Q,2,FALSE),0)</f>
        <v>0</v>
      </c>
      <c r="Y1429">
        <f>IFERROR(VLOOKUP(U1429,N:Q,4,FALSE),0)</f>
        <v>0</v>
      </c>
      <c r="Z1429">
        <f>W1429+Y1429</f>
        <v>6.9934687062800492E-8</v>
      </c>
    </row>
    <row r="1430" spans="1:26" x14ac:dyDescent="0.2">
      <c r="A1430" t="s">
        <v>656</v>
      </c>
      <c r="B1430">
        <v>4.6650632391859297</v>
      </c>
      <c r="K1430">
        <v>10720</v>
      </c>
      <c r="L1430" t="s">
        <v>123</v>
      </c>
      <c r="U1430" s="1" t="s">
        <v>767</v>
      </c>
      <c r="V1430">
        <f>IFERROR(VLOOKUP(U1430,D:G,2,FALSE),0)</f>
        <v>5.7529951721331E-5</v>
      </c>
      <c r="W1430">
        <f>IFERROR(VLOOKUP(U1430,D:G,4,FALSE),0)</f>
        <v>6.7363481639297498E-8</v>
      </c>
      <c r="X1430">
        <f>IFERROR(VLOOKUP(U1430,N:Q,2,FALSE),0)</f>
        <v>0</v>
      </c>
      <c r="Y1430">
        <f>IFERROR(VLOOKUP(U1430,N:Q,4,FALSE),0)</f>
        <v>0</v>
      </c>
      <c r="Z1430">
        <f>W1430+Y1430</f>
        <v>6.7363481639297498E-8</v>
      </c>
    </row>
    <row r="1431" spans="1:26" x14ac:dyDescent="0.2">
      <c r="A1431" t="s">
        <v>1098</v>
      </c>
      <c r="B1431">
        <v>4.1703184907925896</v>
      </c>
      <c r="K1431">
        <v>6364</v>
      </c>
      <c r="L1431" t="s">
        <v>1395</v>
      </c>
      <c r="U1431" s="1" t="s">
        <v>768</v>
      </c>
      <c r="V1431">
        <f>IFERROR(VLOOKUP(U1431,D:G,2,FALSE),0)</f>
        <v>5.608600617049E-5</v>
      </c>
      <c r="W1431">
        <f>IFERROR(VLOOKUP(U1431,D:G,4,FALSE),0)</f>
        <v>6.5672724100104948E-8</v>
      </c>
      <c r="X1431">
        <f>IFERROR(VLOOKUP(U1431,N:Q,2,FALSE),0)</f>
        <v>0</v>
      </c>
      <c r="Y1431">
        <f>IFERROR(VLOOKUP(U1431,N:Q,4,FALSE),0)</f>
        <v>0</v>
      </c>
      <c r="Z1431">
        <f>W1431+Y1431</f>
        <v>6.5672724100104948E-8</v>
      </c>
    </row>
    <row r="1432" spans="1:26" x14ac:dyDescent="0.2">
      <c r="A1432" t="s">
        <v>1100</v>
      </c>
      <c r="B1432">
        <v>2.4289758686035698</v>
      </c>
      <c r="K1432">
        <v>3017</v>
      </c>
      <c r="L1432" t="s">
        <v>27</v>
      </c>
      <c r="U1432" s="1" t="s">
        <v>769</v>
      </c>
      <c r="V1432">
        <f>IFERROR(VLOOKUP(U1432,D:G,2,FALSE),0)</f>
        <v>5.5727172234533002E-5</v>
      </c>
      <c r="W1432">
        <f>IFERROR(VLOOKUP(U1432,D:G,4,FALSE),0)</f>
        <v>6.525255508321643E-8</v>
      </c>
      <c r="X1432">
        <f>IFERROR(VLOOKUP(U1432,N:Q,2,FALSE),0)</f>
        <v>0</v>
      </c>
      <c r="Y1432">
        <f>IFERROR(VLOOKUP(U1432,N:Q,4,FALSE),0)</f>
        <v>0</v>
      </c>
      <c r="Z1432">
        <f>W1432+Y1432</f>
        <v>6.525255508321643E-8</v>
      </c>
    </row>
    <row r="1433" spans="1:26" x14ac:dyDescent="0.2">
      <c r="A1433" t="s">
        <v>1101</v>
      </c>
      <c r="B1433">
        <v>2.4205408330596101</v>
      </c>
      <c r="K1433">
        <v>12904</v>
      </c>
      <c r="L1433" t="s">
        <v>57</v>
      </c>
      <c r="U1433" s="1" t="s">
        <v>771</v>
      </c>
      <c r="V1433">
        <f>IFERROR(VLOOKUP(U1433,D:G,2,FALSE),0)</f>
        <v>5.4827283779094999E-5</v>
      </c>
      <c r="W1433">
        <f>IFERROR(VLOOKUP(U1433,D:G,4,FALSE),0)</f>
        <v>6.4198849706598894E-8</v>
      </c>
      <c r="X1433">
        <f>IFERROR(VLOOKUP(U1433,N:Q,2,FALSE),0)</f>
        <v>0</v>
      </c>
      <c r="Y1433">
        <f>IFERROR(VLOOKUP(U1433,N:Q,4,FALSE),0)</f>
        <v>0</v>
      </c>
      <c r="Z1433">
        <f>W1433+Y1433</f>
        <v>6.4198849706598894E-8</v>
      </c>
    </row>
    <row r="1434" spans="1:26" x14ac:dyDescent="0.2">
      <c r="A1434" t="s">
        <v>1102</v>
      </c>
      <c r="B1434">
        <v>1.9697772849098001</v>
      </c>
      <c r="K1434">
        <v>14594</v>
      </c>
      <c r="L1434" t="s">
        <v>1396</v>
      </c>
      <c r="U1434" s="1" t="s">
        <v>774</v>
      </c>
      <c r="V1434">
        <f>IFERROR(VLOOKUP(U1434,D:G,2,FALSE),0)</f>
        <v>5.3424663179060999E-5</v>
      </c>
      <c r="W1434">
        <f>IFERROR(VLOOKUP(U1434,D:G,4,FALSE),0)</f>
        <v>6.2556480745558071E-8</v>
      </c>
      <c r="X1434">
        <f>IFERROR(VLOOKUP(U1434,N:Q,2,FALSE),0)</f>
        <v>0</v>
      </c>
      <c r="Y1434">
        <f>IFERROR(VLOOKUP(U1434,N:Q,4,FALSE),0)</f>
        <v>0</v>
      </c>
      <c r="Z1434">
        <f>W1434+Y1434</f>
        <v>6.2556480745558071E-8</v>
      </c>
    </row>
    <row r="1435" spans="1:26" x14ac:dyDescent="0.2">
      <c r="A1435" t="s">
        <v>1103</v>
      </c>
      <c r="B1435">
        <v>1.7120078824408</v>
      </c>
      <c r="K1435">
        <v>18801</v>
      </c>
      <c r="L1435" t="s">
        <v>1315</v>
      </c>
      <c r="U1435" s="1" t="s">
        <v>775</v>
      </c>
      <c r="V1435">
        <f>IFERROR(VLOOKUP(U1435,D:G,2,FALSE),0)</f>
        <v>5.2264377352478E-5</v>
      </c>
      <c r="W1435">
        <f>IFERROR(VLOOKUP(U1435,D:G,4,FALSE),0)</f>
        <v>6.1197868568131534E-8</v>
      </c>
      <c r="X1435">
        <f>IFERROR(VLOOKUP(U1435,N:Q,2,FALSE),0)</f>
        <v>0</v>
      </c>
      <c r="Y1435">
        <f>IFERROR(VLOOKUP(U1435,N:Q,4,FALSE),0)</f>
        <v>0</v>
      </c>
      <c r="Z1435">
        <f>W1435+Y1435</f>
        <v>6.1197868568131534E-8</v>
      </c>
    </row>
    <row r="1436" spans="1:26" x14ac:dyDescent="0.2">
      <c r="A1436" t="s">
        <v>1104</v>
      </c>
      <c r="B1436">
        <v>1.20844253297267</v>
      </c>
      <c r="K1436">
        <v>24621</v>
      </c>
      <c r="L1436" t="s">
        <v>31</v>
      </c>
      <c r="U1436" s="1" t="s">
        <v>892</v>
      </c>
      <c r="V1436">
        <f>IFERROR(VLOOKUP(U1436,D:G,2,FALSE),0)</f>
        <v>5.2036963167650997E-5</v>
      </c>
      <c r="W1436">
        <f>IFERROR(VLOOKUP(U1436,D:G,4,FALSE),0)</f>
        <v>6.0931582732566872E-8</v>
      </c>
      <c r="X1436">
        <f>IFERROR(VLOOKUP(U1436,N:Q,2,FALSE),0)</f>
        <v>0</v>
      </c>
      <c r="Y1436">
        <f>IFERROR(VLOOKUP(U1436,N:Q,4,FALSE),0)</f>
        <v>0</v>
      </c>
      <c r="Z1436">
        <f>W1436+Y1436</f>
        <v>6.0931582732566872E-8</v>
      </c>
    </row>
    <row r="1437" spans="1:26" x14ac:dyDescent="0.2">
      <c r="A1437" t="s">
        <v>1105</v>
      </c>
      <c r="B1437">
        <v>1</v>
      </c>
      <c r="K1437">
        <v>16377</v>
      </c>
      <c r="L1437" t="s">
        <v>1397</v>
      </c>
      <c r="U1437" s="1" t="s">
        <v>776</v>
      </c>
      <c r="V1437">
        <f>IFERROR(VLOOKUP(U1437,D:G,2,FALSE),0)</f>
        <v>5.0708182963576001E-5</v>
      </c>
      <c r="W1437">
        <f>IFERROR(VLOOKUP(U1437,D:G,4,FALSE),0)</f>
        <v>5.9375675623284894E-8</v>
      </c>
      <c r="X1437">
        <f>IFERROR(VLOOKUP(U1437,N:Q,2,FALSE),0)</f>
        <v>0</v>
      </c>
      <c r="Y1437">
        <f>IFERROR(VLOOKUP(U1437,N:Q,4,FALSE),0)</f>
        <v>0</v>
      </c>
      <c r="Z1437">
        <f>W1437+Y1437</f>
        <v>5.9375675623284894E-8</v>
      </c>
    </row>
    <row r="1438" spans="1:26" x14ac:dyDescent="0.2">
      <c r="A1438" t="s">
        <v>384</v>
      </c>
      <c r="B1438">
        <v>0.98338516606645698</v>
      </c>
      <c r="K1438">
        <v>20397</v>
      </c>
      <c r="L1438" t="s">
        <v>31</v>
      </c>
      <c r="U1438" s="1" t="s">
        <v>777</v>
      </c>
      <c r="V1438">
        <f>IFERROR(VLOOKUP(U1438,D:G,2,FALSE),0)</f>
        <v>5.0541079066702E-5</v>
      </c>
      <c r="W1438">
        <f>IFERROR(VLOOKUP(U1438,D:G,4,FALSE),0)</f>
        <v>5.9180008845334984E-8</v>
      </c>
      <c r="X1438">
        <f>IFERROR(VLOOKUP(U1438,N:Q,2,FALSE),0)</f>
        <v>0</v>
      </c>
      <c r="Y1438">
        <f>IFERROR(VLOOKUP(U1438,N:Q,4,FALSE),0)</f>
        <v>0</v>
      </c>
      <c r="Z1438">
        <f>W1438+Y1438</f>
        <v>5.9180008845334984E-8</v>
      </c>
    </row>
    <row r="1439" spans="1:26" x14ac:dyDescent="0.2">
      <c r="A1439" t="s">
        <v>428</v>
      </c>
      <c r="B1439">
        <v>0.97336077572535895</v>
      </c>
      <c r="K1439">
        <v>13369</v>
      </c>
      <c r="L1439" t="s">
        <v>1312</v>
      </c>
      <c r="U1439" s="1" t="s">
        <v>778</v>
      </c>
      <c r="V1439">
        <f>IFERROR(VLOOKUP(U1439,D:G,2,FALSE),0)</f>
        <v>4.7895706928329E-5</v>
      </c>
      <c r="W1439">
        <f>IFERROR(VLOOKUP(U1439,D:G,4,FALSE),0)</f>
        <v>5.6082466223787377E-8</v>
      </c>
      <c r="X1439">
        <f>IFERROR(VLOOKUP(U1439,N:Q,2,FALSE),0)</f>
        <v>0</v>
      </c>
      <c r="Y1439">
        <f>IFERROR(VLOOKUP(U1439,N:Q,4,FALSE),0)</f>
        <v>0</v>
      </c>
      <c r="Z1439">
        <f>W1439+Y1439</f>
        <v>5.6082466223787377E-8</v>
      </c>
    </row>
    <row r="1440" spans="1:26" x14ac:dyDescent="0.2">
      <c r="A1440" t="s">
        <v>1106</v>
      </c>
      <c r="B1440">
        <v>0.76818846457546597</v>
      </c>
      <c r="K1440">
        <v>709</v>
      </c>
      <c r="L1440" t="s">
        <v>6</v>
      </c>
      <c r="U1440" s="1" t="s">
        <v>780</v>
      </c>
      <c r="V1440">
        <f>IFERROR(VLOOKUP(U1440,D:G,2,FALSE),0)</f>
        <v>4.7622242901722003E-5</v>
      </c>
      <c r="W1440">
        <f>IFERROR(VLOOKUP(U1440,D:G,4,FALSE),0)</f>
        <v>5.5762259298800189E-8</v>
      </c>
      <c r="X1440">
        <f>IFERROR(VLOOKUP(U1440,N:Q,2,FALSE),0)</f>
        <v>0</v>
      </c>
      <c r="Y1440">
        <f>IFERROR(VLOOKUP(U1440,N:Q,4,FALSE),0)</f>
        <v>0</v>
      </c>
      <c r="Z1440">
        <f>W1440+Y1440</f>
        <v>5.5762259298800189E-8</v>
      </c>
    </row>
    <row r="1441" spans="1:26" x14ac:dyDescent="0.2">
      <c r="A1441" t="s">
        <v>1107</v>
      </c>
      <c r="B1441">
        <v>0.73976433705389899</v>
      </c>
      <c r="K1441">
        <v>20126</v>
      </c>
      <c r="L1441" t="s">
        <v>31</v>
      </c>
      <c r="U1441" s="1" t="s">
        <v>781</v>
      </c>
      <c r="V1441">
        <f>IFERROR(VLOOKUP(U1441,D:G,2,FALSE),0)</f>
        <v>4.7597558690457997E-5</v>
      </c>
      <c r="W1441">
        <f>IFERROR(VLOOKUP(U1441,D:G,4,FALSE),0)</f>
        <v>5.5733355843078241E-8</v>
      </c>
      <c r="X1441">
        <f>IFERROR(VLOOKUP(U1441,N:Q,2,FALSE),0)</f>
        <v>0</v>
      </c>
      <c r="Y1441">
        <f>IFERROR(VLOOKUP(U1441,N:Q,4,FALSE),0)</f>
        <v>0</v>
      </c>
      <c r="Z1441">
        <f>W1441+Y1441</f>
        <v>5.5733355843078241E-8</v>
      </c>
    </row>
    <row r="1442" spans="1:26" x14ac:dyDescent="0.2">
      <c r="A1442" t="s">
        <v>893</v>
      </c>
      <c r="B1442">
        <v>0.62400594037703605</v>
      </c>
      <c r="K1442">
        <v>7023</v>
      </c>
      <c r="L1442" t="s">
        <v>912</v>
      </c>
      <c r="U1442" s="1" t="s">
        <v>1260</v>
      </c>
      <c r="V1442">
        <f>IFERROR(VLOOKUP(U1442,D:G,2,FALSE),0)</f>
        <v>4.6961621527090997E-5</v>
      </c>
      <c r="W1442">
        <f>IFERROR(VLOOKUP(U1442,D:G,4,FALSE),0)</f>
        <v>5.4988718655900902E-8</v>
      </c>
      <c r="X1442">
        <f>IFERROR(VLOOKUP(U1442,N:Q,2,FALSE),0)</f>
        <v>0</v>
      </c>
      <c r="Y1442">
        <f>IFERROR(VLOOKUP(U1442,N:Q,4,FALSE),0)</f>
        <v>0</v>
      </c>
      <c r="Z1442">
        <f>W1442+Y1442</f>
        <v>5.4988718655900902E-8</v>
      </c>
    </row>
    <row r="1443" spans="1:26" x14ac:dyDescent="0.2">
      <c r="A1443" t="s">
        <v>1108</v>
      </c>
      <c r="B1443">
        <v>0.59140262654617204</v>
      </c>
      <c r="K1443">
        <v>10062</v>
      </c>
      <c r="L1443" t="s">
        <v>1353</v>
      </c>
      <c r="U1443" s="1" t="s">
        <v>783</v>
      </c>
      <c r="V1443">
        <f>IFERROR(VLOOKUP(U1443,D:G,2,FALSE),0)</f>
        <v>4.6699309703993999E-5</v>
      </c>
      <c r="W1443">
        <f>IFERROR(VLOOKUP(U1443,D:G,4,FALSE),0)</f>
        <v>5.4681570168021791E-8</v>
      </c>
      <c r="X1443">
        <f>IFERROR(VLOOKUP(U1443,N:Q,2,FALSE),0)</f>
        <v>0</v>
      </c>
      <c r="Y1443">
        <f>IFERROR(VLOOKUP(U1443,N:Q,4,FALSE),0)</f>
        <v>0</v>
      </c>
      <c r="Z1443">
        <f>W1443+Y1443</f>
        <v>5.4681570168021791E-8</v>
      </c>
    </row>
    <row r="1444" spans="1:26" x14ac:dyDescent="0.2">
      <c r="A1444" t="s">
        <v>1266</v>
      </c>
      <c r="B1444">
        <v>0.49875000000000003</v>
      </c>
      <c r="K1444">
        <v>2707</v>
      </c>
      <c r="L1444" t="s">
        <v>779</v>
      </c>
      <c r="U1444" s="1" t="s">
        <v>784</v>
      </c>
      <c r="V1444">
        <f>IFERROR(VLOOKUP(U1444,D:G,2,FALSE),0)</f>
        <v>4.6115354010332003E-5</v>
      </c>
      <c r="W1444">
        <f>IFERROR(VLOOKUP(U1444,D:G,4,FALSE),0)</f>
        <v>5.3997799584679239E-8</v>
      </c>
      <c r="X1444">
        <f>IFERROR(VLOOKUP(U1444,N:Q,2,FALSE),0)</f>
        <v>0</v>
      </c>
      <c r="Y1444">
        <f>IFERROR(VLOOKUP(U1444,N:Q,4,FALSE),0)</f>
        <v>0</v>
      </c>
      <c r="Z1444">
        <f>W1444+Y1444</f>
        <v>5.3997799584679239E-8</v>
      </c>
    </row>
    <row r="1445" spans="1:26" x14ac:dyDescent="0.2">
      <c r="A1445" t="s">
        <v>624</v>
      </c>
      <c r="B1445">
        <v>0.40892428798914099</v>
      </c>
      <c r="K1445">
        <v>23198</v>
      </c>
      <c r="L1445" t="s">
        <v>653</v>
      </c>
      <c r="U1445" s="1" t="s">
        <v>785</v>
      </c>
      <c r="V1445">
        <f>IFERROR(VLOOKUP(U1445,D:G,2,FALSE),0)</f>
        <v>4.3264269514960003E-5</v>
      </c>
      <c r="W1445">
        <f>IFERROR(VLOOKUP(U1445,D:G,4,FALSE),0)</f>
        <v>5.0659382424407823E-8</v>
      </c>
      <c r="X1445">
        <f>IFERROR(VLOOKUP(U1445,N:Q,2,FALSE),0)</f>
        <v>0</v>
      </c>
      <c r="Y1445">
        <f>IFERROR(VLOOKUP(U1445,N:Q,4,FALSE),0)</f>
        <v>0</v>
      </c>
      <c r="Z1445">
        <f>W1445+Y1445</f>
        <v>5.0659382424407823E-8</v>
      </c>
    </row>
    <row r="1446" spans="1:26" x14ac:dyDescent="0.2">
      <c r="A1446" t="s">
        <v>1109</v>
      </c>
      <c r="B1446">
        <v>0.11952982915072401</v>
      </c>
      <c r="K1446">
        <v>1109</v>
      </c>
      <c r="L1446" t="s">
        <v>161</v>
      </c>
      <c r="U1446" s="1" t="s">
        <v>148</v>
      </c>
      <c r="V1446">
        <f>IFERROR(VLOOKUP(U1446,D:G,2,FALSE),0)</f>
        <v>4.3121883523649E-5</v>
      </c>
      <c r="W1446">
        <f>IFERROR(VLOOKUP(U1446,D:G,4,FALSE),0)</f>
        <v>5.0492658555807473E-8</v>
      </c>
      <c r="X1446">
        <f>IFERROR(VLOOKUP(U1446,N:Q,2,FALSE),0)</f>
        <v>0</v>
      </c>
      <c r="Y1446">
        <f>IFERROR(VLOOKUP(U1446,N:Q,4,FALSE),0)</f>
        <v>0</v>
      </c>
      <c r="Z1446">
        <f>W1446+Y1446</f>
        <v>5.0492658555807473E-8</v>
      </c>
    </row>
    <row r="1447" spans="1:26" x14ac:dyDescent="0.2">
      <c r="A1447" t="s">
        <v>1110</v>
      </c>
      <c r="B1447">
        <v>8.9912647786848602E-3</v>
      </c>
      <c r="K1447">
        <v>5376</v>
      </c>
      <c r="L1447" t="s">
        <v>165</v>
      </c>
      <c r="U1447" s="1" t="s">
        <v>1160</v>
      </c>
      <c r="V1447">
        <f>IFERROR(VLOOKUP(U1447,D:G,2,FALSE),0)</f>
        <v>4.1992819494431997E-5</v>
      </c>
      <c r="W1447">
        <f>IFERROR(VLOOKUP(U1447,D:G,4,FALSE),0)</f>
        <v>4.9170604882441529E-8</v>
      </c>
      <c r="X1447">
        <f>IFERROR(VLOOKUP(U1447,N:Q,2,FALSE),0)</f>
        <v>0</v>
      </c>
      <c r="Y1447">
        <f>IFERROR(VLOOKUP(U1447,N:Q,4,FALSE),0)</f>
        <v>0</v>
      </c>
      <c r="Z1447">
        <f>W1447+Y1447</f>
        <v>4.9170604882441529E-8</v>
      </c>
    </row>
    <row r="1448" spans="1:26" x14ac:dyDescent="0.2">
      <c r="A1448" t="s">
        <v>1111</v>
      </c>
      <c r="B1448">
        <v>1.9127717589313002E-5</v>
      </c>
      <c r="K1448">
        <v>24370</v>
      </c>
      <c r="L1448" t="s">
        <v>1340</v>
      </c>
      <c r="U1448" s="1" t="s">
        <v>786</v>
      </c>
      <c r="V1448">
        <f>IFERROR(VLOOKUP(U1448,D:G,2,FALSE),0)</f>
        <v>4.1707100629339997E-5</v>
      </c>
      <c r="W1448">
        <f>IFERROR(VLOOKUP(U1448,D:G,4,FALSE),0)</f>
        <v>4.883604841321561E-8</v>
      </c>
      <c r="X1448">
        <f>IFERROR(VLOOKUP(U1448,N:Q,2,FALSE),0)</f>
        <v>0</v>
      </c>
      <c r="Y1448">
        <f>IFERROR(VLOOKUP(U1448,N:Q,4,FALSE),0)</f>
        <v>0</v>
      </c>
      <c r="Z1448">
        <f>W1448+Y1448</f>
        <v>4.883604841321561E-8</v>
      </c>
    </row>
    <row r="1449" spans="1:26" x14ac:dyDescent="0.2">
      <c r="A1449" t="s">
        <v>1220</v>
      </c>
      <c r="B1449">
        <v>4.8913543216300003E-6</v>
      </c>
      <c r="K1449">
        <v>21291</v>
      </c>
      <c r="L1449" t="s">
        <v>850</v>
      </c>
      <c r="U1449" s="1" t="s">
        <v>787</v>
      </c>
      <c r="V1449">
        <f>IFERROR(VLOOKUP(U1449,D:G,2,FALSE),0)</f>
        <v>4.1107333135299997E-5</v>
      </c>
      <c r="W1449">
        <f>IFERROR(VLOOKUP(U1449,D:G,4,FALSE),0)</f>
        <v>4.8133763336247079E-8</v>
      </c>
      <c r="X1449">
        <f>IFERROR(VLOOKUP(U1449,N:Q,2,FALSE),0)</f>
        <v>0</v>
      </c>
      <c r="Y1449">
        <f>IFERROR(VLOOKUP(U1449,N:Q,4,FALSE),0)</f>
        <v>0</v>
      </c>
      <c r="Z1449">
        <f>W1449+Y1449</f>
        <v>4.8133763336247079E-8</v>
      </c>
    </row>
    <row r="1450" spans="1:26" x14ac:dyDescent="0.2">
      <c r="K1450">
        <v>2963</v>
      </c>
      <c r="L1450" t="s">
        <v>1398</v>
      </c>
      <c r="U1450" s="1" t="s">
        <v>862</v>
      </c>
      <c r="V1450">
        <f>IFERROR(VLOOKUP(U1450,D:G,2,FALSE),0)</f>
        <v>4.0419636312743999E-5</v>
      </c>
      <c r="W1450">
        <f>IFERROR(VLOOKUP(U1450,D:G,4,FALSE),0)</f>
        <v>4.7328519269572896E-8</v>
      </c>
      <c r="X1450">
        <f>IFERROR(VLOOKUP(U1450,N:Q,2,FALSE),0)</f>
        <v>0</v>
      </c>
      <c r="Y1450">
        <f>IFERROR(VLOOKUP(U1450,N:Q,4,FALSE),0)</f>
        <v>0</v>
      </c>
      <c r="Z1450">
        <f>W1450+Y1450</f>
        <v>4.7328519269572896E-8</v>
      </c>
    </row>
    <row r="1451" spans="1:26" x14ac:dyDescent="0.2">
      <c r="K1451">
        <v>6239</v>
      </c>
      <c r="L1451" t="s">
        <v>1316</v>
      </c>
      <c r="U1451" s="1" t="s">
        <v>913</v>
      </c>
      <c r="V1451">
        <f>IFERROR(VLOOKUP(U1451,D:G,2,FALSE),0)</f>
        <v>4.0223113611338E-5</v>
      </c>
      <c r="W1451">
        <f>IFERROR(VLOOKUP(U1451,D:G,4,FALSE),0)</f>
        <v>4.7098405163932867E-8</v>
      </c>
      <c r="X1451">
        <f>IFERROR(VLOOKUP(U1451,N:Q,2,FALSE),0)</f>
        <v>0</v>
      </c>
      <c r="Y1451">
        <f>IFERROR(VLOOKUP(U1451,N:Q,4,FALSE),0)</f>
        <v>0</v>
      </c>
      <c r="Z1451">
        <f>W1451+Y1451</f>
        <v>4.7098405163932867E-8</v>
      </c>
    </row>
    <row r="1452" spans="1:26" x14ac:dyDescent="0.2">
      <c r="K1452">
        <v>14494</v>
      </c>
      <c r="L1452" t="s">
        <v>187</v>
      </c>
      <c r="U1452" s="1" t="s">
        <v>789</v>
      </c>
      <c r="V1452">
        <f>IFERROR(VLOOKUP(U1452,D:G,2,FALSE),0)</f>
        <v>4.0184390955141003E-5</v>
      </c>
      <c r="W1452">
        <f>IFERROR(VLOOKUP(U1452,D:G,4,FALSE),0)</f>
        <v>4.7053063687680865E-8</v>
      </c>
      <c r="X1452">
        <f>IFERROR(VLOOKUP(U1452,N:Q,2,FALSE),0)</f>
        <v>0</v>
      </c>
      <c r="Y1452">
        <f>IFERROR(VLOOKUP(U1452,N:Q,4,FALSE),0)</f>
        <v>0</v>
      </c>
      <c r="Z1452">
        <f>W1452+Y1452</f>
        <v>4.7053063687680865E-8</v>
      </c>
    </row>
    <row r="1453" spans="1:26" x14ac:dyDescent="0.2">
      <c r="K1453">
        <v>2617</v>
      </c>
      <c r="L1453" t="s">
        <v>1321</v>
      </c>
      <c r="U1453" s="1" t="s">
        <v>790</v>
      </c>
      <c r="V1453">
        <f>IFERROR(VLOOKUP(U1453,D:G,2,FALSE),0)</f>
        <v>4.0024409297406997E-5</v>
      </c>
      <c r="W1453">
        <f>IFERROR(VLOOKUP(U1453,D:G,4,FALSE),0)</f>
        <v>4.686573654519357E-8</v>
      </c>
      <c r="X1453">
        <f>IFERROR(VLOOKUP(U1453,N:Q,2,FALSE),0)</f>
        <v>0</v>
      </c>
      <c r="Y1453">
        <f>IFERROR(VLOOKUP(U1453,N:Q,4,FALSE),0)</f>
        <v>0</v>
      </c>
      <c r="Z1453">
        <f>W1453+Y1453</f>
        <v>4.686573654519357E-8</v>
      </c>
    </row>
    <row r="1454" spans="1:26" x14ac:dyDescent="0.2">
      <c r="K1454">
        <v>22840</v>
      </c>
      <c r="L1454" t="s">
        <v>57</v>
      </c>
      <c r="U1454" s="1" t="s">
        <v>791</v>
      </c>
      <c r="V1454">
        <f>IFERROR(VLOOKUP(U1454,D:G,2,FALSE),0)</f>
        <v>3.8759593138219997E-5</v>
      </c>
      <c r="W1454">
        <f>IFERROR(VLOOKUP(U1454,D:G,4,FALSE),0)</f>
        <v>4.5384726783023221E-8</v>
      </c>
      <c r="X1454">
        <f>IFERROR(VLOOKUP(U1454,N:Q,2,FALSE),0)</f>
        <v>0</v>
      </c>
      <c r="Y1454">
        <f>IFERROR(VLOOKUP(U1454,N:Q,4,FALSE),0)</f>
        <v>0</v>
      </c>
      <c r="Z1454">
        <f>W1454+Y1454</f>
        <v>4.5384726783023221E-8</v>
      </c>
    </row>
    <row r="1455" spans="1:26" x14ac:dyDescent="0.2">
      <c r="K1455">
        <v>15803</v>
      </c>
      <c r="L1455" t="s">
        <v>1376</v>
      </c>
      <c r="U1455" s="1" t="s">
        <v>792</v>
      </c>
      <c r="V1455">
        <f>IFERROR(VLOOKUP(U1455,D:G,2,FALSE),0)</f>
        <v>3.7771404193700999E-5</v>
      </c>
      <c r="W1455">
        <f>IFERROR(VLOOKUP(U1455,D:G,4,FALSE),0)</f>
        <v>4.4227627814077272E-8</v>
      </c>
      <c r="X1455">
        <f>IFERROR(VLOOKUP(U1455,N:Q,2,FALSE),0)</f>
        <v>0</v>
      </c>
      <c r="Y1455">
        <f>IFERROR(VLOOKUP(U1455,N:Q,4,FALSE),0)</f>
        <v>0</v>
      </c>
      <c r="Z1455">
        <f>W1455+Y1455</f>
        <v>4.4227627814077272E-8</v>
      </c>
    </row>
    <row r="1456" spans="1:26" x14ac:dyDescent="0.2">
      <c r="K1456">
        <v>17151</v>
      </c>
      <c r="L1456" t="s">
        <v>57</v>
      </c>
      <c r="U1456" s="1" t="s">
        <v>793</v>
      </c>
      <c r="V1456">
        <f>IFERROR(VLOOKUP(U1456,D:G,2,FALSE),0)</f>
        <v>3.7550509873207001E-5</v>
      </c>
      <c r="W1456">
        <f>IFERROR(VLOOKUP(U1456,D:G,4,FALSE),0)</f>
        <v>4.3968976275920229E-8</v>
      </c>
      <c r="X1456">
        <f>IFERROR(VLOOKUP(U1456,N:Q,2,FALSE),0)</f>
        <v>0</v>
      </c>
      <c r="Y1456">
        <f>IFERROR(VLOOKUP(U1456,N:Q,4,FALSE),0)</f>
        <v>0</v>
      </c>
      <c r="Z1456">
        <f>W1456+Y1456</f>
        <v>4.3968976275920229E-8</v>
      </c>
    </row>
    <row r="1457" spans="11:26" x14ac:dyDescent="0.2">
      <c r="K1457">
        <v>13094</v>
      </c>
      <c r="L1457" t="s">
        <v>858</v>
      </c>
      <c r="U1457" s="1" t="s">
        <v>795</v>
      </c>
      <c r="V1457">
        <f>IFERROR(VLOOKUP(U1457,D:G,2,FALSE),0)</f>
        <v>3.4209681281328997E-5</v>
      </c>
      <c r="W1457">
        <f>IFERROR(VLOOKUP(U1457,D:G,4,FALSE),0)</f>
        <v>4.0057103611762064E-8</v>
      </c>
      <c r="X1457">
        <f>IFERROR(VLOOKUP(U1457,N:Q,2,FALSE),0)</f>
        <v>0</v>
      </c>
      <c r="Y1457">
        <f>IFERROR(VLOOKUP(U1457,N:Q,4,FALSE),0)</f>
        <v>0</v>
      </c>
      <c r="Z1457">
        <f>W1457+Y1457</f>
        <v>4.0057103611762064E-8</v>
      </c>
    </row>
    <row r="1458" spans="11:26" x14ac:dyDescent="0.2">
      <c r="K1458">
        <v>18682</v>
      </c>
      <c r="L1458" t="s">
        <v>1301</v>
      </c>
      <c r="U1458" s="1" t="s">
        <v>796</v>
      </c>
      <c r="V1458">
        <f>IFERROR(VLOOKUP(U1458,D:G,2,FALSE),0)</f>
        <v>3.2998521664599001E-5</v>
      </c>
      <c r="W1458">
        <f>IFERROR(VLOOKUP(U1458,D:G,4,FALSE),0)</f>
        <v>3.8638921844479293E-8</v>
      </c>
      <c r="X1458">
        <f>IFERROR(VLOOKUP(U1458,N:Q,2,FALSE),0)</f>
        <v>0</v>
      </c>
      <c r="Y1458">
        <f>IFERROR(VLOOKUP(U1458,N:Q,4,FALSE),0)</f>
        <v>0</v>
      </c>
      <c r="Z1458">
        <f>W1458+Y1458</f>
        <v>3.8638921844479293E-8</v>
      </c>
    </row>
    <row r="1459" spans="11:26" x14ac:dyDescent="0.2">
      <c r="K1459">
        <v>20729</v>
      </c>
      <c r="L1459" t="s">
        <v>208</v>
      </c>
      <c r="U1459" s="1" t="s">
        <v>797</v>
      </c>
      <c r="V1459">
        <f>IFERROR(VLOOKUP(U1459,D:G,2,FALSE),0)</f>
        <v>3.2759417229824003E-5</v>
      </c>
      <c r="W1459">
        <f>IFERROR(VLOOKUP(U1459,D:G,4,FALSE),0)</f>
        <v>3.8358947557696286E-8</v>
      </c>
      <c r="X1459">
        <f>IFERROR(VLOOKUP(U1459,N:Q,2,FALSE),0)</f>
        <v>0</v>
      </c>
      <c r="Y1459">
        <f>IFERROR(VLOOKUP(U1459,N:Q,4,FALSE),0)</f>
        <v>0</v>
      </c>
      <c r="Z1459">
        <f>W1459+Y1459</f>
        <v>3.8358947557696286E-8</v>
      </c>
    </row>
    <row r="1460" spans="11:26" x14ac:dyDescent="0.2">
      <c r="K1460">
        <v>5988</v>
      </c>
      <c r="L1460" t="s">
        <v>1399</v>
      </c>
      <c r="U1460" s="1" t="s">
        <v>800</v>
      </c>
      <c r="V1460">
        <f>IFERROR(VLOOKUP(U1460,D:G,2,FALSE),0)</f>
        <v>3.0528034987721003E-5</v>
      </c>
      <c r="W1460">
        <f>IFERROR(VLOOKUP(U1460,D:G,4,FALSE),0)</f>
        <v>3.5746157659587847E-8</v>
      </c>
      <c r="X1460">
        <f>IFERROR(VLOOKUP(U1460,N:Q,2,FALSE),0)</f>
        <v>0</v>
      </c>
      <c r="Y1460">
        <f>IFERROR(VLOOKUP(U1460,N:Q,4,FALSE),0)</f>
        <v>0</v>
      </c>
      <c r="Z1460">
        <f>W1460+Y1460</f>
        <v>3.5746157659587847E-8</v>
      </c>
    </row>
    <row r="1461" spans="11:26" x14ac:dyDescent="0.2">
      <c r="K1461">
        <v>22002</v>
      </c>
      <c r="L1461" t="s">
        <v>57</v>
      </c>
      <c r="U1461" s="1" t="s">
        <v>801</v>
      </c>
      <c r="V1461">
        <f>IFERROR(VLOOKUP(U1461,D:G,2,FALSE),0)</f>
        <v>3.0045148750494E-5</v>
      </c>
      <c r="W1461">
        <f>IFERROR(VLOOKUP(U1461,D:G,4,FALSE),0)</f>
        <v>3.5180732221150538E-8</v>
      </c>
      <c r="X1461">
        <f>IFERROR(VLOOKUP(U1461,N:Q,2,FALSE),0)</f>
        <v>0</v>
      </c>
      <c r="Y1461">
        <f>IFERROR(VLOOKUP(U1461,N:Q,4,FALSE),0)</f>
        <v>0</v>
      </c>
      <c r="Z1461">
        <f>W1461+Y1461</f>
        <v>3.5180732221150538E-8</v>
      </c>
    </row>
    <row r="1462" spans="11:26" x14ac:dyDescent="0.2">
      <c r="K1462">
        <v>14804</v>
      </c>
      <c r="L1462" t="s">
        <v>1321</v>
      </c>
      <c r="U1462" s="1" t="s">
        <v>363</v>
      </c>
      <c r="V1462">
        <f>IFERROR(VLOOKUP(U1462,D:G,2,FALSE),0)</f>
        <v>2.9889607452706E-5</v>
      </c>
      <c r="W1462">
        <f>IFERROR(VLOOKUP(U1462,D:G,4,FALSE),0)</f>
        <v>3.4998604424338758E-8</v>
      </c>
      <c r="X1462">
        <f>IFERROR(VLOOKUP(U1462,N:Q,2,FALSE),0)</f>
        <v>0</v>
      </c>
      <c r="Y1462">
        <f>IFERROR(VLOOKUP(U1462,N:Q,4,FALSE),0)</f>
        <v>0</v>
      </c>
      <c r="Z1462">
        <f>W1462+Y1462</f>
        <v>3.4998604424338758E-8</v>
      </c>
    </row>
    <row r="1463" spans="11:26" x14ac:dyDescent="0.2">
      <c r="K1463">
        <v>18288</v>
      </c>
      <c r="L1463" t="s">
        <v>1301</v>
      </c>
      <c r="U1463" s="1" t="s">
        <v>803</v>
      </c>
      <c r="V1463">
        <f>IFERROR(VLOOKUP(U1463,D:G,2,FALSE),0)</f>
        <v>2.8018875036606001E-5</v>
      </c>
      <c r="W1463">
        <f>IFERROR(VLOOKUP(U1463,D:G,4,FALSE),0)</f>
        <v>3.2808109821207267E-8</v>
      </c>
      <c r="X1463">
        <f>IFERROR(VLOOKUP(U1463,N:Q,2,FALSE),0)</f>
        <v>0</v>
      </c>
      <c r="Y1463">
        <f>IFERROR(VLOOKUP(U1463,N:Q,4,FALSE),0)</f>
        <v>0</v>
      </c>
      <c r="Z1463">
        <f>W1463+Y1463</f>
        <v>3.2808109821207267E-8</v>
      </c>
    </row>
    <row r="1464" spans="11:26" x14ac:dyDescent="0.2">
      <c r="K1464">
        <v>24267</v>
      </c>
      <c r="L1464" t="s">
        <v>57</v>
      </c>
      <c r="U1464" s="1" t="s">
        <v>42</v>
      </c>
      <c r="V1464">
        <f>IFERROR(VLOOKUP(U1464,D:G,2,FALSE),0)</f>
        <v>2.7519563977334999E-5</v>
      </c>
      <c r="W1464">
        <f>IFERROR(VLOOKUP(U1464,D:G,4,FALSE),0)</f>
        <v>3.222345208437435E-8</v>
      </c>
      <c r="X1464">
        <f>IFERROR(VLOOKUP(U1464,N:Q,2,FALSE),0)</f>
        <v>0</v>
      </c>
      <c r="Y1464">
        <f>IFERROR(VLOOKUP(U1464,N:Q,4,FALSE),0)</f>
        <v>0</v>
      </c>
      <c r="Z1464">
        <f>W1464+Y1464</f>
        <v>3.222345208437435E-8</v>
      </c>
    </row>
    <row r="1465" spans="11:26" x14ac:dyDescent="0.2">
      <c r="K1465">
        <v>911</v>
      </c>
      <c r="L1465" t="s">
        <v>745</v>
      </c>
      <c r="U1465" s="1" t="s">
        <v>851</v>
      </c>
      <c r="V1465">
        <f>IFERROR(VLOOKUP(U1465,D:G,2,FALSE),0)</f>
        <v>2.664565721019E-5</v>
      </c>
      <c r="W1465">
        <f>IFERROR(VLOOKUP(U1465,D:G,4,FALSE),0)</f>
        <v>3.1200169416796471E-8</v>
      </c>
      <c r="X1465">
        <f>IFERROR(VLOOKUP(U1465,N:Q,2,FALSE),0)</f>
        <v>0</v>
      </c>
      <c r="Y1465">
        <f>IFERROR(VLOOKUP(U1465,N:Q,4,FALSE),0)</f>
        <v>0</v>
      </c>
      <c r="Z1465">
        <f>W1465+Y1465</f>
        <v>3.1200169416796471E-8</v>
      </c>
    </row>
    <row r="1466" spans="11:26" x14ac:dyDescent="0.2">
      <c r="K1466">
        <v>7300</v>
      </c>
      <c r="L1466" t="s">
        <v>31</v>
      </c>
      <c r="U1466" s="1" t="s">
        <v>805</v>
      </c>
      <c r="V1466">
        <f>IFERROR(VLOOKUP(U1466,D:G,2,FALSE),0)</f>
        <v>2.6376099427166E-5</v>
      </c>
      <c r="W1466">
        <f>IFERROR(VLOOKUP(U1466,D:G,4,FALSE),0)</f>
        <v>3.0884536425212815E-8</v>
      </c>
      <c r="X1466">
        <f>IFERROR(VLOOKUP(U1466,N:Q,2,FALSE),0)</f>
        <v>0</v>
      </c>
      <c r="Y1466">
        <f>IFERROR(VLOOKUP(U1466,N:Q,4,FALSE),0)</f>
        <v>0</v>
      </c>
      <c r="Z1466">
        <f>W1466+Y1466</f>
        <v>3.0884536425212815E-8</v>
      </c>
    </row>
    <row r="1467" spans="11:26" x14ac:dyDescent="0.2">
      <c r="K1467">
        <v>3724</v>
      </c>
      <c r="L1467" t="s">
        <v>1338</v>
      </c>
      <c r="U1467" s="1" t="s">
        <v>806</v>
      </c>
      <c r="V1467">
        <f>IFERROR(VLOOKUP(U1467,D:G,2,FALSE),0)</f>
        <v>2.6313878657264E-5</v>
      </c>
      <c r="W1467">
        <f>IFERROR(VLOOKUP(U1467,D:G,4,FALSE),0)</f>
        <v>3.0811680329119094E-8</v>
      </c>
      <c r="X1467">
        <f>IFERROR(VLOOKUP(U1467,N:Q,2,FALSE),0)</f>
        <v>0</v>
      </c>
      <c r="Y1467">
        <f>IFERROR(VLOOKUP(U1467,N:Q,4,FALSE),0)</f>
        <v>0</v>
      </c>
      <c r="Z1467">
        <f>W1467+Y1467</f>
        <v>3.0811680329119094E-8</v>
      </c>
    </row>
    <row r="1468" spans="11:26" x14ac:dyDescent="0.2">
      <c r="K1468">
        <v>18795</v>
      </c>
      <c r="L1468" t="s">
        <v>1400</v>
      </c>
      <c r="U1468" s="1" t="s">
        <v>808</v>
      </c>
      <c r="V1468">
        <f>IFERROR(VLOOKUP(U1468,D:G,2,FALSE),0)</f>
        <v>2.5870188775089999E-5</v>
      </c>
      <c r="W1468">
        <f>IFERROR(VLOOKUP(U1468,D:G,4,FALSE),0)</f>
        <v>3.0292151034602265E-8</v>
      </c>
      <c r="X1468">
        <f>IFERROR(VLOOKUP(U1468,N:Q,2,FALSE),0)</f>
        <v>0</v>
      </c>
      <c r="Y1468">
        <f>IFERROR(VLOOKUP(U1468,N:Q,4,FALSE),0)</f>
        <v>0</v>
      </c>
      <c r="Z1468">
        <f>W1468+Y1468</f>
        <v>3.0292151034602265E-8</v>
      </c>
    </row>
    <row r="1469" spans="11:26" x14ac:dyDescent="0.2">
      <c r="K1469">
        <v>10825</v>
      </c>
      <c r="L1469" t="s">
        <v>1401</v>
      </c>
      <c r="U1469" s="1" t="s">
        <v>810</v>
      </c>
      <c r="V1469">
        <f>IFERROR(VLOOKUP(U1469,D:G,2,FALSE),0)</f>
        <v>2.3916195608814E-5</v>
      </c>
      <c r="W1469">
        <f>IFERROR(VLOOKUP(U1469,D:G,4,FALSE),0)</f>
        <v>2.8004164014947931E-8</v>
      </c>
      <c r="X1469">
        <f>IFERROR(VLOOKUP(U1469,N:Q,2,FALSE),0)</f>
        <v>0</v>
      </c>
      <c r="Y1469">
        <f>IFERROR(VLOOKUP(U1469,N:Q,4,FALSE),0)</f>
        <v>0</v>
      </c>
      <c r="Z1469">
        <f>W1469+Y1469</f>
        <v>2.8004164014947931E-8</v>
      </c>
    </row>
    <row r="1470" spans="11:26" x14ac:dyDescent="0.2">
      <c r="K1470">
        <v>21820</v>
      </c>
      <c r="L1470" t="s">
        <v>1331</v>
      </c>
      <c r="U1470" s="1" t="s">
        <v>55</v>
      </c>
      <c r="V1470">
        <f>IFERROR(VLOOKUP(U1470,D:G,2,FALSE),0)</f>
        <v>2.2642585683202001E-5</v>
      </c>
      <c r="W1470">
        <f>IFERROR(VLOOKUP(U1470,D:G,4,FALSE),0)</f>
        <v>2.6512857377751847E-8</v>
      </c>
      <c r="X1470">
        <f>IFERROR(VLOOKUP(U1470,N:Q,2,FALSE),0)</f>
        <v>0</v>
      </c>
      <c r="Y1470">
        <f>IFERROR(VLOOKUP(U1470,N:Q,4,FALSE),0)</f>
        <v>0</v>
      </c>
      <c r="Z1470">
        <f>W1470+Y1470</f>
        <v>2.6512857377751847E-8</v>
      </c>
    </row>
    <row r="1471" spans="11:26" x14ac:dyDescent="0.2">
      <c r="K1471">
        <v>12398</v>
      </c>
      <c r="L1471" t="s">
        <v>779</v>
      </c>
      <c r="U1471" s="1" t="s">
        <v>811</v>
      </c>
      <c r="V1471">
        <f>IFERROR(VLOOKUP(U1471,D:G,2,FALSE),0)</f>
        <v>2.1994049397608E-5</v>
      </c>
      <c r="W1471">
        <f>IFERROR(VLOOKUP(U1471,D:G,4,FALSE),0)</f>
        <v>2.5753467514561139E-8</v>
      </c>
      <c r="X1471">
        <f>IFERROR(VLOOKUP(U1471,N:Q,2,FALSE),0)</f>
        <v>0</v>
      </c>
      <c r="Y1471">
        <f>IFERROR(VLOOKUP(U1471,N:Q,4,FALSE),0)</f>
        <v>0</v>
      </c>
      <c r="Z1471">
        <f>W1471+Y1471</f>
        <v>2.5753467514561139E-8</v>
      </c>
    </row>
    <row r="1472" spans="11:26" x14ac:dyDescent="0.2">
      <c r="K1472">
        <v>14573</v>
      </c>
      <c r="L1472" t="s">
        <v>1338</v>
      </c>
      <c r="U1472" s="1" t="s">
        <v>813</v>
      </c>
      <c r="V1472">
        <f>IFERROR(VLOOKUP(U1472,D:G,2,FALSE),0)</f>
        <v>2.0571652840026999E-5</v>
      </c>
      <c r="W1472">
        <f>IFERROR(VLOOKUP(U1472,D:G,4,FALSE),0)</f>
        <v>2.4087942313800708E-8</v>
      </c>
      <c r="X1472">
        <f>IFERROR(VLOOKUP(U1472,N:Q,2,FALSE),0)</f>
        <v>0</v>
      </c>
      <c r="Y1472">
        <f>IFERROR(VLOOKUP(U1472,N:Q,4,FALSE),0)</f>
        <v>0</v>
      </c>
      <c r="Z1472">
        <f>W1472+Y1472</f>
        <v>2.4087942313800708E-8</v>
      </c>
    </row>
    <row r="1473" spans="1:26" x14ac:dyDescent="0.2">
      <c r="K1473">
        <v>10705</v>
      </c>
      <c r="L1473" t="s">
        <v>912</v>
      </c>
      <c r="U1473" s="1" t="s">
        <v>814</v>
      </c>
      <c r="V1473">
        <f>IFERROR(VLOOKUP(U1473,D:G,2,FALSE),0)</f>
        <v>1.9634880468723001E-5</v>
      </c>
      <c r="W1473">
        <f>IFERROR(VLOOKUP(U1473,D:G,4,FALSE),0)</f>
        <v>2.2991048495078101E-8</v>
      </c>
      <c r="X1473">
        <f>IFERROR(VLOOKUP(U1473,N:Q,2,FALSE),0)</f>
        <v>0</v>
      </c>
      <c r="Y1473">
        <f>IFERROR(VLOOKUP(U1473,N:Q,4,FALSE),0)</f>
        <v>0</v>
      </c>
      <c r="Z1473">
        <f>W1473+Y1473</f>
        <v>2.2991048495078101E-8</v>
      </c>
    </row>
    <row r="1474" spans="1:26" x14ac:dyDescent="0.2">
      <c r="K1474">
        <v>11213</v>
      </c>
      <c r="L1474" t="s">
        <v>43</v>
      </c>
      <c r="U1474" s="1" t="s">
        <v>1111</v>
      </c>
      <c r="V1474">
        <f>IFERROR(VLOOKUP(U1474,D:G,2,FALSE),0)</f>
        <v>1.9127717589313002E-5</v>
      </c>
      <c r="W1474">
        <f>IFERROR(VLOOKUP(U1474,D:G,4,FALSE),0)</f>
        <v>2.2397196835324293E-8</v>
      </c>
      <c r="X1474">
        <f>IFERROR(VLOOKUP(U1474,N:Q,2,FALSE),0)</f>
        <v>0</v>
      </c>
      <c r="Y1474">
        <f>IFERROR(VLOOKUP(U1474,N:Q,4,FALSE),0)</f>
        <v>0</v>
      </c>
      <c r="Z1474">
        <f>W1474+Y1474</f>
        <v>2.2397196835324293E-8</v>
      </c>
    </row>
    <row r="1475" spans="1:26" x14ac:dyDescent="0.2">
      <c r="K1475">
        <v>14957</v>
      </c>
      <c r="L1475" t="s">
        <v>603</v>
      </c>
      <c r="U1475" s="1" t="s">
        <v>571</v>
      </c>
      <c r="V1475">
        <f>IFERROR(VLOOKUP(U1475,D:G,2,FALSE),0)</f>
        <v>1.8959026805779001E-5</v>
      </c>
      <c r="W1475">
        <f>IFERROR(VLOOKUP(U1475,D:G,4,FALSE),0)</f>
        <v>2.2199671925963072E-8</v>
      </c>
      <c r="X1475">
        <f>IFERROR(VLOOKUP(U1475,N:Q,2,FALSE),0)</f>
        <v>0</v>
      </c>
      <c r="Y1475">
        <f>IFERROR(VLOOKUP(U1475,N:Q,4,FALSE),0)</f>
        <v>0</v>
      </c>
      <c r="Z1475">
        <f>W1475+Y1475</f>
        <v>2.2199671925963072E-8</v>
      </c>
    </row>
    <row r="1476" spans="1:26" x14ac:dyDescent="0.2">
      <c r="K1476">
        <v>21316</v>
      </c>
      <c r="L1476" t="s">
        <v>1344</v>
      </c>
      <c r="U1476" s="1" t="s">
        <v>815</v>
      </c>
      <c r="V1476">
        <f>IFERROR(VLOOKUP(U1476,D:G,2,FALSE),0)</f>
        <v>1.7644856712011E-5</v>
      </c>
      <c r="W1476">
        <f>IFERROR(VLOOKUP(U1476,D:G,4,FALSE),0)</f>
        <v>2.0660872216704315E-8</v>
      </c>
      <c r="X1476">
        <f>IFERROR(VLOOKUP(U1476,N:Q,2,FALSE),0)</f>
        <v>0</v>
      </c>
      <c r="Y1476">
        <f>IFERROR(VLOOKUP(U1476,N:Q,4,FALSE),0)</f>
        <v>0</v>
      </c>
      <c r="Z1476">
        <f>W1476+Y1476</f>
        <v>2.0660872216704315E-8</v>
      </c>
    </row>
    <row r="1477" spans="1:26" x14ac:dyDescent="0.2">
      <c r="K1477">
        <v>662</v>
      </c>
      <c r="L1477" t="s">
        <v>1331</v>
      </c>
      <c r="U1477" s="1" t="s">
        <v>816</v>
      </c>
      <c r="V1477">
        <f>IFERROR(VLOOKUP(U1477,D:G,2,FALSE),0)</f>
        <v>1.6437889665357001E-5</v>
      </c>
      <c r="W1477">
        <f>IFERROR(VLOOKUP(U1477,D:G,4,FALSE),0)</f>
        <v>1.9247599650783364E-8</v>
      </c>
      <c r="X1477">
        <f>IFERROR(VLOOKUP(U1477,N:Q,2,FALSE),0)</f>
        <v>0</v>
      </c>
      <c r="Y1477">
        <f>IFERROR(VLOOKUP(U1477,N:Q,4,FALSE),0)</f>
        <v>0</v>
      </c>
      <c r="Z1477">
        <f>W1477+Y1477</f>
        <v>1.9247599650783364E-8</v>
      </c>
    </row>
    <row r="1478" spans="1:26" x14ac:dyDescent="0.2">
      <c r="K1478">
        <v>7575</v>
      </c>
      <c r="L1478" t="s">
        <v>1401</v>
      </c>
      <c r="U1478" s="1" t="s">
        <v>817</v>
      </c>
      <c r="V1478">
        <f>IFERROR(VLOOKUP(U1478,D:G,2,FALSE),0)</f>
        <v>1.6285187998136001E-5</v>
      </c>
      <c r="W1478">
        <f>IFERROR(VLOOKUP(U1478,D:G,4,FALSE),0)</f>
        <v>1.9068796859396387E-8</v>
      </c>
      <c r="X1478">
        <f>IFERROR(VLOOKUP(U1478,N:Q,2,FALSE),0)</f>
        <v>0</v>
      </c>
      <c r="Y1478">
        <f>IFERROR(VLOOKUP(U1478,N:Q,4,FALSE),0)</f>
        <v>0</v>
      </c>
      <c r="Z1478">
        <f>W1478+Y1478</f>
        <v>1.9068796859396387E-8</v>
      </c>
    </row>
    <row r="1479" spans="1:26" x14ac:dyDescent="0.2">
      <c r="K1479">
        <v>4948</v>
      </c>
      <c r="L1479" t="s">
        <v>1312</v>
      </c>
      <c r="U1479" s="1" t="s">
        <v>818</v>
      </c>
      <c r="V1479">
        <f>IFERROR(VLOOKUP(U1479,D:G,2,FALSE),0)</f>
        <v>1.6218010727725999E-5</v>
      </c>
      <c r="W1479">
        <f>IFERROR(VLOOKUP(U1479,D:G,4,FALSE),0)</f>
        <v>1.8990137053739635E-8</v>
      </c>
      <c r="X1479">
        <f>IFERROR(VLOOKUP(U1479,N:Q,2,FALSE),0)</f>
        <v>0</v>
      </c>
      <c r="Y1479">
        <f>IFERROR(VLOOKUP(U1479,N:Q,4,FALSE),0)</f>
        <v>0</v>
      </c>
      <c r="Z1479">
        <f>W1479+Y1479</f>
        <v>1.8990137053739635E-8</v>
      </c>
    </row>
    <row r="1480" spans="1:26" x14ac:dyDescent="0.2">
      <c r="K1480">
        <v>15777</v>
      </c>
      <c r="L1480" t="s">
        <v>608</v>
      </c>
      <c r="U1480" s="1" t="s">
        <v>819</v>
      </c>
      <c r="V1480">
        <f>IFERROR(VLOOKUP(U1480,D:G,2,FALSE),0)</f>
        <v>1.3579895060424E-5</v>
      </c>
      <c r="W1480">
        <f>IFERROR(VLOOKUP(U1480,D:G,4,FALSE),0)</f>
        <v>1.5901091243698586E-8</v>
      </c>
      <c r="X1480">
        <f>IFERROR(VLOOKUP(U1480,N:Q,2,FALSE),0)</f>
        <v>0</v>
      </c>
      <c r="Y1480">
        <f>IFERROR(VLOOKUP(U1480,N:Q,4,FALSE),0)</f>
        <v>0</v>
      </c>
      <c r="Z1480">
        <f>W1480+Y1480</f>
        <v>1.5901091243698586E-8</v>
      </c>
    </row>
    <row r="1481" spans="1:26" x14ac:dyDescent="0.2">
      <c r="K1481">
        <v>5531</v>
      </c>
      <c r="L1481" t="s">
        <v>1377</v>
      </c>
      <c r="U1481" s="1" t="s">
        <v>820</v>
      </c>
      <c r="V1481">
        <f>IFERROR(VLOOKUP(U1481,D:G,2,FALSE),0)</f>
        <v>1.3502494994814E-5</v>
      </c>
      <c r="W1481">
        <f>IFERROR(VLOOKUP(U1481,D:G,4,FALSE),0)</f>
        <v>1.5810461271960467E-8</v>
      </c>
      <c r="X1481">
        <f>IFERROR(VLOOKUP(U1481,N:Q,2,FALSE),0)</f>
        <v>0</v>
      </c>
      <c r="Y1481">
        <f>IFERROR(VLOOKUP(U1481,N:Q,4,FALSE),0)</f>
        <v>0</v>
      </c>
      <c r="Z1481">
        <f>W1481+Y1481</f>
        <v>1.5810461271960467E-8</v>
      </c>
    </row>
    <row r="1482" spans="1:26" x14ac:dyDescent="0.2">
      <c r="K1482">
        <v>17758</v>
      </c>
      <c r="L1482" t="s">
        <v>57</v>
      </c>
      <c r="U1482" s="1" t="s">
        <v>886</v>
      </c>
      <c r="V1482">
        <f>IFERROR(VLOOKUP(U1482,D:G,2,FALSE),0)</f>
        <v>1.2385668693960001E-5</v>
      </c>
      <c r="W1482">
        <f>IFERROR(VLOOKUP(U1482,D:G,4,FALSE),0)</f>
        <v>1.4502737108097354E-8</v>
      </c>
      <c r="X1482">
        <f>IFERROR(VLOOKUP(U1482,N:Q,2,FALSE),0)</f>
        <v>0</v>
      </c>
      <c r="Y1482">
        <f>IFERROR(VLOOKUP(U1482,N:Q,4,FALSE),0)</f>
        <v>0</v>
      </c>
      <c r="Z1482">
        <f>W1482+Y1482</f>
        <v>1.4502737108097354E-8</v>
      </c>
    </row>
    <row r="1483" spans="1:26" x14ac:dyDescent="0.2">
      <c r="A1483" s="3"/>
      <c r="B1483" s="3"/>
      <c r="K1483">
        <v>3744</v>
      </c>
      <c r="L1483" t="s">
        <v>424</v>
      </c>
      <c r="U1483" s="1" t="s">
        <v>874</v>
      </c>
      <c r="V1483">
        <f>IFERROR(VLOOKUP(U1483,D:G,2,FALSE),0)</f>
        <v>1.1526191595565999E-5</v>
      </c>
      <c r="W1483">
        <f>IFERROR(VLOOKUP(U1483,D:G,4,FALSE),0)</f>
        <v>1.3496350556314557E-8</v>
      </c>
      <c r="X1483">
        <f>IFERROR(VLOOKUP(U1483,N:Q,2,FALSE),0)</f>
        <v>0</v>
      </c>
      <c r="Y1483">
        <f>IFERROR(VLOOKUP(U1483,N:Q,4,FALSE),0)</f>
        <v>0</v>
      </c>
      <c r="Z1483">
        <f>W1483+Y1483</f>
        <v>1.3496350556314557E-8</v>
      </c>
    </row>
    <row r="1484" spans="1:26" x14ac:dyDescent="0.2">
      <c r="A1484" s="3"/>
      <c r="B1484" s="3"/>
      <c r="K1484">
        <v>17355</v>
      </c>
      <c r="L1484" t="s">
        <v>1360</v>
      </c>
      <c r="U1484" s="1" t="s">
        <v>822</v>
      </c>
      <c r="V1484">
        <f>IFERROR(VLOOKUP(U1484,D:G,2,FALSE),0)</f>
        <v>1.1500055606851001E-5</v>
      </c>
      <c r="W1484">
        <f>IFERROR(VLOOKUP(U1484,D:G,4,FALSE),0)</f>
        <v>1.3465747172455384E-8</v>
      </c>
      <c r="X1484">
        <f>IFERROR(VLOOKUP(U1484,N:Q,2,FALSE),0)</f>
        <v>0</v>
      </c>
      <c r="Y1484">
        <f>IFERROR(VLOOKUP(U1484,N:Q,4,FALSE),0)</f>
        <v>0</v>
      </c>
      <c r="Z1484">
        <f>W1484+Y1484</f>
        <v>1.3465747172455384E-8</v>
      </c>
    </row>
    <row r="1485" spans="1:26" x14ac:dyDescent="0.2">
      <c r="A1485" s="3"/>
      <c r="B1485" s="3"/>
      <c r="K1485">
        <v>17332</v>
      </c>
      <c r="L1485" t="s">
        <v>728</v>
      </c>
      <c r="U1485" s="1" t="s">
        <v>825</v>
      </c>
      <c r="V1485">
        <f>IFERROR(VLOOKUP(U1485,D:G,2,FALSE),0)</f>
        <v>8.9817582400859995E-6</v>
      </c>
      <c r="W1485">
        <f>IFERROR(VLOOKUP(U1485,D:G,4,FALSE),0)</f>
        <v>1.0517000070248696E-8</v>
      </c>
      <c r="X1485">
        <f>IFERROR(VLOOKUP(U1485,N:Q,2,FALSE),0)</f>
        <v>0</v>
      </c>
      <c r="Y1485">
        <f>IFERROR(VLOOKUP(U1485,N:Q,4,FALSE),0)</f>
        <v>0</v>
      </c>
      <c r="Z1485">
        <f>W1485+Y1485</f>
        <v>1.0517000070248696E-8</v>
      </c>
    </row>
    <row r="1486" spans="1:26" x14ac:dyDescent="0.2">
      <c r="A1486" s="3"/>
      <c r="B1486" s="3"/>
      <c r="K1486">
        <v>4937</v>
      </c>
      <c r="L1486" t="s">
        <v>1402</v>
      </c>
      <c r="U1486" s="1" t="s">
        <v>826</v>
      </c>
      <c r="V1486">
        <f>IFERROR(VLOOKUP(U1486,D:G,2,FALSE),0)</f>
        <v>8.3000022474600002E-6</v>
      </c>
      <c r="W1486">
        <f>IFERROR(VLOOKUP(U1486,D:G,4,FALSE),0)</f>
        <v>9.7187122928801241E-9</v>
      </c>
      <c r="X1486">
        <f>IFERROR(VLOOKUP(U1486,N:Q,2,FALSE),0)</f>
        <v>0</v>
      </c>
      <c r="Y1486">
        <f>IFERROR(VLOOKUP(U1486,N:Q,4,FALSE),0)</f>
        <v>0</v>
      </c>
      <c r="Z1486">
        <f>W1486+Y1486</f>
        <v>9.7187122928801241E-9</v>
      </c>
    </row>
    <row r="1487" spans="1:26" x14ac:dyDescent="0.2">
      <c r="A1487" s="3"/>
      <c r="B1487" s="3"/>
      <c r="K1487">
        <v>12661</v>
      </c>
      <c r="L1487" t="s">
        <v>1119</v>
      </c>
      <c r="U1487" s="1" t="s">
        <v>1291</v>
      </c>
      <c r="V1487">
        <f>IFERROR(VLOOKUP(U1487,D:G,2,FALSE),0)</f>
        <v>8.2152569143169997E-6</v>
      </c>
      <c r="W1487">
        <f>IFERROR(VLOOKUP(U1487,D:G,4,FALSE),0)</f>
        <v>9.6194815352941072E-9</v>
      </c>
      <c r="X1487">
        <f>IFERROR(VLOOKUP(U1487,N:Q,2,FALSE),0)</f>
        <v>0</v>
      </c>
      <c r="Y1487">
        <f>IFERROR(VLOOKUP(U1487,N:Q,4,FALSE),0)</f>
        <v>0</v>
      </c>
      <c r="Z1487">
        <f>W1487+Y1487</f>
        <v>9.6194815352941072E-9</v>
      </c>
    </row>
    <row r="1488" spans="1:26" x14ac:dyDescent="0.2">
      <c r="A1488" s="3"/>
      <c r="B1488" s="3"/>
      <c r="K1488">
        <v>18866</v>
      </c>
      <c r="L1488" t="s">
        <v>1382</v>
      </c>
      <c r="U1488" s="1" t="s">
        <v>827</v>
      </c>
      <c r="V1488">
        <f>IFERROR(VLOOKUP(U1488,D:G,2,FALSE),0)</f>
        <v>7.9581819916630005E-6</v>
      </c>
      <c r="W1488">
        <f>IFERROR(VLOOKUP(U1488,D:G,4,FALSE),0)</f>
        <v>9.3184650853584206E-9</v>
      </c>
      <c r="X1488">
        <f>IFERROR(VLOOKUP(U1488,N:Q,2,FALSE),0)</f>
        <v>0</v>
      </c>
      <c r="Y1488">
        <f>IFERROR(VLOOKUP(U1488,N:Q,4,FALSE),0)</f>
        <v>0</v>
      </c>
      <c r="Z1488">
        <f>W1488+Y1488</f>
        <v>9.3184650853584206E-9</v>
      </c>
    </row>
    <row r="1489" spans="1:26" x14ac:dyDescent="0.2">
      <c r="A1489" s="3"/>
      <c r="B1489" s="3"/>
      <c r="K1489">
        <v>9404</v>
      </c>
      <c r="L1489" t="s">
        <v>27</v>
      </c>
      <c r="U1489" s="1" t="s">
        <v>828</v>
      </c>
      <c r="V1489">
        <f>IFERROR(VLOOKUP(U1489,D:G,2,FALSE),0)</f>
        <v>7.3764005722779998E-6</v>
      </c>
      <c r="W1489">
        <f>IFERROR(VLOOKUP(U1489,D:G,4,FALSE),0)</f>
        <v>8.6372404225486527E-9</v>
      </c>
      <c r="X1489">
        <f>IFERROR(VLOOKUP(U1489,N:Q,2,FALSE),0)</f>
        <v>0</v>
      </c>
      <c r="Y1489">
        <f>IFERROR(VLOOKUP(U1489,N:Q,4,FALSE),0)</f>
        <v>0</v>
      </c>
      <c r="Z1489">
        <f>W1489+Y1489</f>
        <v>8.6372404225486527E-9</v>
      </c>
    </row>
    <row r="1490" spans="1:26" x14ac:dyDescent="0.2">
      <c r="A1490" s="3"/>
      <c r="B1490" s="3"/>
      <c r="K1490">
        <v>21578</v>
      </c>
      <c r="L1490" t="s">
        <v>1331</v>
      </c>
      <c r="U1490" s="1" t="s">
        <v>829</v>
      </c>
      <c r="V1490">
        <f>IFERROR(VLOOKUP(U1490,D:G,2,FALSE),0)</f>
        <v>6.3672118573440003E-6</v>
      </c>
      <c r="W1490">
        <f>IFERROR(VLOOKUP(U1490,D:G,4,FALSE),0)</f>
        <v>7.4555522160585339E-9</v>
      </c>
      <c r="X1490">
        <f>IFERROR(VLOOKUP(U1490,N:Q,2,FALSE),0)</f>
        <v>0</v>
      </c>
      <c r="Y1490">
        <f>IFERROR(VLOOKUP(U1490,N:Q,4,FALSE),0)</f>
        <v>0</v>
      </c>
      <c r="Z1490">
        <f>W1490+Y1490</f>
        <v>7.4555522160585339E-9</v>
      </c>
    </row>
    <row r="1491" spans="1:26" x14ac:dyDescent="0.2">
      <c r="A1491" s="3"/>
      <c r="B1491" s="3"/>
      <c r="K1491">
        <v>533</v>
      </c>
      <c r="L1491" t="s">
        <v>445</v>
      </c>
      <c r="U1491" s="1" t="s">
        <v>830</v>
      </c>
      <c r="V1491">
        <f>IFERROR(VLOOKUP(U1491,D:G,2,FALSE),0)</f>
        <v>6.2809435338569997E-6</v>
      </c>
      <c r="W1491">
        <f>IFERROR(VLOOKUP(U1491,D:G,4,FALSE),0)</f>
        <v>7.3545381451026089E-9</v>
      </c>
      <c r="X1491">
        <f>IFERROR(VLOOKUP(U1491,N:Q,2,FALSE),0)</f>
        <v>0</v>
      </c>
      <c r="Y1491">
        <f>IFERROR(VLOOKUP(U1491,N:Q,4,FALSE),0)</f>
        <v>0</v>
      </c>
      <c r="Z1491">
        <f>W1491+Y1491</f>
        <v>7.3545381451026089E-9</v>
      </c>
    </row>
    <row r="1492" spans="1:26" x14ac:dyDescent="0.2">
      <c r="A1492" s="3"/>
      <c r="B1492" s="3"/>
      <c r="K1492">
        <v>21501</v>
      </c>
      <c r="L1492" t="s">
        <v>70</v>
      </c>
      <c r="U1492" s="1" t="s">
        <v>831</v>
      </c>
      <c r="V1492">
        <f>IFERROR(VLOOKUP(U1492,D:G,2,FALSE),0)</f>
        <v>5.77118225947E-6</v>
      </c>
      <c r="W1492">
        <f>IFERROR(VLOOKUP(U1492,D:G,4,FALSE),0)</f>
        <v>6.7576439496419647E-9</v>
      </c>
      <c r="X1492">
        <f>IFERROR(VLOOKUP(U1492,N:Q,2,FALSE),0)</f>
        <v>0</v>
      </c>
      <c r="Y1492">
        <f>IFERROR(VLOOKUP(U1492,N:Q,4,FALSE),0)</f>
        <v>0</v>
      </c>
      <c r="Z1492">
        <f>W1492+Y1492</f>
        <v>6.7576439496419647E-9</v>
      </c>
    </row>
    <row r="1493" spans="1:26" x14ac:dyDescent="0.2">
      <c r="A1493" s="3"/>
      <c r="B1493" s="3"/>
      <c r="K1493">
        <v>2946</v>
      </c>
      <c r="L1493" t="s">
        <v>1403</v>
      </c>
      <c r="U1493" s="1" t="s">
        <v>832</v>
      </c>
      <c r="V1493">
        <f>IFERROR(VLOOKUP(U1493,D:G,2,FALSE),0)</f>
        <v>5.4917010869069997E-6</v>
      </c>
      <c r="W1493">
        <f>IFERROR(VLOOKUP(U1493,D:G,4,FALSE),0)</f>
        <v>6.4303913747106983E-9</v>
      </c>
      <c r="X1493">
        <f>IFERROR(VLOOKUP(U1493,N:Q,2,FALSE),0)</f>
        <v>0</v>
      </c>
      <c r="Y1493">
        <f>IFERROR(VLOOKUP(U1493,N:Q,4,FALSE),0)</f>
        <v>0</v>
      </c>
      <c r="Z1493">
        <f>W1493+Y1493</f>
        <v>6.4303913747106983E-9</v>
      </c>
    </row>
    <row r="1494" spans="1:26" x14ac:dyDescent="0.2">
      <c r="A1494" s="3"/>
      <c r="B1494" s="3"/>
      <c r="K1494">
        <v>24626</v>
      </c>
      <c r="L1494" t="s">
        <v>8</v>
      </c>
      <c r="U1494" s="1" t="s">
        <v>833</v>
      </c>
      <c r="V1494">
        <f>IFERROR(VLOOKUP(U1494,D:G,2,FALSE),0)</f>
        <v>4.7380393014049999E-6</v>
      </c>
      <c r="W1494">
        <f>IFERROR(VLOOKUP(U1494,D:G,4,FALSE),0)</f>
        <v>5.5479070281945533E-9</v>
      </c>
      <c r="X1494">
        <f>IFERROR(VLOOKUP(U1494,N:Q,2,FALSE),0)</f>
        <v>0</v>
      </c>
      <c r="Y1494">
        <f>IFERROR(VLOOKUP(U1494,N:Q,4,FALSE),0)</f>
        <v>0</v>
      </c>
      <c r="Z1494">
        <f>W1494+Y1494</f>
        <v>5.5479070281945533E-9</v>
      </c>
    </row>
    <row r="1495" spans="1:26" x14ac:dyDescent="0.2">
      <c r="A1495" s="3"/>
      <c r="B1495" s="3"/>
      <c r="K1495">
        <v>20701</v>
      </c>
      <c r="L1495" t="s">
        <v>1377</v>
      </c>
      <c r="U1495" s="1" t="s">
        <v>834</v>
      </c>
      <c r="V1495">
        <f>IFERROR(VLOOKUP(U1495,D:G,2,FALSE),0)</f>
        <v>4.067275155527E-6</v>
      </c>
      <c r="W1495">
        <f>IFERROR(VLOOKUP(U1495,D:G,4,FALSE),0)</f>
        <v>4.7624899215711537E-9</v>
      </c>
      <c r="X1495">
        <f>IFERROR(VLOOKUP(U1495,N:Q,2,FALSE),0)</f>
        <v>0</v>
      </c>
      <c r="Y1495">
        <f>IFERROR(VLOOKUP(U1495,N:Q,4,FALSE),0)</f>
        <v>0</v>
      </c>
      <c r="Z1495">
        <f>W1495+Y1495</f>
        <v>4.7624899215711537E-9</v>
      </c>
    </row>
    <row r="1496" spans="1:26" x14ac:dyDescent="0.2">
      <c r="A1496" s="3"/>
      <c r="B1496" s="3"/>
      <c r="K1496">
        <v>8424</v>
      </c>
      <c r="L1496" t="s">
        <v>130</v>
      </c>
      <c r="U1496" s="1" t="s">
        <v>835</v>
      </c>
      <c r="V1496">
        <f>IFERROR(VLOOKUP(U1496,D:G,2,FALSE),0)</f>
        <v>3.798684383676E-6</v>
      </c>
      <c r="W1496">
        <f>IFERROR(VLOOKUP(U1496,D:G,4,FALSE),0)</f>
        <v>4.4479892312922676E-9</v>
      </c>
      <c r="X1496">
        <f>IFERROR(VLOOKUP(U1496,N:Q,2,FALSE),0)</f>
        <v>0</v>
      </c>
      <c r="Y1496">
        <f>IFERROR(VLOOKUP(U1496,N:Q,4,FALSE),0)</f>
        <v>0</v>
      </c>
      <c r="Z1496">
        <f>W1496+Y1496</f>
        <v>4.4479892312922676E-9</v>
      </c>
    </row>
    <row r="1497" spans="1:26" x14ac:dyDescent="0.2">
      <c r="A1497" s="3"/>
      <c r="B1497" s="3"/>
      <c r="K1497">
        <v>8692</v>
      </c>
      <c r="L1497" t="s">
        <v>1404</v>
      </c>
      <c r="U1497" s="1" t="s">
        <v>837</v>
      </c>
      <c r="V1497">
        <f>IFERROR(VLOOKUP(U1497,D:G,2,FALSE),0)</f>
        <v>1.291771103892E-6</v>
      </c>
      <c r="W1497">
        <f>IFERROR(VLOOKUP(U1497,D:G,4,FALSE),0)</f>
        <v>1.5125720852454517E-9</v>
      </c>
      <c r="X1497">
        <f>IFERROR(VLOOKUP(U1497,N:Q,2,FALSE),0)</f>
        <v>0</v>
      </c>
      <c r="Y1497">
        <f>IFERROR(VLOOKUP(U1497,N:Q,4,FALSE),0)</f>
        <v>0</v>
      </c>
      <c r="Z1497">
        <f>W1497+Y1497</f>
        <v>1.5125720852454517E-9</v>
      </c>
    </row>
    <row r="1498" spans="1:26" x14ac:dyDescent="0.2">
      <c r="A1498" s="3"/>
      <c r="B1498" s="3"/>
      <c r="K1498">
        <v>14972</v>
      </c>
      <c r="L1498" t="s">
        <v>81</v>
      </c>
      <c r="U1498" s="1" t="s">
        <v>838</v>
      </c>
      <c r="V1498">
        <f>IFERROR(VLOOKUP(U1498,D:G,2,FALSE),0)</f>
        <v>1.166144078163E-6</v>
      </c>
      <c r="W1498">
        <f>IFERROR(VLOOKUP(U1498,D:G,4,FALSE),0)</f>
        <v>1.3654717733577007E-9</v>
      </c>
      <c r="X1498">
        <f>IFERROR(VLOOKUP(U1498,N:Q,2,FALSE),0)</f>
        <v>0</v>
      </c>
      <c r="Y1498">
        <f>IFERROR(VLOOKUP(U1498,N:Q,4,FALSE),0)</f>
        <v>0</v>
      </c>
      <c r="Z1498">
        <f>W1498+Y1498</f>
        <v>1.3654717733577007E-9</v>
      </c>
    </row>
    <row r="1499" spans="1:26" x14ac:dyDescent="0.2">
      <c r="A1499" s="3"/>
      <c r="B1499" s="3"/>
      <c r="K1499">
        <v>19100</v>
      </c>
      <c r="L1499" t="s">
        <v>1356</v>
      </c>
      <c r="U1499" s="1" t="s">
        <v>839</v>
      </c>
      <c r="V1499">
        <f>IFERROR(VLOOKUP(U1499,D:G,2,FALSE),0)</f>
        <v>6.4290926468500005E-7</v>
      </c>
      <c r="W1499">
        <f>IFERROR(VLOOKUP(U1499,D:G,4,FALSE),0)</f>
        <v>7.5280102192896939E-10</v>
      </c>
      <c r="X1499">
        <f>IFERROR(VLOOKUP(U1499,N:Q,2,FALSE),0)</f>
        <v>0</v>
      </c>
      <c r="Y1499">
        <f>IFERROR(VLOOKUP(U1499,N:Q,4,FALSE),0)</f>
        <v>0</v>
      </c>
      <c r="Z1499">
        <f>W1499+Y1499</f>
        <v>7.5280102192896939E-10</v>
      </c>
    </row>
    <row r="1500" spans="1:26" x14ac:dyDescent="0.2">
      <c r="A1500" s="3"/>
      <c r="B1500" s="3"/>
      <c r="K1500">
        <v>5121</v>
      </c>
      <c r="L1500" t="s">
        <v>845</v>
      </c>
      <c r="U1500" s="1" t="s">
        <v>841</v>
      </c>
      <c r="V1500">
        <f>IFERROR(VLOOKUP(U1500,D:G,2,FALSE),0)</f>
        <v>1.3847569999999999E-12</v>
      </c>
      <c r="W1500">
        <f>IFERROR(VLOOKUP(U1500,D:G,4,FALSE),0)</f>
        <v>1.6214519559522155E-15</v>
      </c>
      <c r="X1500">
        <f>IFERROR(VLOOKUP(U1500,N:Q,2,FALSE),0)</f>
        <v>0</v>
      </c>
      <c r="Y1500">
        <f>IFERROR(VLOOKUP(U1500,N:Q,4,FALSE),0)</f>
        <v>0</v>
      </c>
      <c r="Z1500">
        <f>W1500+Y1500</f>
        <v>1.6214519559522155E-15</v>
      </c>
    </row>
    <row r="1501" spans="1:26" x14ac:dyDescent="0.2">
      <c r="A1501" s="3"/>
      <c r="B1501" s="3"/>
      <c r="K1501">
        <v>22953</v>
      </c>
      <c r="L1501" t="s">
        <v>72</v>
      </c>
      <c r="U1501" s="1" t="s">
        <v>842</v>
      </c>
      <c r="V1501">
        <f>IFERROR(VLOOKUP(U1501,D:G,2,FALSE),0)</f>
        <v>1.1E-17</v>
      </c>
      <c r="W1501">
        <f>IFERROR(VLOOKUP(U1501,D:G,4,FALSE),0)</f>
        <v>1.2880217623362345E-20</v>
      </c>
      <c r="X1501">
        <f>IFERROR(VLOOKUP(U1501,N:Q,2,FALSE),0)</f>
        <v>0</v>
      </c>
      <c r="Y1501">
        <f>IFERROR(VLOOKUP(U1501,N:Q,4,FALSE),0)</f>
        <v>0</v>
      </c>
      <c r="Z1501">
        <f>W1501+Y1501</f>
        <v>1.2880217623362345E-20</v>
      </c>
    </row>
    <row r="1502" spans="1:26" x14ac:dyDescent="0.2">
      <c r="A1502" s="3"/>
      <c r="B1502" s="3"/>
      <c r="K1502">
        <v>3107</v>
      </c>
      <c r="L1502" t="s">
        <v>72</v>
      </c>
      <c r="U1502" s="5"/>
    </row>
    <row r="1503" spans="1:26" x14ac:dyDescent="0.2">
      <c r="A1503" s="3"/>
      <c r="B1503" s="3"/>
      <c r="K1503">
        <v>23215</v>
      </c>
      <c r="L1503" t="s">
        <v>1405</v>
      </c>
      <c r="U1503" s="5"/>
    </row>
    <row r="1504" spans="1:26" x14ac:dyDescent="0.2">
      <c r="A1504" s="3"/>
      <c r="B1504" s="3"/>
      <c r="K1504">
        <v>10712</v>
      </c>
      <c r="L1504" t="s">
        <v>1301</v>
      </c>
      <c r="U1504" s="5"/>
    </row>
    <row r="1505" spans="1:21" x14ac:dyDescent="0.2">
      <c r="A1505" s="3"/>
      <c r="B1505" s="3"/>
      <c r="K1505">
        <v>15946</v>
      </c>
      <c r="L1505" t="s">
        <v>1312</v>
      </c>
      <c r="U1505" s="5"/>
    </row>
    <row r="1506" spans="1:21" x14ac:dyDescent="0.2">
      <c r="A1506" s="3"/>
      <c r="B1506" s="3"/>
      <c r="K1506">
        <v>21681</v>
      </c>
      <c r="L1506" t="s">
        <v>1192</v>
      </c>
      <c r="U1506" s="5"/>
    </row>
    <row r="1507" spans="1:21" x14ac:dyDescent="0.2">
      <c r="K1507">
        <v>12319</v>
      </c>
      <c r="L1507" t="s">
        <v>31</v>
      </c>
      <c r="U1507" s="5"/>
    </row>
    <row r="1508" spans="1:21" x14ac:dyDescent="0.2">
      <c r="A1508" s="3"/>
      <c r="B1508" s="3"/>
      <c r="K1508">
        <v>15834</v>
      </c>
      <c r="L1508" t="s">
        <v>1315</v>
      </c>
      <c r="U1508" s="5"/>
    </row>
    <row r="1509" spans="1:21" x14ac:dyDescent="0.2">
      <c r="A1509" s="3"/>
      <c r="B1509" s="3"/>
      <c r="K1509">
        <v>6124</v>
      </c>
      <c r="L1509" t="s">
        <v>43</v>
      </c>
      <c r="U1509" s="5"/>
    </row>
    <row r="1510" spans="1:21" x14ac:dyDescent="0.2">
      <c r="A1510" s="3"/>
      <c r="B1510" s="3"/>
      <c r="K1510">
        <v>14044</v>
      </c>
      <c r="L1510" t="s">
        <v>728</v>
      </c>
      <c r="U1510" s="5"/>
    </row>
    <row r="1511" spans="1:21" x14ac:dyDescent="0.2">
      <c r="A1511" s="3"/>
      <c r="B1511" s="3"/>
      <c r="K1511">
        <v>21173</v>
      </c>
      <c r="L1511" t="s">
        <v>31</v>
      </c>
      <c r="U1511" s="5"/>
    </row>
    <row r="1512" spans="1:21" x14ac:dyDescent="0.2">
      <c r="A1512" s="3"/>
      <c r="B1512" s="3"/>
      <c r="K1512">
        <v>3585</v>
      </c>
      <c r="L1512" t="s">
        <v>753</v>
      </c>
      <c r="U1512" s="5"/>
    </row>
    <row r="1513" spans="1:21" x14ac:dyDescent="0.2">
      <c r="A1513" s="3"/>
      <c r="B1513" s="3"/>
      <c r="K1513">
        <v>4141</v>
      </c>
      <c r="L1513" t="s">
        <v>19</v>
      </c>
      <c r="U1513" s="5"/>
    </row>
    <row r="1514" spans="1:21" x14ac:dyDescent="0.2">
      <c r="A1514" s="3"/>
      <c r="B1514" s="3"/>
      <c r="K1514">
        <v>1302</v>
      </c>
      <c r="L1514" t="s">
        <v>858</v>
      </c>
      <c r="U1514" s="5"/>
    </row>
    <row r="1515" spans="1:21" x14ac:dyDescent="0.2">
      <c r="A1515" s="3"/>
      <c r="B1515" s="3"/>
      <c r="K1515">
        <v>24275</v>
      </c>
      <c r="L1515" t="s">
        <v>809</v>
      </c>
      <c r="U1515" s="5"/>
    </row>
    <row r="1516" spans="1:21" x14ac:dyDescent="0.2">
      <c r="A1516" s="3"/>
      <c r="B1516" s="3"/>
      <c r="K1516">
        <v>11036</v>
      </c>
      <c r="L1516" t="s">
        <v>57</v>
      </c>
      <c r="U1516" s="5"/>
    </row>
    <row r="1517" spans="1:21" x14ac:dyDescent="0.2">
      <c r="A1517" s="3"/>
      <c r="B1517" s="3"/>
      <c r="K1517">
        <v>10824</v>
      </c>
      <c r="L1517" t="s">
        <v>57</v>
      </c>
      <c r="U1517" s="5"/>
    </row>
    <row r="1518" spans="1:21" x14ac:dyDescent="0.2">
      <c r="A1518" s="3"/>
      <c r="B1518" s="3"/>
      <c r="K1518">
        <v>4294</v>
      </c>
      <c r="L1518" t="s">
        <v>244</v>
      </c>
      <c r="U1518" s="5"/>
    </row>
    <row r="1519" spans="1:21" x14ac:dyDescent="0.2">
      <c r="A1519" s="3"/>
      <c r="B1519" s="3"/>
      <c r="K1519">
        <v>13296</v>
      </c>
      <c r="L1519" t="s">
        <v>779</v>
      </c>
      <c r="U1519" s="5"/>
    </row>
    <row r="1520" spans="1:21" x14ac:dyDescent="0.2">
      <c r="A1520" s="3"/>
      <c r="B1520" s="3"/>
      <c r="K1520">
        <v>15175</v>
      </c>
      <c r="L1520" t="s">
        <v>6</v>
      </c>
      <c r="U1520" s="5"/>
    </row>
    <row r="1521" spans="1:21" x14ac:dyDescent="0.2">
      <c r="A1521" s="3"/>
      <c r="B1521" s="3"/>
      <c r="K1521">
        <v>22620</v>
      </c>
      <c r="L1521" t="s">
        <v>1380</v>
      </c>
      <c r="U1521" s="5"/>
    </row>
    <row r="1522" spans="1:21" x14ac:dyDescent="0.2">
      <c r="A1522" s="3"/>
      <c r="B1522" s="3"/>
      <c r="K1522">
        <v>15825</v>
      </c>
      <c r="L1522" t="s">
        <v>184</v>
      </c>
      <c r="U1522" s="5"/>
    </row>
    <row r="1523" spans="1:21" x14ac:dyDescent="0.2">
      <c r="A1523" s="3"/>
      <c r="B1523" s="3"/>
      <c r="K1523">
        <v>12125</v>
      </c>
      <c r="L1523" t="s">
        <v>850</v>
      </c>
      <c r="U1523" s="5"/>
    </row>
    <row r="1524" spans="1:21" x14ac:dyDescent="0.2">
      <c r="A1524" s="3"/>
      <c r="B1524" s="3"/>
      <c r="K1524">
        <v>24475</v>
      </c>
      <c r="L1524" t="s">
        <v>72</v>
      </c>
      <c r="U1524" s="5"/>
    </row>
    <row r="1525" spans="1:21" x14ac:dyDescent="0.2">
      <c r="A1525" s="3"/>
      <c r="B1525" s="3"/>
      <c r="K1525">
        <v>9702</v>
      </c>
      <c r="L1525" t="s">
        <v>1377</v>
      </c>
      <c r="U1525" s="5"/>
    </row>
    <row r="1526" spans="1:21" x14ac:dyDescent="0.2">
      <c r="A1526" s="3"/>
      <c r="B1526" s="3"/>
      <c r="K1526">
        <v>16706</v>
      </c>
      <c r="L1526" t="s">
        <v>891</v>
      </c>
      <c r="U1526" s="5"/>
    </row>
    <row r="1527" spans="1:21" x14ac:dyDescent="0.2">
      <c r="A1527" s="3"/>
      <c r="B1527" s="3"/>
      <c r="K1527">
        <v>23480</v>
      </c>
      <c r="L1527" t="s">
        <v>488</v>
      </c>
      <c r="U1527" s="5"/>
    </row>
    <row r="1528" spans="1:21" x14ac:dyDescent="0.2">
      <c r="A1528" s="3"/>
      <c r="B1528" s="3"/>
      <c r="K1528">
        <v>4703</v>
      </c>
      <c r="L1528" t="s">
        <v>779</v>
      </c>
      <c r="U1528" s="5"/>
    </row>
    <row r="1529" spans="1:21" x14ac:dyDescent="0.2">
      <c r="A1529" s="3"/>
      <c r="B1529" s="3"/>
      <c r="K1529">
        <v>14491</v>
      </c>
      <c r="L1529" t="s">
        <v>1024</v>
      </c>
      <c r="U1529" s="5"/>
    </row>
    <row r="1530" spans="1:21" x14ac:dyDescent="0.2">
      <c r="A1530" s="3"/>
      <c r="B1530" s="3"/>
      <c r="K1530">
        <v>2461</v>
      </c>
      <c r="L1530" t="s">
        <v>6</v>
      </c>
      <c r="U1530" s="5"/>
    </row>
    <row r="1531" spans="1:21" x14ac:dyDescent="0.2">
      <c r="A1531" s="3"/>
      <c r="B1531" s="3"/>
      <c r="K1531">
        <v>10890</v>
      </c>
      <c r="L1531" t="s">
        <v>1301</v>
      </c>
      <c r="U1531" s="5"/>
    </row>
    <row r="1532" spans="1:21" x14ac:dyDescent="0.2">
      <c r="A1532" s="3"/>
      <c r="B1532" s="3"/>
      <c r="K1532">
        <v>22490</v>
      </c>
      <c r="L1532" t="s">
        <v>31</v>
      </c>
      <c r="U1532" s="5"/>
    </row>
    <row r="1533" spans="1:21" x14ac:dyDescent="0.2">
      <c r="A1533" s="3"/>
      <c r="B1533" s="3"/>
      <c r="K1533">
        <v>11403</v>
      </c>
      <c r="L1533" t="s">
        <v>8</v>
      </c>
      <c r="U1533" s="5"/>
    </row>
    <row r="1534" spans="1:21" x14ac:dyDescent="0.2">
      <c r="A1534" s="3"/>
      <c r="B1534" s="3"/>
      <c r="K1534">
        <v>15199</v>
      </c>
      <c r="L1534" t="s">
        <v>646</v>
      </c>
      <c r="U1534" s="5"/>
    </row>
    <row r="1535" spans="1:21" x14ac:dyDescent="0.2">
      <c r="A1535" s="3"/>
      <c r="B1535" s="3"/>
      <c r="K1535">
        <v>11990</v>
      </c>
      <c r="L1535" t="s">
        <v>1312</v>
      </c>
      <c r="U1535" s="5"/>
    </row>
    <row r="1536" spans="1:21" x14ac:dyDescent="0.2">
      <c r="A1536" s="3"/>
      <c r="B1536" s="3"/>
      <c r="K1536">
        <v>18179</v>
      </c>
      <c r="L1536" t="s">
        <v>8</v>
      </c>
      <c r="U1536" s="5"/>
    </row>
    <row r="1537" spans="1:21" x14ac:dyDescent="0.2">
      <c r="A1537" s="3"/>
      <c r="B1537" s="3"/>
      <c r="K1537">
        <v>22159</v>
      </c>
      <c r="L1537" t="s">
        <v>57</v>
      </c>
      <c r="U1537" s="5"/>
    </row>
    <row r="1538" spans="1:21" x14ac:dyDescent="0.2">
      <c r="A1538" s="3"/>
      <c r="B1538" s="3"/>
      <c r="K1538">
        <v>956</v>
      </c>
      <c r="L1538" t="s">
        <v>754</v>
      </c>
      <c r="U1538" s="5"/>
    </row>
    <row r="1539" spans="1:21" x14ac:dyDescent="0.2">
      <c r="A1539" s="3"/>
      <c r="B1539" s="3"/>
      <c r="K1539">
        <v>4133</v>
      </c>
      <c r="L1539" t="s">
        <v>1301</v>
      </c>
      <c r="U1539" s="5"/>
    </row>
    <row r="1540" spans="1:21" x14ac:dyDescent="0.2">
      <c r="A1540" s="3"/>
      <c r="B1540" s="3"/>
      <c r="K1540">
        <v>22412</v>
      </c>
      <c r="L1540" t="s">
        <v>1312</v>
      </c>
      <c r="U1540" s="6"/>
    </row>
    <row r="1541" spans="1:21" x14ac:dyDescent="0.2">
      <c r="A1541" s="3"/>
      <c r="B1541" s="3"/>
      <c r="K1541">
        <v>18808</v>
      </c>
      <c r="L1541" t="s">
        <v>850</v>
      </c>
      <c r="U1541" s="6"/>
    </row>
    <row r="1542" spans="1:21" x14ac:dyDescent="0.2">
      <c r="A1542" s="3"/>
      <c r="B1542" s="3"/>
      <c r="K1542">
        <v>703</v>
      </c>
      <c r="L1542" t="s">
        <v>6</v>
      </c>
      <c r="U1542" s="6"/>
    </row>
    <row r="1543" spans="1:21" x14ac:dyDescent="0.2">
      <c r="A1543" s="3"/>
      <c r="B1543" s="3"/>
      <c r="K1543">
        <v>13891</v>
      </c>
      <c r="L1543" t="s">
        <v>1277</v>
      </c>
      <c r="U1543" s="6"/>
    </row>
    <row r="1544" spans="1:21" x14ac:dyDescent="0.2">
      <c r="A1544" s="3"/>
      <c r="B1544" s="3"/>
      <c r="K1544">
        <v>7727</v>
      </c>
      <c r="L1544" t="s">
        <v>1406</v>
      </c>
      <c r="U1544" s="6"/>
    </row>
    <row r="1545" spans="1:21" x14ac:dyDescent="0.2">
      <c r="A1545" s="3"/>
      <c r="B1545" s="3"/>
      <c r="K1545">
        <v>24772</v>
      </c>
      <c r="L1545" t="s">
        <v>58</v>
      </c>
      <c r="U1545" s="6"/>
    </row>
    <row r="1546" spans="1:21" x14ac:dyDescent="0.2">
      <c r="A1546" s="3"/>
      <c r="B1546" s="3"/>
      <c r="K1546">
        <v>1981</v>
      </c>
      <c r="L1546" t="s">
        <v>613</v>
      </c>
      <c r="U1546" s="6"/>
    </row>
    <row r="1547" spans="1:21" x14ac:dyDescent="0.2">
      <c r="K1547">
        <v>21907</v>
      </c>
      <c r="L1547" t="s">
        <v>1377</v>
      </c>
      <c r="U1547" s="6"/>
    </row>
    <row r="1548" spans="1:21" x14ac:dyDescent="0.2">
      <c r="A1548" s="3"/>
      <c r="B1548" s="3"/>
      <c r="K1548">
        <v>12279</v>
      </c>
      <c r="L1548" t="s">
        <v>153</v>
      </c>
      <c r="U1548" s="6"/>
    </row>
    <row r="1549" spans="1:21" x14ac:dyDescent="0.2">
      <c r="A1549" s="3"/>
      <c r="B1549" s="3"/>
      <c r="K1549">
        <v>8110</v>
      </c>
      <c r="L1549" t="s">
        <v>1195</v>
      </c>
      <c r="U1549" s="6"/>
    </row>
    <row r="1550" spans="1:21" x14ac:dyDescent="0.2">
      <c r="A1550" s="3"/>
      <c r="B1550" s="3"/>
      <c r="K1550">
        <v>20207</v>
      </c>
      <c r="L1550" t="s">
        <v>72</v>
      </c>
      <c r="U1550" s="6"/>
    </row>
    <row r="1551" spans="1:21" x14ac:dyDescent="0.2">
      <c r="A1551" s="3"/>
      <c r="B1551" s="3"/>
      <c r="K1551">
        <v>2571</v>
      </c>
      <c r="L1551" t="s">
        <v>200</v>
      </c>
      <c r="U1551" s="6"/>
    </row>
    <row r="1552" spans="1:21" x14ac:dyDescent="0.2">
      <c r="K1552">
        <v>959</v>
      </c>
      <c r="L1552" t="s">
        <v>639</v>
      </c>
      <c r="U1552" s="6"/>
    </row>
    <row r="1553" spans="1:21" x14ac:dyDescent="0.2">
      <c r="A1553" s="3"/>
      <c r="B1553" s="3"/>
      <c r="K1553">
        <v>11377</v>
      </c>
      <c r="L1553" t="s">
        <v>1024</v>
      </c>
      <c r="U1553" s="6"/>
    </row>
    <row r="1554" spans="1:21" x14ac:dyDescent="0.2">
      <c r="A1554" s="3"/>
      <c r="B1554" s="3"/>
      <c r="K1554">
        <v>2745</v>
      </c>
      <c r="L1554" t="s">
        <v>1350</v>
      </c>
      <c r="U1554" s="6"/>
    </row>
    <row r="1555" spans="1:21" x14ac:dyDescent="0.2">
      <c r="A1555" s="3"/>
      <c r="B1555" s="3"/>
      <c r="K1555">
        <v>19764</v>
      </c>
      <c r="L1555" t="s">
        <v>1315</v>
      </c>
      <c r="U1555" s="6"/>
    </row>
    <row r="1556" spans="1:21" x14ac:dyDescent="0.2">
      <c r="A1556" s="3"/>
      <c r="B1556" s="3"/>
      <c r="K1556">
        <v>1142</v>
      </c>
      <c r="L1556" t="s">
        <v>891</v>
      </c>
      <c r="U1556" s="6"/>
    </row>
    <row r="1557" spans="1:21" x14ac:dyDescent="0.2">
      <c r="A1557" s="3"/>
      <c r="B1557" s="3"/>
      <c r="K1557">
        <v>20146</v>
      </c>
      <c r="L1557" t="s">
        <v>823</v>
      </c>
      <c r="U1557" s="6"/>
    </row>
    <row r="1558" spans="1:21" x14ac:dyDescent="0.2">
      <c r="A1558" s="3"/>
      <c r="B1558" s="3"/>
      <c r="K1558">
        <v>14891</v>
      </c>
      <c r="L1558" t="s">
        <v>72</v>
      </c>
      <c r="U1558" s="6"/>
    </row>
    <row r="1559" spans="1:21" x14ac:dyDescent="0.2">
      <c r="A1559" s="3"/>
      <c r="B1559" s="3"/>
      <c r="K1559">
        <v>5928</v>
      </c>
      <c r="L1559" t="s">
        <v>1136</v>
      </c>
      <c r="U1559" s="6"/>
    </row>
    <row r="1560" spans="1:21" x14ac:dyDescent="0.2">
      <c r="A1560" s="3"/>
      <c r="B1560" s="3"/>
      <c r="K1560">
        <v>20970</v>
      </c>
      <c r="L1560" t="s">
        <v>1312</v>
      </c>
      <c r="U1560" s="6"/>
    </row>
    <row r="1561" spans="1:21" x14ac:dyDescent="0.2">
      <c r="A1561" s="3"/>
      <c r="B1561" s="3"/>
      <c r="K1561">
        <v>3753</v>
      </c>
      <c r="L1561" t="s">
        <v>1321</v>
      </c>
      <c r="U1561" s="6"/>
    </row>
    <row r="1562" spans="1:21" x14ac:dyDescent="0.2">
      <c r="A1562" s="3"/>
      <c r="B1562" s="3"/>
      <c r="K1562">
        <v>13857</v>
      </c>
      <c r="L1562" t="s">
        <v>1301</v>
      </c>
      <c r="U1562" s="6"/>
    </row>
    <row r="1563" spans="1:21" x14ac:dyDescent="0.2">
      <c r="A1563" s="3"/>
      <c r="B1563" s="3"/>
      <c r="K1563">
        <v>13159</v>
      </c>
      <c r="L1563" t="s">
        <v>1315</v>
      </c>
      <c r="U1563" s="6"/>
    </row>
    <row r="1564" spans="1:21" x14ac:dyDescent="0.2">
      <c r="A1564" s="3"/>
      <c r="B1564" s="3"/>
      <c r="K1564">
        <v>23750</v>
      </c>
      <c r="L1564" t="s">
        <v>6</v>
      </c>
      <c r="U1564" s="6"/>
    </row>
    <row r="1565" spans="1:21" x14ac:dyDescent="0.2">
      <c r="A1565" s="3"/>
      <c r="B1565" s="3"/>
      <c r="K1565">
        <v>14710</v>
      </c>
      <c r="L1565" t="s">
        <v>1407</v>
      </c>
      <c r="U1565" s="6"/>
    </row>
    <row r="1566" spans="1:21" x14ac:dyDescent="0.2">
      <c r="A1566" s="3"/>
      <c r="B1566" s="3"/>
      <c r="K1566">
        <v>221</v>
      </c>
      <c r="L1566" t="s">
        <v>674</v>
      </c>
      <c r="U1566" s="6"/>
    </row>
    <row r="1567" spans="1:21" x14ac:dyDescent="0.2">
      <c r="A1567" s="3"/>
      <c r="B1567" s="3"/>
      <c r="K1567">
        <v>6318</v>
      </c>
      <c r="L1567" t="s">
        <v>1404</v>
      </c>
      <c r="U1567" s="6"/>
    </row>
    <row r="1568" spans="1:21" x14ac:dyDescent="0.2">
      <c r="A1568" s="3"/>
      <c r="B1568" s="3"/>
      <c r="K1568">
        <v>21238</v>
      </c>
      <c r="L1568" t="s">
        <v>74</v>
      </c>
      <c r="U1568" s="6"/>
    </row>
    <row r="1569" spans="1:21" x14ac:dyDescent="0.2">
      <c r="A1569" s="3"/>
      <c r="B1569" s="3"/>
      <c r="K1569">
        <v>24749</v>
      </c>
      <c r="L1569" t="s">
        <v>1301</v>
      </c>
      <c r="U1569" s="6"/>
    </row>
    <row r="1570" spans="1:21" x14ac:dyDescent="0.2">
      <c r="A1570" s="3"/>
      <c r="B1570" s="3"/>
      <c r="K1570">
        <v>5989</v>
      </c>
      <c r="L1570" t="s">
        <v>1399</v>
      </c>
      <c r="U1570" s="6"/>
    </row>
    <row r="1571" spans="1:21" x14ac:dyDescent="0.2">
      <c r="A1571" s="3"/>
      <c r="B1571" s="3"/>
      <c r="K1571">
        <v>8039</v>
      </c>
      <c r="L1571" t="s">
        <v>72</v>
      </c>
      <c r="U1571" s="6"/>
    </row>
    <row r="1572" spans="1:21" x14ac:dyDescent="0.2">
      <c r="A1572" s="3"/>
      <c r="B1572" s="3"/>
      <c r="K1572">
        <v>7180</v>
      </c>
      <c r="L1572" t="s">
        <v>1408</v>
      </c>
      <c r="U1572" s="6"/>
    </row>
    <row r="1573" spans="1:21" x14ac:dyDescent="0.2">
      <c r="A1573" s="3"/>
      <c r="B1573" s="3"/>
      <c r="K1573">
        <v>5973</v>
      </c>
      <c r="L1573" t="s">
        <v>891</v>
      </c>
      <c r="U1573" s="6"/>
    </row>
    <row r="1574" spans="1:21" x14ac:dyDescent="0.2">
      <c r="A1574" s="3"/>
      <c r="B1574" s="3"/>
      <c r="K1574">
        <v>15460</v>
      </c>
      <c r="L1574" t="s">
        <v>1380</v>
      </c>
      <c r="U1574" s="6"/>
    </row>
    <row r="1575" spans="1:21" x14ac:dyDescent="0.2">
      <c r="A1575" s="3"/>
      <c r="B1575" s="3"/>
      <c r="K1575">
        <v>9281</v>
      </c>
      <c r="L1575" t="s">
        <v>714</v>
      </c>
      <c r="U1575" s="6"/>
    </row>
    <row r="1576" spans="1:21" x14ac:dyDescent="0.2">
      <c r="A1576" s="3"/>
      <c r="B1576" s="3"/>
      <c r="K1576">
        <v>1124</v>
      </c>
      <c r="L1576" t="s">
        <v>1377</v>
      </c>
      <c r="U1576" s="6"/>
    </row>
    <row r="1577" spans="1:21" x14ac:dyDescent="0.2">
      <c r="A1577" s="3"/>
      <c r="B1577" s="3"/>
      <c r="K1577">
        <v>14530</v>
      </c>
      <c r="L1577" t="s">
        <v>31</v>
      </c>
      <c r="U1577" s="6"/>
    </row>
    <row r="1578" spans="1:21" x14ac:dyDescent="0.2">
      <c r="A1578" s="3"/>
      <c r="B1578" s="3"/>
      <c r="K1578">
        <v>2294</v>
      </c>
      <c r="L1578" t="s">
        <v>265</v>
      </c>
      <c r="U1578" s="6"/>
    </row>
    <row r="1579" spans="1:21" x14ac:dyDescent="0.2">
      <c r="A1579" s="3"/>
      <c r="B1579" s="3"/>
      <c r="K1579">
        <v>5741</v>
      </c>
      <c r="L1579" t="s">
        <v>19</v>
      </c>
      <c r="U1579" s="6"/>
    </row>
    <row r="1580" spans="1:21" x14ac:dyDescent="0.2">
      <c r="A1580" s="3"/>
      <c r="B1580" s="3"/>
      <c r="K1580">
        <v>13328</v>
      </c>
      <c r="L1580" t="s">
        <v>961</v>
      </c>
      <c r="U1580" s="6"/>
    </row>
    <row r="1581" spans="1:21" x14ac:dyDescent="0.2">
      <c r="A1581" s="3"/>
      <c r="B1581" s="3"/>
      <c r="K1581">
        <v>20706</v>
      </c>
      <c r="L1581" t="s">
        <v>714</v>
      </c>
      <c r="U1581" s="6"/>
    </row>
    <row r="1582" spans="1:21" x14ac:dyDescent="0.2">
      <c r="K1582">
        <v>12740</v>
      </c>
      <c r="L1582" t="s">
        <v>848</v>
      </c>
      <c r="U1582" s="6"/>
    </row>
    <row r="1583" spans="1:21" x14ac:dyDescent="0.2">
      <c r="K1583">
        <v>7583</v>
      </c>
      <c r="L1583" t="s">
        <v>31</v>
      </c>
      <c r="U1583" s="6"/>
    </row>
    <row r="1584" spans="1:21" x14ac:dyDescent="0.2">
      <c r="K1584">
        <v>15634</v>
      </c>
      <c r="L1584" t="s">
        <v>1377</v>
      </c>
      <c r="U1584" s="6"/>
    </row>
    <row r="1585" spans="11:21" x14ac:dyDescent="0.2">
      <c r="K1585">
        <v>22584</v>
      </c>
      <c r="L1585" t="s">
        <v>8</v>
      </c>
      <c r="U1585" s="6"/>
    </row>
    <row r="1586" spans="11:21" x14ac:dyDescent="0.2">
      <c r="K1586">
        <v>14937</v>
      </c>
      <c r="L1586" t="s">
        <v>936</v>
      </c>
      <c r="U1586" s="6"/>
    </row>
    <row r="1587" spans="11:21" x14ac:dyDescent="0.2">
      <c r="K1587">
        <v>15607</v>
      </c>
      <c r="L1587" t="s">
        <v>1119</v>
      </c>
      <c r="U1587" s="6"/>
    </row>
    <row r="1588" spans="11:21" x14ac:dyDescent="0.2">
      <c r="K1588">
        <v>13535</v>
      </c>
      <c r="L1588" t="s">
        <v>1312</v>
      </c>
      <c r="U1588" s="6"/>
    </row>
    <row r="1589" spans="11:21" x14ac:dyDescent="0.2">
      <c r="K1589">
        <v>17436</v>
      </c>
      <c r="L1589" t="s">
        <v>1301</v>
      </c>
      <c r="U1589" s="6"/>
    </row>
    <row r="1590" spans="11:21" x14ac:dyDescent="0.2">
      <c r="K1590">
        <v>23538</v>
      </c>
      <c r="L1590" t="s">
        <v>1301</v>
      </c>
      <c r="U1590" s="6"/>
    </row>
    <row r="1591" spans="11:21" x14ac:dyDescent="0.2">
      <c r="K1591">
        <v>22510</v>
      </c>
      <c r="L1591" t="s">
        <v>31</v>
      </c>
      <c r="U1591" s="6"/>
    </row>
    <row r="1592" spans="11:21" x14ac:dyDescent="0.2">
      <c r="K1592">
        <v>5285</v>
      </c>
      <c r="L1592" t="s">
        <v>1409</v>
      </c>
      <c r="U1592" s="6"/>
    </row>
    <row r="1593" spans="11:21" x14ac:dyDescent="0.2">
      <c r="K1593">
        <v>24664</v>
      </c>
      <c r="L1593" t="s">
        <v>1410</v>
      </c>
      <c r="U1593" s="6"/>
    </row>
    <row r="1594" spans="11:21" x14ac:dyDescent="0.2">
      <c r="K1594">
        <v>23865</v>
      </c>
      <c r="L1594" t="s">
        <v>8</v>
      </c>
      <c r="U1594" s="6"/>
    </row>
    <row r="1595" spans="11:21" x14ac:dyDescent="0.2">
      <c r="K1595">
        <v>19241</v>
      </c>
      <c r="L1595" t="s">
        <v>1315</v>
      </c>
      <c r="U1595" s="6"/>
    </row>
    <row r="1596" spans="11:21" x14ac:dyDescent="0.2">
      <c r="K1596">
        <v>11892</v>
      </c>
      <c r="L1596" t="s">
        <v>139</v>
      </c>
      <c r="U1596" s="6"/>
    </row>
    <row r="1597" spans="11:21" x14ac:dyDescent="0.2">
      <c r="K1597">
        <v>24006</v>
      </c>
      <c r="L1597" t="s">
        <v>1113</v>
      </c>
      <c r="U1597" s="7"/>
    </row>
    <row r="1598" spans="11:21" x14ac:dyDescent="0.2">
      <c r="K1598">
        <v>21295</v>
      </c>
      <c r="L1598" t="s">
        <v>728</v>
      </c>
    </row>
    <row r="1599" spans="11:21" x14ac:dyDescent="0.2">
      <c r="K1599">
        <v>11514</v>
      </c>
      <c r="L1599" t="s">
        <v>72</v>
      </c>
    </row>
    <row r="1600" spans="11:21" x14ac:dyDescent="0.2">
      <c r="K1600">
        <v>24878</v>
      </c>
      <c r="L1600" t="s">
        <v>139</v>
      </c>
    </row>
    <row r="1601" spans="11:12" x14ac:dyDescent="0.2">
      <c r="K1601">
        <v>1593</v>
      </c>
      <c r="L1601" t="s">
        <v>1322</v>
      </c>
    </row>
    <row r="1602" spans="11:12" x14ac:dyDescent="0.2">
      <c r="K1602">
        <v>13174</v>
      </c>
      <c r="L1602" t="s">
        <v>22</v>
      </c>
    </row>
    <row r="1603" spans="11:12" x14ac:dyDescent="0.2">
      <c r="K1603">
        <v>15309</v>
      </c>
      <c r="L1603" t="s">
        <v>1331</v>
      </c>
    </row>
    <row r="1604" spans="11:12" x14ac:dyDescent="0.2">
      <c r="K1604">
        <v>18571</v>
      </c>
      <c r="L1604" t="s">
        <v>688</v>
      </c>
    </row>
    <row r="1605" spans="11:12" x14ac:dyDescent="0.2">
      <c r="K1605">
        <v>23073</v>
      </c>
      <c r="L1605" t="s">
        <v>685</v>
      </c>
    </row>
    <row r="1606" spans="11:12" x14ac:dyDescent="0.2">
      <c r="K1606">
        <v>20636</v>
      </c>
      <c r="L1606" t="s">
        <v>139</v>
      </c>
    </row>
    <row r="1607" spans="11:12" x14ac:dyDescent="0.2">
      <c r="K1607">
        <v>15365</v>
      </c>
      <c r="L1607" t="s">
        <v>1363</v>
      </c>
    </row>
    <row r="1608" spans="11:12" x14ac:dyDescent="0.2">
      <c r="K1608">
        <v>7142</v>
      </c>
      <c r="L1608" t="s">
        <v>1399</v>
      </c>
    </row>
    <row r="1609" spans="11:12" x14ac:dyDescent="0.2">
      <c r="K1609">
        <v>21296</v>
      </c>
      <c r="L1609" t="s">
        <v>1252</v>
      </c>
    </row>
    <row r="1610" spans="11:12" x14ac:dyDescent="0.2">
      <c r="K1610">
        <v>16245</v>
      </c>
      <c r="L1610" t="s">
        <v>1344</v>
      </c>
    </row>
    <row r="1611" spans="11:12" x14ac:dyDescent="0.2">
      <c r="K1611">
        <v>13898</v>
      </c>
      <c r="L1611" t="s">
        <v>1331</v>
      </c>
    </row>
    <row r="1612" spans="11:12" x14ac:dyDescent="0.2">
      <c r="K1612">
        <v>24056</v>
      </c>
      <c r="L1612" t="s">
        <v>486</v>
      </c>
    </row>
    <row r="1613" spans="11:12" x14ac:dyDescent="0.2">
      <c r="K1613">
        <v>6039</v>
      </c>
      <c r="L1613" t="s">
        <v>461</v>
      </c>
    </row>
    <row r="1614" spans="11:12" x14ac:dyDescent="0.2">
      <c r="K1614">
        <v>18896</v>
      </c>
      <c r="L1614" t="s">
        <v>1377</v>
      </c>
    </row>
    <row r="1615" spans="11:12" x14ac:dyDescent="0.2">
      <c r="K1615">
        <v>10760</v>
      </c>
      <c r="L1615" t="s">
        <v>1411</v>
      </c>
    </row>
    <row r="1616" spans="11:12" x14ac:dyDescent="0.2">
      <c r="K1616">
        <v>21993</v>
      </c>
      <c r="L1616" t="s">
        <v>72</v>
      </c>
    </row>
    <row r="1617" spans="11:12" x14ac:dyDescent="0.2">
      <c r="K1617">
        <v>19122</v>
      </c>
      <c r="L1617" t="s">
        <v>1392</v>
      </c>
    </row>
    <row r="1618" spans="11:12" x14ac:dyDescent="0.2">
      <c r="K1618">
        <v>24600</v>
      </c>
      <c r="L1618" t="s">
        <v>31</v>
      </c>
    </row>
    <row r="1619" spans="11:12" x14ac:dyDescent="0.2">
      <c r="K1619">
        <v>1770</v>
      </c>
      <c r="L1619" t="s">
        <v>1360</v>
      </c>
    </row>
    <row r="1620" spans="11:12" x14ac:dyDescent="0.2">
      <c r="K1620">
        <v>2072</v>
      </c>
      <c r="L1620" t="s">
        <v>150</v>
      </c>
    </row>
    <row r="1621" spans="11:12" x14ac:dyDescent="0.2">
      <c r="K1621">
        <v>20125</v>
      </c>
      <c r="L1621" t="s">
        <v>616</v>
      </c>
    </row>
    <row r="1622" spans="11:12" x14ac:dyDescent="0.2">
      <c r="K1622">
        <v>19507</v>
      </c>
      <c r="L1622" t="s">
        <v>1312</v>
      </c>
    </row>
    <row r="1623" spans="11:12" x14ac:dyDescent="0.2">
      <c r="K1623">
        <v>12435</v>
      </c>
      <c r="L1623" t="s">
        <v>1412</v>
      </c>
    </row>
    <row r="1624" spans="11:12" x14ac:dyDescent="0.2">
      <c r="K1624">
        <v>15444</v>
      </c>
      <c r="L1624" t="s">
        <v>1301</v>
      </c>
    </row>
    <row r="1625" spans="11:12" x14ac:dyDescent="0.2">
      <c r="K1625">
        <v>12854</v>
      </c>
      <c r="L1625" t="s">
        <v>511</v>
      </c>
    </row>
    <row r="1626" spans="11:12" x14ac:dyDescent="0.2">
      <c r="K1626">
        <v>3013</v>
      </c>
      <c r="L1626" t="s">
        <v>27</v>
      </c>
    </row>
    <row r="1627" spans="11:12" x14ac:dyDescent="0.2">
      <c r="K1627">
        <v>16668</v>
      </c>
      <c r="L1627" t="s">
        <v>1380</v>
      </c>
    </row>
    <row r="1628" spans="11:12" x14ac:dyDescent="0.2">
      <c r="K1628">
        <v>6198</v>
      </c>
      <c r="L1628" t="s">
        <v>714</v>
      </c>
    </row>
    <row r="1629" spans="11:12" x14ac:dyDescent="0.2">
      <c r="K1629">
        <v>8717</v>
      </c>
      <c r="L1629" t="s">
        <v>1360</v>
      </c>
    </row>
    <row r="1630" spans="11:12" x14ac:dyDescent="0.2">
      <c r="K1630">
        <v>2382</v>
      </c>
      <c r="L1630" t="s">
        <v>891</v>
      </c>
    </row>
    <row r="1631" spans="11:12" x14ac:dyDescent="0.2">
      <c r="K1631">
        <v>18518</v>
      </c>
      <c r="L1631" t="s">
        <v>1114</v>
      </c>
    </row>
    <row r="1632" spans="11:12" x14ac:dyDescent="0.2">
      <c r="K1632">
        <v>9537</v>
      </c>
      <c r="L1632" t="s">
        <v>14</v>
      </c>
    </row>
    <row r="1633" spans="11:12" x14ac:dyDescent="0.2">
      <c r="K1633">
        <v>18851</v>
      </c>
      <c r="L1633" t="s">
        <v>1392</v>
      </c>
    </row>
    <row r="1634" spans="11:12" x14ac:dyDescent="0.2">
      <c r="K1634">
        <v>9653</v>
      </c>
      <c r="L1634" t="s">
        <v>110</v>
      </c>
    </row>
    <row r="1635" spans="11:12" x14ac:dyDescent="0.2">
      <c r="K1635">
        <v>18274</v>
      </c>
      <c r="L1635" t="s">
        <v>57</v>
      </c>
    </row>
    <row r="1636" spans="11:12" x14ac:dyDescent="0.2">
      <c r="K1636">
        <v>17349</v>
      </c>
      <c r="L1636" t="s">
        <v>152</v>
      </c>
    </row>
    <row r="1637" spans="11:12" x14ac:dyDescent="0.2">
      <c r="K1637">
        <v>24114</v>
      </c>
      <c r="L1637" t="s">
        <v>896</v>
      </c>
    </row>
    <row r="1638" spans="11:12" x14ac:dyDescent="0.2">
      <c r="K1638">
        <v>15894</v>
      </c>
      <c r="L1638" t="s">
        <v>1313</v>
      </c>
    </row>
    <row r="1639" spans="11:12" x14ac:dyDescent="0.2">
      <c r="K1639">
        <v>22687</v>
      </c>
      <c r="L1639" t="s">
        <v>1410</v>
      </c>
    </row>
    <row r="1640" spans="11:12" x14ac:dyDescent="0.2">
      <c r="K1640">
        <v>10049</v>
      </c>
      <c r="L1640" t="s">
        <v>1133</v>
      </c>
    </row>
    <row r="1641" spans="11:12" x14ac:dyDescent="0.2">
      <c r="K1641">
        <v>22169</v>
      </c>
      <c r="L1641" t="s">
        <v>31</v>
      </c>
    </row>
    <row r="1642" spans="11:12" x14ac:dyDescent="0.2">
      <c r="K1642">
        <v>17271</v>
      </c>
      <c r="L1642" t="s">
        <v>1301</v>
      </c>
    </row>
    <row r="1643" spans="11:12" x14ac:dyDescent="0.2">
      <c r="K1643">
        <v>9815</v>
      </c>
      <c r="L1643" t="s">
        <v>1312</v>
      </c>
    </row>
    <row r="1644" spans="11:12" x14ac:dyDescent="0.2">
      <c r="K1644">
        <v>11751</v>
      </c>
      <c r="L1644" t="s">
        <v>1119</v>
      </c>
    </row>
    <row r="1645" spans="11:12" x14ac:dyDescent="0.2">
      <c r="K1645">
        <v>9529</v>
      </c>
      <c r="L1645" t="s">
        <v>14</v>
      </c>
    </row>
    <row r="1646" spans="11:12" x14ac:dyDescent="0.2">
      <c r="K1646">
        <v>11835</v>
      </c>
      <c r="L1646" t="s">
        <v>31</v>
      </c>
    </row>
    <row r="1647" spans="11:12" x14ac:dyDescent="0.2">
      <c r="K1647">
        <v>10534</v>
      </c>
      <c r="L1647" t="s">
        <v>31</v>
      </c>
    </row>
    <row r="1648" spans="11:12" x14ac:dyDescent="0.2">
      <c r="K1648">
        <v>5183</v>
      </c>
      <c r="L1648" t="s">
        <v>1413</v>
      </c>
    </row>
    <row r="1649" spans="11:12" x14ac:dyDescent="0.2">
      <c r="K1649">
        <v>11517</v>
      </c>
      <c r="L1649" t="s">
        <v>1192</v>
      </c>
    </row>
    <row r="1650" spans="11:12" x14ac:dyDescent="0.2">
      <c r="K1650">
        <v>2753</v>
      </c>
      <c r="L1650" t="s">
        <v>244</v>
      </c>
    </row>
    <row r="1651" spans="11:12" x14ac:dyDescent="0.2">
      <c r="K1651">
        <v>12570</v>
      </c>
      <c r="L1651" t="s">
        <v>1377</v>
      </c>
    </row>
    <row r="1652" spans="11:12" x14ac:dyDescent="0.2">
      <c r="K1652">
        <v>18738</v>
      </c>
      <c r="L1652" t="s">
        <v>1301</v>
      </c>
    </row>
    <row r="1653" spans="11:12" x14ac:dyDescent="0.2">
      <c r="K1653">
        <v>4039</v>
      </c>
      <c r="L1653" t="s">
        <v>891</v>
      </c>
    </row>
    <row r="1654" spans="11:12" x14ac:dyDescent="0.2">
      <c r="K1654">
        <v>14294</v>
      </c>
      <c r="L1654" t="s">
        <v>31</v>
      </c>
    </row>
    <row r="1655" spans="11:12" x14ac:dyDescent="0.2">
      <c r="K1655">
        <v>20362</v>
      </c>
      <c r="L1655" t="s">
        <v>1372</v>
      </c>
    </row>
    <row r="1656" spans="11:12" x14ac:dyDescent="0.2">
      <c r="K1656">
        <v>20588</v>
      </c>
      <c r="L1656" t="s">
        <v>31</v>
      </c>
    </row>
    <row r="1657" spans="11:12" x14ac:dyDescent="0.2">
      <c r="K1657">
        <v>22342</v>
      </c>
      <c r="L1657" t="s">
        <v>1376</v>
      </c>
    </row>
    <row r="1658" spans="11:12" x14ac:dyDescent="0.2">
      <c r="K1658">
        <v>13473</v>
      </c>
      <c r="L1658" t="s">
        <v>122</v>
      </c>
    </row>
    <row r="1659" spans="11:12" x14ac:dyDescent="0.2">
      <c r="K1659">
        <v>20847</v>
      </c>
      <c r="L1659" t="s">
        <v>1414</v>
      </c>
    </row>
    <row r="1660" spans="11:12" x14ac:dyDescent="0.2">
      <c r="K1660">
        <v>11306</v>
      </c>
      <c r="L1660" t="s">
        <v>57</v>
      </c>
    </row>
    <row r="1661" spans="11:12" x14ac:dyDescent="0.2">
      <c r="K1661">
        <v>900</v>
      </c>
      <c r="L1661" t="s">
        <v>1415</v>
      </c>
    </row>
    <row r="1662" spans="11:12" x14ac:dyDescent="0.2">
      <c r="K1662">
        <v>21228</v>
      </c>
      <c r="L1662" t="s">
        <v>850</v>
      </c>
    </row>
    <row r="1663" spans="11:12" x14ac:dyDescent="0.2">
      <c r="K1663">
        <v>10335</v>
      </c>
      <c r="L1663" t="s">
        <v>1416</v>
      </c>
    </row>
    <row r="1664" spans="11:12" x14ac:dyDescent="0.2">
      <c r="K1664">
        <v>22598</v>
      </c>
      <c r="L1664" t="s">
        <v>1315</v>
      </c>
    </row>
    <row r="1665" spans="11:12" x14ac:dyDescent="0.2">
      <c r="K1665">
        <v>16436</v>
      </c>
      <c r="L1665" t="s">
        <v>57</v>
      </c>
    </row>
    <row r="1666" spans="11:12" x14ac:dyDescent="0.2">
      <c r="K1666">
        <v>1605</v>
      </c>
      <c r="L1666" t="s">
        <v>1309</v>
      </c>
    </row>
    <row r="1667" spans="11:12" x14ac:dyDescent="0.2">
      <c r="K1667">
        <v>14097</v>
      </c>
      <c r="L1667" t="s">
        <v>1119</v>
      </c>
    </row>
    <row r="1668" spans="11:12" x14ac:dyDescent="0.2">
      <c r="K1668">
        <v>6079</v>
      </c>
      <c r="L1668" t="s">
        <v>6</v>
      </c>
    </row>
    <row r="1669" spans="11:12" x14ac:dyDescent="0.2">
      <c r="K1669">
        <v>17343</v>
      </c>
      <c r="L1669" t="s">
        <v>1417</v>
      </c>
    </row>
    <row r="1670" spans="11:12" x14ac:dyDescent="0.2">
      <c r="K1670">
        <v>22815</v>
      </c>
      <c r="L1670" t="s">
        <v>850</v>
      </c>
    </row>
    <row r="1671" spans="11:12" x14ac:dyDescent="0.2">
      <c r="K1671">
        <v>17299</v>
      </c>
      <c r="L1671" t="s">
        <v>57</v>
      </c>
    </row>
    <row r="1672" spans="11:12" x14ac:dyDescent="0.2">
      <c r="K1672">
        <v>10929</v>
      </c>
      <c r="L1672" t="s">
        <v>31</v>
      </c>
    </row>
    <row r="1673" spans="11:12" x14ac:dyDescent="0.2">
      <c r="K1673">
        <v>3031</v>
      </c>
      <c r="L1673" t="s">
        <v>891</v>
      </c>
    </row>
    <row r="1674" spans="11:12" x14ac:dyDescent="0.2">
      <c r="K1674">
        <v>10192</v>
      </c>
      <c r="L1674" t="s">
        <v>57</v>
      </c>
    </row>
    <row r="1675" spans="11:12" x14ac:dyDescent="0.2">
      <c r="K1675">
        <v>21886</v>
      </c>
      <c r="L1675" t="s">
        <v>1301</v>
      </c>
    </row>
    <row r="1676" spans="11:12" x14ac:dyDescent="0.2">
      <c r="K1676">
        <v>24378</v>
      </c>
      <c r="L1676" t="s">
        <v>1244</v>
      </c>
    </row>
    <row r="1677" spans="11:12" x14ac:dyDescent="0.2">
      <c r="K1677">
        <v>10186</v>
      </c>
      <c r="L1677" t="s">
        <v>15</v>
      </c>
    </row>
    <row r="1678" spans="11:12" x14ac:dyDescent="0.2">
      <c r="K1678">
        <v>22913</v>
      </c>
      <c r="L1678" t="s">
        <v>1418</v>
      </c>
    </row>
    <row r="1679" spans="11:12" x14ac:dyDescent="0.2">
      <c r="K1679">
        <v>21642</v>
      </c>
      <c r="L1679" t="s">
        <v>72</v>
      </c>
    </row>
    <row r="1680" spans="11:12" x14ac:dyDescent="0.2">
      <c r="K1680">
        <v>17801</v>
      </c>
      <c r="L1680" t="s">
        <v>1301</v>
      </c>
    </row>
    <row r="1681" spans="11:12" x14ac:dyDescent="0.2">
      <c r="K1681">
        <v>13875</v>
      </c>
      <c r="L1681" t="s">
        <v>130</v>
      </c>
    </row>
    <row r="1682" spans="11:12" x14ac:dyDescent="0.2">
      <c r="K1682">
        <v>23658</v>
      </c>
      <c r="L1682" t="s">
        <v>72</v>
      </c>
    </row>
    <row r="1683" spans="11:12" x14ac:dyDescent="0.2">
      <c r="K1683">
        <v>16077</v>
      </c>
      <c r="L1683" t="s">
        <v>1360</v>
      </c>
    </row>
    <row r="1684" spans="11:12" x14ac:dyDescent="0.2">
      <c r="K1684">
        <v>6366</v>
      </c>
      <c r="L1684" t="s">
        <v>1112</v>
      </c>
    </row>
    <row r="1685" spans="11:12" x14ac:dyDescent="0.2">
      <c r="K1685">
        <v>17042</v>
      </c>
      <c r="L1685" t="s">
        <v>31</v>
      </c>
    </row>
    <row r="1686" spans="11:12" x14ac:dyDescent="0.2">
      <c r="K1686">
        <v>17782</v>
      </c>
      <c r="L1686" t="s">
        <v>1301</v>
      </c>
    </row>
    <row r="1687" spans="11:12" x14ac:dyDescent="0.2">
      <c r="K1687">
        <v>5388</v>
      </c>
      <c r="L1687" t="s">
        <v>1321</v>
      </c>
    </row>
    <row r="1688" spans="11:12" x14ac:dyDescent="0.2">
      <c r="K1688">
        <v>24943</v>
      </c>
      <c r="L1688" t="s">
        <v>1302</v>
      </c>
    </row>
    <row r="1689" spans="11:12" x14ac:dyDescent="0.2">
      <c r="K1689">
        <v>2369</v>
      </c>
      <c r="L1689" t="s">
        <v>958</v>
      </c>
    </row>
    <row r="1690" spans="11:12" x14ac:dyDescent="0.2">
      <c r="K1690">
        <v>15286</v>
      </c>
      <c r="L1690" t="s">
        <v>1356</v>
      </c>
    </row>
    <row r="1691" spans="11:12" x14ac:dyDescent="0.2">
      <c r="K1691">
        <v>6735</v>
      </c>
      <c r="L1691" t="s">
        <v>1169</v>
      </c>
    </row>
    <row r="1692" spans="11:12" x14ac:dyDescent="0.2">
      <c r="K1692">
        <v>15064</v>
      </c>
      <c r="L1692" t="s">
        <v>1325</v>
      </c>
    </row>
    <row r="1693" spans="11:12" x14ac:dyDescent="0.2">
      <c r="K1693">
        <v>16676</v>
      </c>
      <c r="L1693" t="s">
        <v>31</v>
      </c>
    </row>
    <row r="1694" spans="11:12" x14ac:dyDescent="0.2">
      <c r="K1694">
        <v>9211</v>
      </c>
      <c r="L1694" t="s">
        <v>6</v>
      </c>
    </row>
    <row r="1695" spans="11:12" x14ac:dyDescent="0.2">
      <c r="K1695">
        <v>14988</v>
      </c>
      <c r="L1695" t="s">
        <v>1301</v>
      </c>
    </row>
    <row r="1696" spans="11:12" x14ac:dyDescent="0.2">
      <c r="K1696">
        <v>10285</v>
      </c>
      <c r="L1696" t="s">
        <v>1301</v>
      </c>
    </row>
    <row r="1697" spans="11:12" x14ac:dyDescent="0.2">
      <c r="K1697">
        <v>14909</v>
      </c>
      <c r="L1697" t="s">
        <v>1377</v>
      </c>
    </row>
    <row r="1698" spans="11:12" x14ac:dyDescent="0.2">
      <c r="K1698">
        <v>22903</v>
      </c>
      <c r="L1698" t="s">
        <v>1082</v>
      </c>
    </row>
    <row r="1699" spans="11:12" x14ac:dyDescent="0.2">
      <c r="K1699">
        <v>18574</v>
      </c>
      <c r="L1699" t="s">
        <v>1192</v>
      </c>
    </row>
    <row r="1700" spans="11:12" x14ac:dyDescent="0.2">
      <c r="K1700">
        <v>15975</v>
      </c>
      <c r="L1700" t="s">
        <v>8</v>
      </c>
    </row>
    <row r="1701" spans="11:12" x14ac:dyDescent="0.2">
      <c r="K1701">
        <v>12513</v>
      </c>
      <c r="L1701" t="s">
        <v>1350</v>
      </c>
    </row>
    <row r="1702" spans="11:12" x14ac:dyDescent="0.2">
      <c r="K1702">
        <v>11160</v>
      </c>
      <c r="L1702" t="s">
        <v>1373</v>
      </c>
    </row>
    <row r="1703" spans="11:12" x14ac:dyDescent="0.2">
      <c r="K1703">
        <v>20205</v>
      </c>
      <c r="L1703" t="s">
        <v>182</v>
      </c>
    </row>
    <row r="1704" spans="11:12" x14ac:dyDescent="0.2">
      <c r="K1704">
        <v>4013</v>
      </c>
      <c r="L1704" t="s">
        <v>31</v>
      </c>
    </row>
    <row r="1705" spans="11:12" x14ac:dyDescent="0.2">
      <c r="K1705">
        <v>13916</v>
      </c>
      <c r="L1705" t="s">
        <v>6</v>
      </c>
    </row>
    <row r="1706" spans="11:12" x14ac:dyDescent="0.2">
      <c r="K1706">
        <v>9620</v>
      </c>
      <c r="L1706" t="s">
        <v>70</v>
      </c>
    </row>
    <row r="1707" spans="11:12" x14ac:dyDescent="0.2">
      <c r="K1707">
        <v>24625</v>
      </c>
      <c r="L1707" t="s">
        <v>8</v>
      </c>
    </row>
    <row r="1708" spans="11:12" x14ac:dyDescent="0.2">
      <c r="K1708">
        <v>20595</v>
      </c>
      <c r="L1708" t="s">
        <v>1301</v>
      </c>
    </row>
    <row r="1709" spans="11:12" x14ac:dyDescent="0.2">
      <c r="K1709">
        <v>24620</v>
      </c>
      <c r="L1709" t="s">
        <v>927</v>
      </c>
    </row>
    <row r="1710" spans="11:12" x14ac:dyDescent="0.2">
      <c r="K1710">
        <v>21625</v>
      </c>
      <c r="L1710" t="s">
        <v>809</v>
      </c>
    </row>
    <row r="1711" spans="11:12" x14ac:dyDescent="0.2">
      <c r="K1711">
        <v>12149</v>
      </c>
      <c r="L1711" t="s">
        <v>8</v>
      </c>
    </row>
    <row r="1712" spans="11:12" x14ac:dyDescent="0.2">
      <c r="K1712">
        <v>22725</v>
      </c>
      <c r="L1712" t="s">
        <v>1270</v>
      </c>
    </row>
    <row r="1713" spans="11:12" x14ac:dyDescent="0.2">
      <c r="K1713">
        <v>14707</v>
      </c>
      <c r="L1713" t="s">
        <v>1341</v>
      </c>
    </row>
    <row r="1714" spans="11:12" x14ac:dyDescent="0.2">
      <c r="K1714">
        <v>13286</v>
      </c>
      <c r="L1714" t="s">
        <v>1185</v>
      </c>
    </row>
    <row r="1715" spans="11:12" x14ac:dyDescent="0.2">
      <c r="K1715">
        <v>13385</v>
      </c>
      <c r="L1715" t="s">
        <v>72</v>
      </c>
    </row>
    <row r="1716" spans="11:12" x14ac:dyDescent="0.2">
      <c r="K1716">
        <v>18618</v>
      </c>
      <c r="L1716" t="s">
        <v>1301</v>
      </c>
    </row>
    <row r="1717" spans="11:12" x14ac:dyDescent="0.2">
      <c r="K1717">
        <v>16362</v>
      </c>
      <c r="L1717" t="s">
        <v>1380</v>
      </c>
    </row>
    <row r="1718" spans="11:12" x14ac:dyDescent="0.2">
      <c r="K1718">
        <v>16067</v>
      </c>
      <c r="L1718" t="s">
        <v>130</v>
      </c>
    </row>
    <row r="1719" spans="11:12" x14ac:dyDescent="0.2">
      <c r="K1719">
        <v>18450</v>
      </c>
      <c r="L1719" t="s">
        <v>8</v>
      </c>
    </row>
    <row r="1720" spans="11:12" x14ac:dyDescent="0.2">
      <c r="K1720">
        <v>3622</v>
      </c>
      <c r="L1720" t="s">
        <v>1419</v>
      </c>
    </row>
    <row r="1721" spans="11:12" x14ac:dyDescent="0.2">
      <c r="K1721">
        <v>8577</v>
      </c>
      <c r="L1721" t="s">
        <v>14</v>
      </c>
    </row>
    <row r="1722" spans="11:12" x14ac:dyDescent="0.2">
      <c r="K1722">
        <v>11838</v>
      </c>
      <c r="L1722" t="s">
        <v>658</v>
      </c>
    </row>
    <row r="1723" spans="11:12" x14ac:dyDescent="0.2">
      <c r="K1723">
        <v>16482</v>
      </c>
      <c r="L1723" t="s">
        <v>1420</v>
      </c>
    </row>
    <row r="1724" spans="11:12" x14ac:dyDescent="0.2">
      <c r="K1724">
        <v>11910</v>
      </c>
      <c r="L1724" t="s">
        <v>1070</v>
      </c>
    </row>
    <row r="1725" spans="11:12" x14ac:dyDescent="0.2">
      <c r="K1725">
        <v>17776</v>
      </c>
      <c r="L1725" t="s">
        <v>850</v>
      </c>
    </row>
    <row r="1726" spans="11:12" x14ac:dyDescent="0.2">
      <c r="K1726">
        <v>7388</v>
      </c>
      <c r="L1726" t="s">
        <v>1421</v>
      </c>
    </row>
    <row r="1727" spans="11:12" x14ac:dyDescent="0.2">
      <c r="K1727">
        <v>14391</v>
      </c>
      <c r="L1727" t="s">
        <v>31</v>
      </c>
    </row>
    <row r="1728" spans="11:12" x14ac:dyDescent="0.2">
      <c r="K1728">
        <v>15973</v>
      </c>
      <c r="L1728" t="s">
        <v>1301</v>
      </c>
    </row>
    <row r="1729" spans="11:12" x14ac:dyDescent="0.2">
      <c r="K1729">
        <v>6494</v>
      </c>
      <c r="L1729" t="s">
        <v>1387</v>
      </c>
    </row>
    <row r="1730" spans="11:12" x14ac:dyDescent="0.2">
      <c r="K1730">
        <v>7095</v>
      </c>
      <c r="L1730" t="s">
        <v>1422</v>
      </c>
    </row>
    <row r="1731" spans="11:12" x14ac:dyDescent="0.2">
      <c r="K1731">
        <v>14702</v>
      </c>
      <c r="L1731" t="s">
        <v>1312</v>
      </c>
    </row>
    <row r="1732" spans="11:12" x14ac:dyDescent="0.2">
      <c r="K1732">
        <v>6562</v>
      </c>
      <c r="L1732" t="s">
        <v>1239</v>
      </c>
    </row>
    <row r="1733" spans="11:12" x14ac:dyDescent="0.2">
      <c r="K1733">
        <v>24726</v>
      </c>
      <c r="L1733" t="s">
        <v>31</v>
      </c>
    </row>
    <row r="1734" spans="11:12" x14ac:dyDescent="0.2">
      <c r="K1734">
        <v>16114</v>
      </c>
      <c r="L1734" t="s">
        <v>6</v>
      </c>
    </row>
    <row r="1735" spans="11:12" x14ac:dyDescent="0.2">
      <c r="K1735">
        <v>9709</v>
      </c>
      <c r="L1735" t="s">
        <v>1377</v>
      </c>
    </row>
    <row r="1736" spans="11:12" x14ac:dyDescent="0.2">
      <c r="K1736">
        <v>9115</v>
      </c>
      <c r="L1736" t="s">
        <v>1306</v>
      </c>
    </row>
    <row r="1737" spans="11:12" x14ac:dyDescent="0.2">
      <c r="K1737">
        <v>2359</v>
      </c>
      <c r="L1737" t="s">
        <v>1331</v>
      </c>
    </row>
    <row r="1738" spans="11:12" x14ac:dyDescent="0.2">
      <c r="K1738">
        <v>23164</v>
      </c>
      <c r="L1738" t="s">
        <v>843</v>
      </c>
    </row>
    <row r="1739" spans="11:12" x14ac:dyDescent="0.2">
      <c r="K1739">
        <v>16231</v>
      </c>
      <c r="L1739" t="s">
        <v>72</v>
      </c>
    </row>
    <row r="1740" spans="11:12" x14ac:dyDescent="0.2">
      <c r="K1740">
        <v>14971</v>
      </c>
      <c r="L1740" t="s">
        <v>1416</v>
      </c>
    </row>
    <row r="1741" spans="11:12" x14ac:dyDescent="0.2">
      <c r="K1741">
        <v>15450</v>
      </c>
      <c r="L1741" t="s">
        <v>1377</v>
      </c>
    </row>
    <row r="1742" spans="11:12" x14ac:dyDescent="0.2">
      <c r="K1742">
        <v>4482</v>
      </c>
      <c r="L1742" t="s">
        <v>72</v>
      </c>
    </row>
    <row r="1743" spans="11:12" x14ac:dyDescent="0.2">
      <c r="K1743">
        <v>8097</v>
      </c>
      <c r="L1743" t="s">
        <v>779</v>
      </c>
    </row>
    <row r="1744" spans="11:12" x14ac:dyDescent="0.2">
      <c r="K1744">
        <v>14853</v>
      </c>
      <c r="L1744" t="s">
        <v>31</v>
      </c>
    </row>
    <row r="1745" spans="11:12" x14ac:dyDescent="0.2">
      <c r="K1745">
        <v>14523</v>
      </c>
      <c r="L1745" t="s">
        <v>31</v>
      </c>
    </row>
    <row r="1746" spans="11:12" x14ac:dyDescent="0.2">
      <c r="K1746">
        <v>21299</v>
      </c>
      <c r="L1746" t="s">
        <v>1331</v>
      </c>
    </row>
    <row r="1747" spans="11:12" x14ac:dyDescent="0.2">
      <c r="K1747">
        <v>11472</v>
      </c>
      <c r="L1747" t="s">
        <v>31</v>
      </c>
    </row>
    <row r="1748" spans="11:12" x14ac:dyDescent="0.2">
      <c r="K1748">
        <v>4780</v>
      </c>
      <c r="L1748" t="s">
        <v>899</v>
      </c>
    </row>
    <row r="1749" spans="11:12" x14ac:dyDescent="0.2">
      <c r="K1749">
        <v>4763</v>
      </c>
      <c r="L1749" t="s">
        <v>779</v>
      </c>
    </row>
    <row r="1750" spans="11:12" x14ac:dyDescent="0.2">
      <c r="K1750">
        <v>17387</v>
      </c>
      <c r="L1750" t="s">
        <v>1423</v>
      </c>
    </row>
    <row r="1751" spans="11:12" x14ac:dyDescent="0.2">
      <c r="K1751">
        <v>5194</v>
      </c>
      <c r="L1751" t="s">
        <v>60</v>
      </c>
    </row>
    <row r="1752" spans="11:12" x14ac:dyDescent="0.2">
      <c r="K1752">
        <v>12726</v>
      </c>
      <c r="L1752" t="s">
        <v>33</v>
      </c>
    </row>
    <row r="1753" spans="11:12" x14ac:dyDescent="0.2">
      <c r="K1753">
        <v>695</v>
      </c>
      <c r="L1753" t="s">
        <v>6</v>
      </c>
    </row>
    <row r="1754" spans="11:12" x14ac:dyDescent="0.2">
      <c r="K1754">
        <v>11040</v>
      </c>
      <c r="L1754" t="s">
        <v>1380</v>
      </c>
    </row>
    <row r="1755" spans="11:12" x14ac:dyDescent="0.2">
      <c r="K1755">
        <v>10496</v>
      </c>
      <c r="L1755" t="s">
        <v>96</v>
      </c>
    </row>
    <row r="1756" spans="11:12" x14ac:dyDescent="0.2">
      <c r="K1756">
        <v>23405</v>
      </c>
      <c r="L1756" t="s">
        <v>1424</v>
      </c>
    </row>
    <row r="1757" spans="11:12" x14ac:dyDescent="0.2">
      <c r="K1757">
        <v>9165</v>
      </c>
      <c r="L1757" t="s">
        <v>1391</v>
      </c>
    </row>
    <row r="1758" spans="11:12" x14ac:dyDescent="0.2">
      <c r="K1758">
        <v>19403</v>
      </c>
      <c r="L1758" t="s">
        <v>539</v>
      </c>
    </row>
    <row r="1759" spans="11:12" x14ac:dyDescent="0.2">
      <c r="K1759">
        <v>17565</v>
      </c>
      <c r="L1759" t="s">
        <v>1372</v>
      </c>
    </row>
    <row r="1760" spans="11:12" x14ac:dyDescent="0.2">
      <c r="K1760">
        <v>16567</v>
      </c>
      <c r="L1760" t="s">
        <v>31</v>
      </c>
    </row>
    <row r="1761" spans="11:12" x14ac:dyDescent="0.2">
      <c r="K1761">
        <v>11280</v>
      </c>
      <c r="L1761" t="s">
        <v>72</v>
      </c>
    </row>
    <row r="1762" spans="11:12" x14ac:dyDescent="0.2">
      <c r="K1762">
        <v>20985</v>
      </c>
      <c r="L1762" t="s">
        <v>57</v>
      </c>
    </row>
    <row r="1763" spans="11:12" x14ac:dyDescent="0.2">
      <c r="K1763">
        <v>13118</v>
      </c>
      <c r="L1763" t="s">
        <v>6</v>
      </c>
    </row>
    <row r="1764" spans="11:12" x14ac:dyDescent="0.2">
      <c r="K1764">
        <v>17951</v>
      </c>
      <c r="L1764" t="s">
        <v>646</v>
      </c>
    </row>
    <row r="1765" spans="11:12" x14ac:dyDescent="0.2">
      <c r="K1765">
        <v>6145</v>
      </c>
      <c r="L1765" t="s">
        <v>6</v>
      </c>
    </row>
    <row r="1766" spans="11:12" x14ac:dyDescent="0.2">
      <c r="K1766">
        <v>12911</v>
      </c>
      <c r="L1766" t="s">
        <v>1377</v>
      </c>
    </row>
    <row r="1767" spans="11:12" x14ac:dyDescent="0.2">
      <c r="K1767">
        <v>4143</v>
      </c>
      <c r="L1767" t="s">
        <v>19</v>
      </c>
    </row>
    <row r="1768" spans="11:12" x14ac:dyDescent="0.2">
      <c r="K1768">
        <v>17432</v>
      </c>
      <c r="L1768" t="s">
        <v>31</v>
      </c>
    </row>
    <row r="1769" spans="11:12" x14ac:dyDescent="0.2">
      <c r="K1769">
        <v>14462</v>
      </c>
      <c r="L1769" t="s">
        <v>1369</v>
      </c>
    </row>
    <row r="1770" spans="11:12" x14ac:dyDescent="0.2">
      <c r="K1770">
        <v>17451</v>
      </c>
      <c r="L1770" t="s">
        <v>1301</v>
      </c>
    </row>
    <row r="1771" spans="11:12" x14ac:dyDescent="0.2">
      <c r="K1771">
        <v>10177</v>
      </c>
      <c r="L1771" t="s">
        <v>1425</v>
      </c>
    </row>
    <row r="1772" spans="11:12" x14ac:dyDescent="0.2">
      <c r="K1772">
        <v>23759</v>
      </c>
      <c r="L1772" t="s">
        <v>72</v>
      </c>
    </row>
    <row r="1773" spans="11:12" x14ac:dyDescent="0.2">
      <c r="K1773">
        <v>6851</v>
      </c>
      <c r="L1773" t="s">
        <v>1426</v>
      </c>
    </row>
    <row r="1774" spans="11:12" x14ac:dyDescent="0.2">
      <c r="K1774">
        <v>8028</v>
      </c>
      <c r="L1774" t="s">
        <v>1150</v>
      </c>
    </row>
    <row r="1775" spans="11:12" x14ac:dyDescent="0.2">
      <c r="K1775">
        <v>10930</v>
      </c>
      <c r="L1775" t="s">
        <v>57</v>
      </c>
    </row>
    <row r="1776" spans="11:12" x14ac:dyDescent="0.2">
      <c r="K1776">
        <v>20884</v>
      </c>
      <c r="L1776" t="s">
        <v>1277</v>
      </c>
    </row>
    <row r="1777" spans="11:12" x14ac:dyDescent="0.2">
      <c r="K1777">
        <v>20358</v>
      </c>
      <c r="L1777" t="s">
        <v>1325</v>
      </c>
    </row>
    <row r="1778" spans="11:12" x14ac:dyDescent="0.2">
      <c r="K1778">
        <v>6610</v>
      </c>
      <c r="L1778" t="s">
        <v>631</v>
      </c>
    </row>
    <row r="1779" spans="11:12" x14ac:dyDescent="0.2">
      <c r="K1779">
        <v>8367</v>
      </c>
      <c r="L1779" t="s">
        <v>72</v>
      </c>
    </row>
    <row r="1780" spans="11:12" x14ac:dyDescent="0.2">
      <c r="K1780">
        <v>5854</v>
      </c>
      <c r="L1780" t="s">
        <v>14</v>
      </c>
    </row>
    <row r="1781" spans="11:12" x14ac:dyDescent="0.2">
      <c r="K1781">
        <v>22253</v>
      </c>
      <c r="L1781" t="s">
        <v>57</v>
      </c>
    </row>
    <row r="1782" spans="11:12" x14ac:dyDescent="0.2">
      <c r="K1782">
        <v>7404</v>
      </c>
      <c r="L1782" t="s">
        <v>14</v>
      </c>
    </row>
    <row r="1783" spans="11:12" x14ac:dyDescent="0.2">
      <c r="K1783">
        <v>12054</v>
      </c>
      <c r="L1783" t="s">
        <v>57</v>
      </c>
    </row>
    <row r="1784" spans="11:12" x14ac:dyDescent="0.2">
      <c r="K1784">
        <v>18756</v>
      </c>
      <c r="L1784" t="s">
        <v>1377</v>
      </c>
    </row>
    <row r="1785" spans="11:12" x14ac:dyDescent="0.2">
      <c r="K1785">
        <v>12913</v>
      </c>
      <c r="L1785" t="s">
        <v>130</v>
      </c>
    </row>
    <row r="1786" spans="11:12" x14ac:dyDescent="0.2">
      <c r="K1786">
        <v>16917</v>
      </c>
      <c r="L1786" t="s">
        <v>1426</v>
      </c>
    </row>
    <row r="1787" spans="11:12" x14ac:dyDescent="0.2">
      <c r="K1787">
        <v>10894</v>
      </c>
      <c r="L1787" t="s">
        <v>266</v>
      </c>
    </row>
    <row r="1788" spans="11:12" x14ac:dyDescent="0.2">
      <c r="K1788">
        <v>7419</v>
      </c>
      <c r="L1788" t="s">
        <v>1427</v>
      </c>
    </row>
    <row r="1789" spans="11:12" x14ac:dyDescent="0.2">
      <c r="K1789">
        <v>17853</v>
      </c>
      <c r="L1789" t="s">
        <v>60</v>
      </c>
    </row>
    <row r="1790" spans="11:12" x14ac:dyDescent="0.2">
      <c r="K1790">
        <v>22188</v>
      </c>
      <c r="L1790" t="s">
        <v>31</v>
      </c>
    </row>
    <row r="1791" spans="11:12" x14ac:dyDescent="0.2">
      <c r="K1791">
        <v>21737</v>
      </c>
      <c r="L1791" t="s">
        <v>130</v>
      </c>
    </row>
    <row r="1792" spans="11:12" x14ac:dyDescent="0.2">
      <c r="K1792">
        <v>13595</v>
      </c>
      <c r="L1792" t="s">
        <v>1358</v>
      </c>
    </row>
    <row r="1793" spans="11:12" x14ac:dyDescent="0.2">
      <c r="K1793">
        <v>16158</v>
      </c>
      <c r="L1793" t="s">
        <v>72</v>
      </c>
    </row>
    <row r="1794" spans="11:12" x14ac:dyDescent="0.2">
      <c r="K1794">
        <v>12591</v>
      </c>
      <c r="L1794" t="s">
        <v>57</v>
      </c>
    </row>
    <row r="1795" spans="11:12" x14ac:dyDescent="0.2">
      <c r="K1795">
        <v>22104</v>
      </c>
      <c r="L1795" t="s">
        <v>1301</v>
      </c>
    </row>
    <row r="1796" spans="11:12" x14ac:dyDescent="0.2">
      <c r="K1796">
        <v>13611</v>
      </c>
      <c r="L1796" t="s">
        <v>1377</v>
      </c>
    </row>
    <row r="1797" spans="11:12" x14ac:dyDescent="0.2">
      <c r="K1797">
        <v>14471</v>
      </c>
      <c r="L1797" t="s">
        <v>31</v>
      </c>
    </row>
    <row r="1798" spans="11:12" x14ac:dyDescent="0.2">
      <c r="K1798">
        <v>7957</v>
      </c>
      <c r="L1798" t="s">
        <v>1358</v>
      </c>
    </row>
    <row r="1799" spans="11:12" x14ac:dyDescent="0.2">
      <c r="K1799">
        <v>11028</v>
      </c>
      <c r="L1799" t="s">
        <v>1123</v>
      </c>
    </row>
    <row r="1800" spans="11:12" x14ac:dyDescent="0.2">
      <c r="K1800">
        <v>10907</v>
      </c>
      <c r="L1800" t="s">
        <v>1325</v>
      </c>
    </row>
    <row r="1801" spans="11:12" x14ac:dyDescent="0.2">
      <c r="K1801">
        <v>2031</v>
      </c>
      <c r="L1801" t="s">
        <v>1377</v>
      </c>
    </row>
    <row r="1802" spans="11:12" x14ac:dyDescent="0.2">
      <c r="K1802">
        <v>18500</v>
      </c>
      <c r="L1802" t="s">
        <v>1301</v>
      </c>
    </row>
    <row r="1803" spans="11:12" x14ac:dyDescent="0.2">
      <c r="K1803">
        <v>4895</v>
      </c>
      <c r="L1803" t="s">
        <v>1350</v>
      </c>
    </row>
    <row r="1804" spans="11:12" x14ac:dyDescent="0.2">
      <c r="K1804">
        <v>12331</v>
      </c>
      <c r="L1804" t="s">
        <v>1301</v>
      </c>
    </row>
    <row r="1805" spans="11:12" x14ac:dyDescent="0.2">
      <c r="K1805">
        <v>8484</v>
      </c>
      <c r="L1805" t="s">
        <v>610</v>
      </c>
    </row>
    <row r="1806" spans="11:12" x14ac:dyDescent="0.2">
      <c r="K1806">
        <v>13838</v>
      </c>
      <c r="L1806" t="s">
        <v>31</v>
      </c>
    </row>
    <row r="1807" spans="11:12" x14ac:dyDescent="0.2">
      <c r="K1807">
        <v>1568</v>
      </c>
      <c r="L1807" t="s">
        <v>845</v>
      </c>
    </row>
    <row r="1808" spans="11:12" x14ac:dyDescent="0.2">
      <c r="K1808">
        <v>14282</v>
      </c>
      <c r="L1808" t="s">
        <v>836</v>
      </c>
    </row>
    <row r="1809" spans="11:12" x14ac:dyDescent="0.2">
      <c r="K1809">
        <v>6905</v>
      </c>
      <c r="L1809" t="s">
        <v>110</v>
      </c>
    </row>
    <row r="1810" spans="11:12" x14ac:dyDescent="0.2">
      <c r="K1810">
        <v>15225</v>
      </c>
      <c r="L1810" t="s">
        <v>1302</v>
      </c>
    </row>
    <row r="1811" spans="11:12" x14ac:dyDescent="0.2">
      <c r="K1811">
        <v>7472</v>
      </c>
      <c r="L1811" t="s">
        <v>1428</v>
      </c>
    </row>
    <row r="1812" spans="11:12" x14ac:dyDescent="0.2">
      <c r="K1812">
        <v>18765</v>
      </c>
      <c r="L1812" t="s">
        <v>728</v>
      </c>
    </row>
    <row r="1813" spans="11:12" x14ac:dyDescent="0.2">
      <c r="K1813">
        <v>15426</v>
      </c>
      <c r="L1813" t="s">
        <v>1420</v>
      </c>
    </row>
    <row r="1814" spans="11:12" x14ac:dyDescent="0.2">
      <c r="K1814">
        <v>20373</v>
      </c>
      <c r="L1814" t="s">
        <v>1429</v>
      </c>
    </row>
    <row r="1815" spans="11:12" x14ac:dyDescent="0.2">
      <c r="K1815">
        <v>2743</v>
      </c>
      <c r="L1815" t="s">
        <v>8</v>
      </c>
    </row>
    <row r="1816" spans="11:12" x14ac:dyDescent="0.2">
      <c r="K1816">
        <v>11732</v>
      </c>
      <c r="L1816" t="s">
        <v>1342</v>
      </c>
    </row>
    <row r="1817" spans="11:12" x14ac:dyDescent="0.2">
      <c r="K1817">
        <v>8130</v>
      </c>
      <c r="L1817" t="s">
        <v>1117</v>
      </c>
    </row>
    <row r="1818" spans="11:12" x14ac:dyDescent="0.2">
      <c r="K1818">
        <v>11348</v>
      </c>
      <c r="L1818" t="s">
        <v>31</v>
      </c>
    </row>
    <row r="1819" spans="11:12" x14ac:dyDescent="0.2">
      <c r="K1819">
        <v>16672</v>
      </c>
      <c r="L1819" t="s">
        <v>72</v>
      </c>
    </row>
    <row r="1820" spans="11:12" x14ac:dyDescent="0.2">
      <c r="K1820">
        <v>5651</v>
      </c>
      <c r="L1820" t="s">
        <v>257</v>
      </c>
    </row>
    <row r="1821" spans="11:12" x14ac:dyDescent="0.2">
      <c r="K1821">
        <v>16325</v>
      </c>
      <c r="L1821" t="s">
        <v>8</v>
      </c>
    </row>
    <row r="1822" spans="11:12" x14ac:dyDescent="0.2">
      <c r="K1822">
        <v>14570</v>
      </c>
      <c r="L1822" t="s">
        <v>31</v>
      </c>
    </row>
    <row r="1823" spans="11:12" x14ac:dyDescent="0.2">
      <c r="K1823">
        <v>7526</v>
      </c>
      <c r="L1823" t="s">
        <v>31</v>
      </c>
    </row>
    <row r="1824" spans="11:12" x14ac:dyDescent="0.2">
      <c r="K1824">
        <v>22372</v>
      </c>
      <c r="L1824" t="s">
        <v>1326</v>
      </c>
    </row>
    <row r="1825" spans="11:12" x14ac:dyDescent="0.2">
      <c r="K1825">
        <v>14603</v>
      </c>
      <c r="L1825" t="s">
        <v>8</v>
      </c>
    </row>
    <row r="1826" spans="11:12" x14ac:dyDescent="0.2">
      <c r="K1826">
        <v>17839</v>
      </c>
      <c r="L1826" t="s">
        <v>57</v>
      </c>
    </row>
    <row r="1827" spans="11:12" x14ac:dyDescent="0.2">
      <c r="K1827">
        <v>8025</v>
      </c>
      <c r="L1827" t="s">
        <v>81</v>
      </c>
    </row>
    <row r="1828" spans="11:12" x14ac:dyDescent="0.2">
      <c r="K1828">
        <v>10869</v>
      </c>
      <c r="L1828" t="s">
        <v>6</v>
      </c>
    </row>
    <row r="1829" spans="11:12" x14ac:dyDescent="0.2">
      <c r="K1829">
        <v>19244</v>
      </c>
      <c r="L1829" t="s">
        <v>1301</v>
      </c>
    </row>
    <row r="1830" spans="11:12" x14ac:dyDescent="0.2">
      <c r="K1830">
        <v>15899</v>
      </c>
      <c r="L1830" t="s">
        <v>802</v>
      </c>
    </row>
    <row r="1831" spans="11:12" x14ac:dyDescent="0.2">
      <c r="K1831">
        <v>16150</v>
      </c>
      <c r="L1831" t="s">
        <v>35</v>
      </c>
    </row>
    <row r="1832" spans="11:12" x14ac:dyDescent="0.2">
      <c r="K1832">
        <v>12954</v>
      </c>
      <c r="L1832" t="s">
        <v>843</v>
      </c>
    </row>
    <row r="1833" spans="11:12" x14ac:dyDescent="0.2">
      <c r="K1833">
        <v>22966</v>
      </c>
      <c r="L1833" t="s">
        <v>1042</v>
      </c>
    </row>
    <row r="1834" spans="11:12" x14ac:dyDescent="0.2">
      <c r="K1834">
        <v>20991</v>
      </c>
      <c r="L1834" t="s">
        <v>1339</v>
      </c>
    </row>
    <row r="1835" spans="11:12" x14ac:dyDescent="0.2">
      <c r="K1835">
        <v>8479</v>
      </c>
      <c r="L1835" t="s">
        <v>1415</v>
      </c>
    </row>
    <row r="1836" spans="11:12" x14ac:dyDescent="0.2">
      <c r="K1836">
        <v>15406</v>
      </c>
      <c r="L1836" t="s">
        <v>8</v>
      </c>
    </row>
    <row r="1837" spans="11:12" x14ac:dyDescent="0.2">
      <c r="K1837">
        <v>17459</v>
      </c>
      <c r="L1837" t="s">
        <v>57</v>
      </c>
    </row>
    <row r="1838" spans="11:12" x14ac:dyDescent="0.2">
      <c r="K1838">
        <v>19793</v>
      </c>
      <c r="L1838" t="s">
        <v>1342</v>
      </c>
    </row>
    <row r="1839" spans="11:12" x14ac:dyDescent="0.2">
      <c r="K1839">
        <v>24963</v>
      </c>
      <c r="L1839" t="s">
        <v>31</v>
      </c>
    </row>
    <row r="1840" spans="11:12" x14ac:dyDescent="0.2">
      <c r="K1840">
        <v>19597</v>
      </c>
      <c r="L1840" t="s">
        <v>1301</v>
      </c>
    </row>
    <row r="1841" spans="11:12" x14ac:dyDescent="0.2">
      <c r="K1841">
        <v>18154</v>
      </c>
      <c r="L1841" t="s">
        <v>1430</v>
      </c>
    </row>
    <row r="1842" spans="11:12" x14ac:dyDescent="0.2">
      <c r="K1842">
        <v>10418</v>
      </c>
      <c r="L1842" t="s">
        <v>57</v>
      </c>
    </row>
    <row r="1843" spans="11:12" x14ac:dyDescent="0.2">
      <c r="K1843">
        <v>21395</v>
      </c>
      <c r="L1843" t="s">
        <v>1431</v>
      </c>
    </row>
    <row r="1844" spans="11:12" x14ac:dyDescent="0.2">
      <c r="K1844">
        <v>6833</v>
      </c>
      <c r="L1844" t="s">
        <v>821</v>
      </c>
    </row>
    <row r="1845" spans="11:12" x14ac:dyDescent="0.2">
      <c r="K1845">
        <v>16687</v>
      </c>
      <c r="L1845" t="s">
        <v>1146</v>
      </c>
    </row>
    <row r="1846" spans="11:12" x14ac:dyDescent="0.2">
      <c r="K1846">
        <v>15230</v>
      </c>
      <c r="L1846" t="s">
        <v>1420</v>
      </c>
    </row>
    <row r="1847" spans="11:12" x14ac:dyDescent="0.2">
      <c r="K1847">
        <v>5308</v>
      </c>
      <c r="L1847" t="s">
        <v>646</v>
      </c>
    </row>
    <row r="1848" spans="11:12" x14ac:dyDescent="0.2">
      <c r="K1848">
        <v>15420</v>
      </c>
      <c r="L1848" t="s">
        <v>972</v>
      </c>
    </row>
    <row r="1849" spans="11:12" x14ac:dyDescent="0.2">
      <c r="K1849">
        <v>19612</v>
      </c>
      <c r="L1849" t="s">
        <v>31</v>
      </c>
    </row>
    <row r="1850" spans="11:12" x14ac:dyDescent="0.2">
      <c r="K1850">
        <v>13467</v>
      </c>
      <c r="L1850" t="s">
        <v>728</v>
      </c>
    </row>
    <row r="1851" spans="11:12" x14ac:dyDescent="0.2">
      <c r="K1851">
        <v>21164</v>
      </c>
      <c r="L1851" t="s">
        <v>843</v>
      </c>
    </row>
    <row r="1852" spans="11:12" x14ac:dyDescent="0.2">
      <c r="K1852">
        <v>19973</v>
      </c>
      <c r="L1852" t="s">
        <v>1377</v>
      </c>
    </row>
    <row r="1853" spans="11:12" x14ac:dyDescent="0.2">
      <c r="K1853">
        <v>19200</v>
      </c>
      <c r="L1853" t="s">
        <v>1321</v>
      </c>
    </row>
    <row r="1854" spans="11:12" x14ac:dyDescent="0.2">
      <c r="K1854">
        <v>1477</v>
      </c>
      <c r="L1854" t="s">
        <v>859</v>
      </c>
    </row>
    <row r="1855" spans="11:12" x14ac:dyDescent="0.2">
      <c r="K1855">
        <v>5650</v>
      </c>
      <c r="L1855" t="s">
        <v>1321</v>
      </c>
    </row>
    <row r="1856" spans="11:12" x14ac:dyDescent="0.2">
      <c r="K1856">
        <v>15472</v>
      </c>
      <c r="L1856" t="s">
        <v>8</v>
      </c>
    </row>
    <row r="1857" spans="11:12" x14ac:dyDescent="0.2">
      <c r="K1857">
        <v>19294</v>
      </c>
      <c r="L1857" t="s">
        <v>1312</v>
      </c>
    </row>
    <row r="1858" spans="11:12" x14ac:dyDescent="0.2">
      <c r="K1858">
        <v>20159</v>
      </c>
      <c r="L1858" t="s">
        <v>57</v>
      </c>
    </row>
    <row r="1859" spans="11:12" x14ac:dyDescent="0.2">
      <c r="K1859">
        <v>22517</v>
      </c>
      <c r="L1859" t="s">
        <v>1326</v>
      </c>
    </row>
    <row r="1860" spans="11:12" x14ac:dyDescent="0.2">
      <c r="K1860">
        <v>14964</v>
      </c>
      <c r="L1860" t="s">
        <v>1312</v>
      </c>
    </row>
    <row r="1861" spans="11:12" x14ac:dyDescent="0.2">
      <c r="K1861">
        <v>17996</v>
      </c>
      <c r="L1861" t="s">
        <v>1301</v>
      </c>
    </row>
    <row r="1862" spans="11:12" x14ac:dyDescent="0.2">
      <c r="K1862">
        <v>19611</v>
      </c>
      <c r="L1862" t="s">
        <v>57</v>
      </c>
    </row>
    <row r="1863" spans="11:12" x14ac:dyDescent="0.2">
      <c r="K1863">
        <v>700</v>
      </c>
      <c r="L1863" t="s">
        <v>6</v>
      </c>
    </row>
    <row r="1864" spans="11:12" x14ac:dyDescent="0.2">
      <c r="K1864">
        <v>7028</v>
      </c>
      <c r="L1864" t="s">
        <v>882</v>
      </c>
    </row>
    <row r="1865" spans="11:12" x14ac:dyDescent="0.2">
      <c r="K1865">
        <v>12242</v>
      </c>
      <c r="L1865" t="s">
        <v>8</v>
      </c>
    </row>
    <row r="1866" spans="11:12" x14ac:dyDescent="0.2">
      <c r="K1866">
        <v>13332</v>
      </c>
      <c r="L1866" t="s">
        <v>126</v>
      </c>
    </row>
    <row r="1867" spans="11:12" x14ac:dyDescent="0.2">
      <c r="K1867">
        <v>14839</v>
      </c>
      <c r="L1867" t="s">
        <v>31</v>
      </c>
    </row>
    <row r="1868" spans="11:12" x14ac:dyDescent="0.2">
      <c r="K1868">
        <v>981</v>
      </c>
      <c r="L1868" t="s">
        <v>1123</v>
      </c>
    </row>
    <row r="1869" spans="11:12" x14ac:dyDescent="0.2">
      <c r="K1869">
        <v>19663</v>
      </c>
      <c r="L1869" t="s">
        <v>1312</v>
      </c>
    </row>
    <row r="1870" spans="11:12" x14ac:dyDescent="0.2">
      <c r="K1870">
        <v>8138</v>
      </c>
      <c r="L1870" t="s">
        <v>1241</v>
      </c>
    </row>
    <row r="1871" spans="11:12" x14ac:dyDescent="0.2">
      <c r="K1871">
        <v>108</v>
      </c>
      <c r="L1871" t="s">
        <v>1212</v>
      </c>
    </row>
    <row r="1872" spans="11:12" x14ac:dyDescent="0.2">
      <c r="K1872">
        <v>12034</v>
      </c>
      <c r="L1872" t="s">
        <v>1322</v>
      </c>
    </row>
    <row r="1873" spans="11:12" x14ac:dyDescent="0.2">
      <c r="K1873">
        <v>23128</v>
      </c>
      <c r="L1873" t="s">
        <v>57</v>
      </c>
    </row>
    <row r="1874" spans="11:12" x14ac:dyDescent="0.2">
      <c r="K1874">
        <v>10857</v>
      </c>
      <c r="L1874" t="s">
        <v>1432</v>
      </c>
    </row>
    <row r="1875" spans="11:12" x14ac:dyDescent="0.2">
      <c r="K1875">
        <v>7263</v>
      </c>
      <c r="L1875" t="s">
        <v>171</v>
      </c>
    </row>
    <row r="1876" spans="11:12" x14ac:dyDescent="0.2">
      <c r="K1876">
        <v>3230</v>
      </c>
      <c r="L1876" t="s">
        <v>1079</v>
      </c>
    </row>
    <row r="1877" spans="11:12" x14ac:dyDescent="0.2">
      <c r="K1877">
        <v>19375</v>
      </c>
      <c r="L1877" t="s">
        <v>1356</v>
      </c>
    </row>
    <row r="1878" spans="11:12" x14ac:dyDescent="0.2">
      <c r="K1878">
        <v>1998</v>
      </c>
      <c r="L1878" t="s">
        <v>1331</v>
      </c>
    </row>
    <row r="1879" spans="11:12" x14ac:dyDescent="0.2">
      <c r="K1879">
        <v>16700</v>
      </c>
      <c r="L1879" t="s">
        <v>57</v>
      </c>
    </row>
    <row r="1880" spans="11:12" x14ac:dyDescent="0.2">
      <c r="K1880">
        <v>21081</v>
      </c>
      <c r="L1880" t="s">
        <v>1301</v>
      </c>
    </row>
    <row r="1881" spans="11:12" x14ac:dyDescent="0.2">
      <c r="K1881">
        <v>15471</v>
      </c>
      <c r="L1881" t="s">
        <v>31</v>
      </c>
    </row>
    <row r="1882" spans="11:12" x14ac:dyDescent="0.2">
      <c r="K1882">
        <v>19149</v>
      </c>
      <c r="L1882" t="s">
        <v>1301</v>
      </c>
    </row>
    <row r="1883" spans="11:12" x14ac:dyDescent="0.2">
      <c r="K1883">
        <v>18721</v>
      </c>
      <c r="L1883" t="s">
        <v>1377</v>
      </c>
    </row>
    <row r="1884" spans="11:12" x14ac:dyDescent="0.2">
      <c r="K1884">
        <v>799</v>
      </c>
      <c r="L1884" t="s">
        <v>1315</v>
      </c>
    </row>
    <row r="1885" spans="11:12" x14ac:dyDescent="0.2">
      <c r="K1885">
        <v>15432</v>
      </c>
      <c r="L1885" t="s">
        <v>1406</v>
      </c>
    </row>
    <row r="1886" spans="11:12" x14ac:dyDescent="0.2">
      <c r="K1886">
        <v>14451</v>
      </c>
      <c r="L1886" t="s">
        <v>1005</v>
      </c>
    </row>
    <row r="1887" spans="11:12" x14ac:dyDescent="0.2">
      <c r="K1887">
        <v>24396</v>
      </c>
      <c r="L1887" t="s">
        <v>850</v>
      </c>
    </row>
    <row r="1888" spans="11:12" x14ac:dyDescent="0.2">
      <c r="K1888">
        <v>17092</v>
      </c>
      <c r="L1888" t="s">
        <v>31</v>
      </c>
    </row>
    <row r="1889" spans="11:12" x14ac:dyDescent="0.2">
      <c r="K1889">
        <v>23260</v>
      </c>
      <c r="L1889" t="s">
        <v>72</v>
      </c>
    </row>
    <row r="1890" spans="11:12" x14ac:dyDescent="0.2">
      <c r="K1890">
        <v>6734</v>
      </c>
      <c r="L1890" t="s">
        <v>6</v>
      </c>
    </row>
    <row r="1891" spans="11:12" x14ac:dyDescent="0.2">
      <c r="K1891">
        <v>21980</v>
      </c>
      <c r="L1891" t="s">
        <v>31</v>
      </c>
    </row>
    <row r="1892" spans="11:12" x14ac:dyDescent="0.2">
      <c r="K1892">
        <v>11531</v>
      </c>
      <c r="L1892" t="s">
        <v>850</v>
      </c>
    </row>
    <row r="1893" spans="11:12" x14ac:dyDescent="0.2">
      <c r="K1893">
        <v>21308</v>
      </c>
      <c r="L1893" t="s">
        <v>31</v>
      </c>
    </row>
    <row r="1894" spans="11:12" x14ac:dyDescent="0.2">
      <c r="K1894">
        <v>13264</v>
      </c>
      <c r="L1894" t="s">
        <v>665</v>
      </c>
    </row>
    <row r="1895" spans="11:12" x14ac:dyDescent="0.2">
      <c r="K1895">
        <v>8806</v>
      </c>
      <c r="L1895" t="s">
        <v>1331</v>
      </c>
    </row>
    <row r="1896" spans="11:12" x14ac:dyDescent="0.2">
      <c r="K1896">
        <v>3254</v>
      </c>
      <c r="L1896" t="s">
        <v>1433</v>
      </c>
    </row>
    <row r="1897" spans="11:12" x14ac:dyDescent="0.2">
      <c r="K1897">
        <v>18752</v>
      </c>
      <c r="L1897" t="s">
        <v>1312</v>
      </c>
    </row>
    <row r="1898" spans="11:12" x14ac:dyDescent="0.2">
      <c r="K1898">
        <v>16148</v>
      </c>
      <c r="L1898" t="s">
        <v>139</v>
      </c>
    </row>
    <row r="1899" spans="11:12" x14ac:dyDescent="0.2">
      <c r="K1899">
        <v>22389</v>
      </c>
      <c r="L1899" t="s">
        <v>446</v>
      </c>
    </row>
    <row r="1900" spans="11:12" x14ac:dyDescent="0.2">
      <c r="K1900">
        <v>11334</v>
      </c>
      <c r="L1900" t="s">
        <v>1434</v>
      </c>
    </row>
    <row r="1901" spans="11:12" x14ac:dyDescent="0.2">
      <c r="K1901">
        <v>15749</v>
      </c>
      <c r="L1901" t="s">
        <v>31</v>
      </c>
    </row>
    <row r="1902" spans="11:12" x14ac:dyDescent="0.2">
      <c r="K1902">
        <v>17557</v>
      </c>
      <c r="L1902" t="s">
        <v>1434</v>
      </c>
    </row>
    <row r="1903" spans="11:12" x14ac:dyDescent="0.2">
      <c r="K1903">
        <v>18511</v>
      </c>
      <c r="L1903" t="s">
        <v>1301</v>
      </c>
    </row>
    <row r="1904" spans="11:12" x14ac:dyDescent="0.2">
      <c r="K1904">
        <v>24612</v>
      </c>
      <c r="L1904" t="s">
        <v>13</v>
      </c>
    </row>
    <row r="1905" spans="11:12" x14ac:dyDescent="0.2">
      <c r="K1905">
        <v>18364</v>
      </c>
      <c r="L1905" t="s">
        <v>8</v>
      </c>
    </row>
    <row r="1906" spans="11:12" x14ac:dyDescent="0.2">
      <c r="K1906">
        <v>15882</v>
      </c>
      <c r="L1906" t="s">
        <v>1301</v>
      </c>
    </row>
    <row r="1907" spans="11:12" x14ac:dyDescent="0.2">
      <c r="K1907">
        <v>10540</v>
      </c>
      <c r="L1907" t="s">
        <v>728</v>
      </c>
    </row>
    <row r="1908" spans="11:12" x14ac:dyDescent="0.2">
      <c r="K1908">
        <v>1703</v>
      </c>
      <c r="L1908" t="s">
        <v>1312</v>
      </c>
    </row>
    <row r="1909" spans="11:12" x14ac:dyDescent="0.2">
      <c r="K1909">
        <v>13457</v>
      </c>
      <c r="L1909" t="s">
        <v>57</v>
      </c>
    </row>
    <row r="1910" spans="11:12" x14ac:dyDescent="0.2">
      <c r="K1910">
        <v>3713</v>
      </c>
      <c r="L1910" t="s">
        <v>1340</v>
      </c>
    </row>
    <row r="1911" spans="11:12" x14ac:dyDescent="0.2">
      <c r="K1911">
        <v>9101</v>
      </c>
      <c r="L1911" t="s">
        <v>922</v>
      </c>
    </row>
    <row r="1912" spans="11:12" x14ac:dyDescent="0.2">
      <c r="K1912">
        <v>10270</v>
      </c>
      <c r="L1912" t="s">
        <v>1435</v>
      </c>
    </row>
    <row r="1913" spans="11:12" x14ac:dyDescent="0.2">
      <c r="K1913">
        <v>6452</v>
      </c>
      <c r="L1913" t="s">
        <v>130</v>
      </c>
    </row>
    <row r="1914" spans="11:12" x14ac:dyDescent="0.2">
      <c r="K1914">
        <v>18077</v>
      </c>
      <c r="L1914" t="s">
        <v>1321</v>
      </c>
    </row>
    <row r="1915" spans="11:12" x14ac:dyDescent="0.2">
      <c r="K1915">
        <v>14455</v>
      </c>
      <c r="L1915" t="s">
        <v>57</v>
      </c>
    </row>
    <row r="1916" spans="11:12" x14ac:dyDescent="0.2">
      <c r="K1916">
        <v>19487</v>
      </c>
      <c r="L1916" t="s">
        <v>31</v>
      </c>
    </row>
    <row r="1917" spans="11:12" x14ac:dyDescent="0.2">
      <c r="K1917">
        <v>20732</v>
      </c>
      <c r="L1917" t="s">
        <v>38</v>
      </c>
    </row>
    <row r="1918" spans="11:12" x14ac:dyDescent="0.2">
      <c r="K1918">
        <v>23826</v>
      </c>
      <c r="L1918" t="s">
        <v>1436</v>
      </c>
    </row>
    <row r="1919" spans="11:12" x14ac:dyDescent="0.2">
      <c r="K1919">
        <v>18935</v>
      </c>
      <c r="L1919" t="s">
        <v>672</v>
      </c>
    </row>
    <row r="1920" spans="11:12" x14ac:dyDescent="0.2">
      <c r="K1920">
        <v>2889</v>
      </c>
      <c r="L1920" t="s">
        <v>858</v>
      </c>
    </row>
    <row r="1921" spans="11:12" x14ac:dyDescent="0.2">
      <c r="K1921">
        <v>16565</v>
      </c>
      <c r="L1921" t="s">
        <v>244</v>
      </c>
    </row>
    <row r="1922" spans="11:12" x14ac:dyDescent="0.2">
      <c r="K1922">
        <v>17142</v>
      </c>
      <c r="L1922" t="s">
        <v>57</v>
      </c>
    </row>
    <row r="1923" spans="11:12" x14ac:dyDescent="0.2">
      <c r="K1923">
        <v>5755</v>
      </c>
      <c r="L1923" t="s">
        <v>859</v>
      </c>
    </row>
    <row r="1924" spans="11:12" x14ac:dyDescent="0.2">
      <c r="K1924">
        <v>13327</v>
      </c>
      <c r="L1924" t="s">
        <v>72</v>
      </c>
    </row>
    <row r="1925" spans="11:12" x14ac:dyDescent="0.2">
      <c r="K1925">
        <v>6313</v>
      </c>
      <c r="L1925" t="s">
        <v>779</v>
      </c>
    </row>
    <row r="1926" spans="11:12" x14ac:dyDescent="0.2">
      <c r="K1926">
        <v>8249</v>
      </c>
      <c r="L1926" t="s">
        <v>6</v>
      </c>
    </row>
    <row r="1927" spans="11:12" x14ac:dyDescent="0.2">
      <c r="K1927">
        <v>15295</v>
      </c>
      <c r="L1927" t="s">
        <v>1116</v>
      </c>
    </row>
    <row r="1928" spans="11:12" x14ac:dyDescent="0.2">
      <c r="K1928">
        <v>23832</v>
      </c>
      <c r="L1928" t="s">
        <v>8</v>
      </c>
    </row>
    <row r="1929" spans="11:12" x14ac:dyDescent="0.2">
      <c r="K1929">
        <v>5679</v>
      </c>
      <c r="L1929" t="s">
        <v>14</v>
      </c>
    </row>
    <row r="1930" spans="11:12" x14ac:dyDescent="0.2">
      <c r="K1930">
        <v>9104</v>
      </c>
      <c r="L1930" t="s">
        <v>661</v>
      </c>
    </row>
    <row r="1931" spans="11:12" x14ac:dyDescent="0.2">
      <c r="K1931">
        <v>14828</v>
      </c>
      <c r="L1931" t="s">
        <v>616</v>
      </c>
    </row>
    <row r="1932" spans="11:12" x14ac:dyDescent="0.2">
      <c r="K1932">
        <v>18569</v>
      </c>
      <c r="L1932" t="s">
        <v>74</v>
      </c>
    </row>
    <row r="1933" spans="11:12" x14ac:dyDescent="0.2">
      <c r="K1933">
        <v>24719</v>
      </c>
      <c r="L1933" t="s">
        <v>112</v>
      </c>
    </row>
    <row r="1934" spans="11:12" x14ac:dyDescent="0.2">
      <c r="K1934">
        <v>15396</v>
      </c>
      <c r="L1934" t="s">
        <v>43</v>
      </c>
    </row>
    <row r="1935" spans="11:12" x14ac:dyDescent="0.2">
      <c r="K1935">
        <v>24725</v>
      </c>
      <c r="L1935" t="s">
        <v>1301</v>
      </c>
    </row>
    <row r="1936" spans="11:12" x14ac:dyDescent="0.2">
      <c r="K1936">
        <v>9775</v>
      </c>
      <c r="L1936" t="s">
        <v>19</v>
      </c>
    </row>
    <row r="1937" spans="11:12" x14ac:dyDescent="0.2">
      <c r="K1937">
        <v>14255</v>
      </c>
      <c r="L1937" t="s">
        <v>1315</v>
      </c>
    </row>
    <row r="1938" spans="11:12" x14ac:dyDescent="0.2">
      <c r="K1938">
        <v>4154</v>
      </c>
      <c r="L1938" t="s">
        <v>19</v>
      </c>
    </row>
    <row r="1939" spans="11:12" x14ac:dyDescent="0.2">
      <c r="K1939">
        <v>23742</v>
      </c>
      <c r="L1939" t="s">
        <v>843</v>
      </c>
    </row>
    <row r="1940" spans="11:12" x14ac:dyDescent="0.2">
      <c r="K1940">
        <v>13842</v>
      </c>
      <c r="L1940" t="s">
        <v>728</v>
      </c>
    </row>
    <row r="1941" spans="11:12" x14ac:dyDescent="0.2">
      <c r="K1941">
        <v>19743</v>
      </c>
      <c r="L1941" t="s">
        <v>685</v>
      </c>
    </row>
    <row r="1942" spans="11:12" x14ac:dyDescent="0.2">
      <c r="K1942">
        <v>15178</v>
      </c>
      <c r="L1942" t="s">
        <v>22</v>
      </c>
    </row>
    <row r="1943" spans="11:12" x14ac:dyDescent="0.2">
      <c r="K1943">
        <v>4680</v>
      </c>
      <c r="L1943" t="s">
        <v>1331</v>
      </c>
    </row>
    <row r="1944" spans="11:12" x14ac:dyDescent="0.2">
      <c r="K1944">
        <v>14317</v>
      </c>
      <c r="L1944" t="s">
        <v>1301</v>
      </c>
    </row>
    <row r="1945" spans="11:12" x14ac:dyDescent="0.2">
      <c r="K1945">
        <v>11889</v>
      </c>
      <c r="L1945" t="s">
        <v>1362</v>
      </c>
    </row>
    <row r="1946" spans="11:12" x14ac:dyDescent="0.2">
      <c r="K1946">
        <v>10040</v>
      </c>
      <c r="L1946" t="s">
        <v>1114</v>
      </c>
    </row>
    <row r="1947" spans="11:12" x14ac:dyDescent="0.2">
      <c r="K1947">
        <v>15182</v>
      </c>
      <c r="L1947" t="s">
        <v>1437</v>
      </c>
    </row>
    <row r="1948" spans="11:12" x14ac:dyDescent="0.2">
      <c r="K1948">
        <v>19309</v>
      </c>
      <c r="L1948" t="s">
        <v>753</v>
      </c>
    </row>
    <row r="1949" spans="11:12" x14ac:dyDescent="0.2">
      <c r="K1949">
        <v>22338</v>
      </c>
      <c r="L1949" t="s">
        <v>1438</v>
      </c>
    </row>
    <row r="1950" spans="11:12" x14ac:dyDescent="0.2">
      <c r="K1950">
        <v>12061</v>
      </c>
      <c r="L1950" t="s">
        <v>8</v>
      </c>
    </row>
    <row r="1951" spans="11:12" x14ac:dyDescent="0.2">
      <c r="K1951">
        <v>21444</v>
      </c>
      <c r="L1951" t="s">
        <v>57</v>
      </c>
    </row>
    <row r="1952" spans="11:12" x14ac:dyDescent="0.2">
      <c r="K1952">
        <v>21177</v>
      </c>
      <c r="L1952" t="s">
        <v>901</v>
      </c>
    </row>
    <row r="1953" spans="11:12" x14ac:dyDescent="0.2">
      <c r="K1953">
        <v>18277</v>
      </c>
      <c r="L1953" t="s">
        <v>1439</v>
      </c>
    </row>
    <row r="1954" spans="11:12" x14ac:dyDescent="0.2">
      <c r="K1954">
        <v>13114</v>
      </c>
      <c r="L1954" t="s">
        <v>1145</v>
      </c>
    </row>
    <row r="1955" spans="11:12" x14ac:dyDescent="0.2">
      <c r="K1955">
        <v>15206</v>
      </c>
      <c r="L1955" t="s">
        <v>152</v>
      </c>
    </row>
    <row r="1956" spans="11:12" x14ac:dyDescent="0.2">
      <c r="K1956">
        <v>21361</v>
      </c>
      <c r="L1956" t="s">
        <v>31</v>
      </c>
    </row>
    <row r="1957" spans="11:12" x14ac:dyDescent="0.2">
      <c r="K1957">
        <v>16219</v>
      </c>
      <c r="L1957" t="s">
        <v>57</v>
      </c>
    </row>
    <row r="1958" spans="11:12" x14ac:dyDescent="0.2">
      <c r="K1958">
        <v>23640</v>
      </c>
      <c r="L1958" t="s">
        <v>1192</v>
      </c>
    </row>
    <row r="1959" spans="11:12" x14ac:dyDescent="0.2">
      <c r="K1959">
        <v>21804</v>
      </c>
      <c r="L1959" t="s">
        <v>1245</v>
      </c>
    </row>
    <row r="1960" spans="11:12" x14ac:dyDescent="0.2">
      <c r="K1960">
        <v>16658</v>
      </c>
      <c r="L1960" t="s">
        <v>57</v>
      </c>
    </row>
    <row r="1961" spans="11:12" x14ac:dyDescent="0.2">
      <c r="K1961">
        <v>14001</v>
      </c>
      <c r="L1961" t="s">
        <v>145</v>
      </c>
    </row>
    <row r="1962" spans="11:12" x14ac:dyDescent="0.2">
      <c r="K1962">
        <v>22019</v>
      </c>
      <c r="L1962" t="s">
        <v>858</v>
      </c>
    </row>
    <row r="1963" spans="11:12" x14ac:dyDescent="0.2">
      <c r="K1963">
        <v>20155</v>
      </c>
      <c r="L1963" t="s">
        <v>1433</v>
      </c>
    </row>
    <row r="1964" spans="11:12" x14ac:dyDescent="0.2">
      <c r="K1964">
        <v>2812</v>
      </c>
      <c r="L1964" t="s">
        <v>1440</v>
      </c>
    </row>
    <row r="1965" spans="11:12" x14ac:dyDescent="0.2">
      <c r="K1965">
        <v>12828</v>
      </c>
      <c r="L1965" t="s">
        <v>57</v>
      </c>
    </row>
    <row r="1966" spans="11:12" x14ac:dyDescent="0.2">
      <c r="K1966">
        <v>9655</v>
      </c>
      <c r="L1966" t="s">
        <v>1114</v>
      </c>
    </row>
    <row r="1967" spans="11:12" x14ac:dyDescent="0.2">
      <c r="K1967">
        <v>4681</v>
      </c>
      <c r="L1967" t="s">
        <v>1331</v>
      </c>
    </row>
    <row r="1968" spans="11:12" x14ac:dyDescent="0.2">
      <c r="K1968">
        <v>21064</v>
      </c>
      <c r="L1968" t="s">
        <v>139</v>
      </c>
    </row>
    <row r="1969" spans="11:12" x14ac:dyDescent="0.2">
      <c r="K1969">
        <v>18485</v>
      </c>
      <c r="L1969" t="s">
        <v>31</v>
      </c>
    </row>
    <row r="1970" spans="11:12" x14ac:dyDescent="0.2">
      <c r="K1970">
        <v>7103</v>
      </c>
      <c r="L1970" t="s">
        <v>779</v>
      </c>
    </row>
    <row r="1971" spans="11:12" x14ac:dyDescent="0.2">
      <c r="K1971">
        <v>15929</v>
      </c>
      <c r="L1971" t="s">
        <v>8</v>
      </c>
    </row>
    <row r="1972" spans="11:12" x14ac:dyDescent="0.2">
      <c r="K1972">
        <v>23461</v>
      </c>
      <c r="L1972" t="s">
        <v>31</v>
      </c>
    </row>
    <row r="1973" spans="11:12" x14ac:dyDescent="0.2">
      <c r="K1973">
        <v>7862</v>
      </c>
      <c r="L1973" t="s">
        <v>8</v>
      </c>
    </row>
    <row r="1974" spans="11:12" x14ac:dyDescent="0.2">
      <c r="K1974">
        <v>10696</v>
      </c>
      <c r="L1974" t="s">
        <v>57</v>
      </c>
    </row>
    <row r="1975" spans="11:12" x14ac:dyDescent="0.2">
      <c r="K1975">
        <v>23169</v>
      </c>
      <c r="L1975" t="s">
        <v>8</v>
      </c>
    </row>
    <row r="1976" spans="11:12" x14ac:dyDescent="0.2">
      <c r="K1976">
        <v>18435</v>
      </c>
      <c r="L1976" t="s">
        <v>1360</v>
      </c>
    </row>
    <row r="1977" spans="11:12" x14ac:dyDescent="0.2">
      <c r="K1977">
        <v>24461</v>
      </c>
      <c r="L1977" t="s">
        <v>72</v>
      </c>
    </row>
    <row r="1978" spans="11:12" x14ac:dyDescent="0.2">
      <c r="K1978">
        <v>11584</v>
      </c>
      <c r="L1978" t="s">
        <v>821</v>
      </c>
    </row>
    <row r="1979" spans="11:12" x14ac:dyDescent="0.2">
      <c r="K1979">
        <v>14662</v>
      </c>
      <c r="L1979" t="s">
        <v>1377</v>
      </c>
    </row>
    <row r="1980" spans="11:12" x14ac:dyDescent="0.2">
      <c r="K1980">
        <v>1233</v>
      </c>
      <c r="L1980" t="s">
        <v>6</v>
      </c>
    </row>
    <row r="1981" spans="11:12" x14ac:dyDescent="0.2">
      <c r="K1981">
        <v>13865</v>
      </c>
      <c r="L1981" t="s">
        <v>1377</v>
      </c>
    </row>
    <row r="1982" spans="11:12" x14ac:dyDescent="0.2">
      <c r="K1982">
        <v>19238</v>
      </c>
      <c r="L1982" t="s">
        <v>10</v>
      </c>
    </row>
    <row r="1983" spans="11:12" x14ac:dyDescent="0.2">
      <c r="K1983">
        <v>2718</v>
      </c>
      <c r="L1983" t="s">
        <v>1441</v>
      </c>
    </row>
    <row r="1984" spans="11:12" x14ac:dyDescent="0.2">
      <c r="K1984">
        <v>12743</v>
      </c>
      <c r="L1984" t="s">
        <v>890</v>
      </c>
    </row>
    <row r="1985" spans="11:12" x14ac:dyDescent="0.2">
      <c r="K1985">
        <v>22343</v>
      </c>
      <c r="L1985" t="s">
        <v>1428</v>
      </c>
    </row>
    <row r="1986" spans="11:12" x14ac:dyDescent="0.2">
      <c r="K1986">
        <v>10247</v>
      </c>
      <c r="L1986" t="s">
        <v>1150</v>
      </c>
    </row>
    <row r="1987" spans="11:12" x14ac:dyDescent="0.2">
      <c r="K1987">
        <v>10529</v>
      </c>
      <c r="L1987" t="s">
        <v>57</v>
      </c>
    </row>
    <row r="1988" spans="11:12" x14ac:dyDescent="0.2">
      <c r="K1988">
        <v>18548</v>
      </c>
      <c r="L1988" t="s">
        <v>1301</v>
      </c>
    </row>
    <row r="1989" spans="11:12" x14ac:dyDescent="0.2">
      <c r="K1989">
        <v>23443</v>
      </c>
      <c r="L1989" t="s">
        <v>31</v>
      </c>
    </row>
    <row r="1990" spans="11:12" x14ac:dyDescent="0.2">
      <c r="K1990">
        <v>5501</v>
      </c>
      <c r="L1990" t="s">
        <v>882</v>
      </c>
    </row>
    <row r="1991" spans="11:12" x14ac:dyDescent="0.2">
      <c r="K1991">
        <v>10293</v>
      </c>
      <c r="L1991" t="s">
        <v>1325</v>
      </c>
    </row>
    <row r="1992" spans="11:12" x14ac:dyDescent="0.2">
      <c r="K1992">
        <v>4150</v>
      </c>
      <c r="L1992" t="s">
        <v>19</v>
      </c>
    </row>
    <row r="1993" spans="11:12" x14ac:dyDescent="0.2">
      <c r="K1993">
        <v>7264</v>
      </c>
      <c r="L1993" t="s">
        <v>35</v>
      </c>
    </row>
    <row r="1994" spans="11:12" x14ac:dyDescent="0.2">
      <c r="K1994">
        <v>16224</v>
      </c>
      <c r="L1994" t="s">
        <v>130</v>
      </c>
    </row>
    <row r="1995" spans="11:12" x14ac:dyDescent="0.2">
      <c r="K1995">
        <v>22504</v>
      </c>
      <c r="L1995" t="s">
        <v>1326</v>
      </c>
    </row>
    <row r="1996" spans="11:12" x14ac:dyDescent="0.2">
      <c r="K1996">
        <v>17644</v>
      </c>
      <c r="L1996" t="s">
        <v>646</v>
      </c>
    </row>
    <row r="1997" spans="11:12" x14ac:dyDescent="0.2">
      <c r="K1997">
        <v>15625</v>
      </c>
      <c r="L1997" t="s">
        <v>685</v>
      </c>
    </row>
    <row r="1998" spans="11:12" x14ac:dyDescent="0.2">
      <c r="K1998">
        <v>15297</v>
      </c>
      <c r="L1998" t="s">
        <v>1322</v>
      </c>
    </row>
    <row r="1999" spans="11:12" x14ac:dyDescent="0.2">
      <c r="K1999">
        <v>17135</v>
      </c>
      <c r="L1999" t="s">
        <v>753</v>
      </c>
    </row>
    <row r="2000" spans="11:12" x14ac:dyDescent="0.2">
      <c r="K2000">
        <v>22330</v>
      </c>
      <c r="L2000" t="s">
        <v>6</v>
      </c>
    </row>
    <row r="2001" spans="11:12" x14ac:dyDescent="0.2">
      <c r="K2001">
        <v>18655</v>
      </c>
      <c r="L2001" t="s">
        <v>1123</v>
      </c>
    </row>
    <row r="2002" spans="11:12" x14ac:dyDescent="0.2">
      <c r="K2002">
        <v>13200</v>
      </c>
      <c r="L2002" t="s">
        <v>8</v>
      </c>
    </row>
    <row r="2003" spans="11:12" x14ac:dyDescent="0.2">
      <c r="K2003">
        <v>5442</v>
      </c>
      <c r="L2003" t="s">
        <v>141</v>
      </c>
    </row>
    <row r="2004" spans="11:12" x14ac:dyDescent="0.2">
      <c r="K2004">
        <v>15800</v>
      </c>
      <c r="L2004" t="s">
        <v>184</v>
      </c>
    </row>
    <row r="2005" spans="11:12" x14ac:dyDescent="0.2">
      <c r="K2005">
        <v>12932</v>
      </c>
      <c r="L2005" t="s">
        <v>31</v>
      </c>
    </row>
    <row r="2006" spans="11:12" x14ac:dyDescent="0.2">
      <c r="K2006">
        <v>22813</v>
      </c>
      <c r="L2006" t="s">
        <v>1192</v>
      </c>
    </row>
    <row r="2007" spans="11:12" x14ac:dyDescent="0.2">
      <c r="K2007">
        <v>19948</v>
      </c>
      <c r="L2007" t="s">
        <v>1301</v>
      </c>
    </row>
    <row r="2008" spans="11:12" x14ac:dyDescent="0.2">
      <c r="K2008">
        <v>3341</v>
      </c>
      <c r="L2008" t="s">
        <v>779</v>
      </c>
    </row>
    <row r="2009" spans="11:12" x14ac:dyDescent="0.2">
      <c r="K2009">
        <v>6143</v>
      </c>
      <c r="L2009" t="s">
        <v>1442</v>
      </c>
    </row>
    <row r="2010" spans="11:12" x14ac:dyDescent="0.2">
      <c r="K2010">
        <v>12561</v>
      </c>
      <c r="L2010" t="s">
        <v>1388</v>
      </c>
    </row>
    <row r="2011" spans="11:12" x14ac:dyDescent="0.2">
      <c r="K2011">
        <v>21911</v>
      </c>
      <c r="L2011" t="s">
        <v>1360</v>
      </c>
    </row>
    <row r="2012" spans="11:12" x14ac:dyDescent="0.2">
      <c r="K2012">
        <v>8112</v>
      </c>
      <c r="L2012" t="s">
        <v>1195</v>
      </c>
    </row>
    <row r="2013" spans="11:12" x14ac:dyDescent="0.2">
      <c r="K2013">
        <v>19189</v>
      </c>
      <c r="L2013" t="s">
        <v>1356</v>
      </c>
    </row>
    <row r="2014" spans="11:12" x14ac:dyDescent="0.2">
      <c r="K2014">
        <v>11096</v>
      </c>
      <c r="L2014" t="s">
        <v>72</v>
      </c>
    </row>
    <row r="2015" spans="11:12" x14ac:dyDescent="0.2">
      <c r="K2015">
        <v>19746</v>
      </c>
      <c r="L2015" t="s">
        <v>70</v>
      </c>
    </row>
    <row r="2016" spans="11:12" x14ac:dyDescent="0.2">
      <c r="K2016">
        <v>20080</v>
      </c>
      <c r="L2016" t="s">
        <v>1312</v>
      </c>
    </row>
    <row r="2017" spans="11:12" x14ac:dyDescent="0.2">
      <c r="K2017">
        <v>16058</v>
      </c>
      <c r="L2017" t="s">
        <v>1340</v>
      </c>
    </row>
    <row r="2018" spans="11:12" x14ac:dyDescent="0.2">
      <c r="K2018">
        <v>8732</v>
      </c>
      <c r="L2018" t="s">
        <v>5</v>
      </c>
    </row>
    <row r="2019" spans="11:12" x14ac:dyDescent="0.2">
      <c r="K2019">
        <v>967</v>
      </c>
      <c r="L2019" t="s">
        <v>745</v>
      </c>
    </row>
    <row r="2020" spans="11:12" x14ac:dyDescent="0.2">
      <c r="K2020">
        <v>12536</v>
      </c>
      <c r="L2020" t="s">
        <v>1301</v>
      </c>
    </row>
    <row r="2021" spans="11:12" x14ac:dyDescent="0.2">
      <c r="K2021">
        <v>5944</v>
      </c>
      <c r="L2021" t="s">
        <v>1360</v>
      </c>
    </row>
    <row r="2022" spans="11:12" x14ac:dyDescent="0.2">
      <c r="K2022">
        <v>21218</v>
      </c>
      <c r="L2022" t="s">
        <v>1315</v>
      </c>
    </row>
    <row r="2023" spans="11:12" x14ac:dyDescent="0.2">
      <c r="K2023">
        <v>23611</v>
      </c>
      <c r="L2023" t="s">
        <v>31</v>
      </c>
    </row>
    <row r="2024" spans="11:12" x14ac:dyDescent="0.2">
      <c r="K2024">
        <v>14978</v>
      </c>
      <c r="L2024" t="s">
        <v>1443</v>
      </c>
    </row>
    <row r="2025" spans="11:12" x14ac:dyDescent="0.2">
      <c r="K2025">
        <v>11463</v>
      </c>
      <c r="L2025" t="s">
        <v>1345</v>
      </c>
    </row>
    <row r="2026" spans="11:12" x14ac:dyDescent="0.2">
      <c r="K2026">
        <v>9528</v>
      </c>
      <c r="L2026" t="s">
        <v>14</v>
      </c>
    </row>
    <row r="2027" spans="11:12" x14ac:dyDescent="0.2">
      <c r="K2027">
        <v>4479</v>
      </c>
      <c r="L2027" t="s">
        <v>11</v>
      </c>
    </row>
    <row r="2028" spans="11:12" x14ac:dyDescent="0.2">
      <c r="K2028">
        <v>1518</v>
      </c>
      <c r="L2028" t="s">
        <v>779</v>
      </c>
    </row>
    <row r="2029" spans="11:12" x14ac:dyDescent="0.2">
      <c r="K2029">
        <v>17235</v>
      </c>
      <c r="L2029" t="s">
        <v>1444</v>
      </c>
    </row>
    <row r="2030" spans="11:12" x14ac:dyDescent="0.2">
      <c r="K2030">
        <v>5537</v>
      </c>
      <c r="L2030" t="s">
        <v>23</v>
      </c>
    </row>
    <row r="2031" spans="11:12" x14ac:dyDescent="0.2">
      <c r="K2031">
        <v>13746</v>
      </c>
      <c r="L2031" t="s">
        <v>721</v>
      </c>
    </row>
    <row r="2032" spans="11:12" x14ac:dyDescent="0.2">
      <c r="K2032">
        <v>3893</v>
      </c>
      <c r="L2032" t="s">
        <v>35</v>
      </c>
    </row>
    <row r="2033" spans="11:12" x14ac:dyDescent="0.2">
      <c r="K2033">
        <v>23888</v>
      </c>
      <c r="L2033" t="s">
        <v>1321</v>
      </c>
    </row>
    <row r="2034" spans="11:12" x14ac:dyDescent="0.2">
      <c r="K2034">
        <v>21443</v>
      </c>
      <c r="L2034" t="s">
        <v>1377</v>
      </c>
    </row>
    <row r="2035" spans="11:12" x14ac:dyDescent="0.2">
      <c r="K2035">
        <v>12434</v>
      </c>
      <c r="L2035" t="s">
        <v>616</v>
      </c>
    </row>
    <row r="2036" spans="11:12" x14ac:dyDescent="0.2">
      <c r="K2036">
        <v>20665</v>
      </c>
      <c r="L2036" t="s">
        <v>1301</v>
      </c>
    </row>
    <row r="2037" spans="11:12" x14ac:dyDescent="0.2">
      <c r="K2037">
        <v>6205</v>
      </c>
      <c r="L2037" t="s">
        <v>779</v>
      </c>
    </row>
    <row r="2038" spans="11:12" x14ac:dyDescent="0.2">
      <c r="K2038">
        <v>21722</v>
      </c>
      <c r="L2038" t="s">
        <v>850</v>
      </c>
    </row>
    <row r="2039" spans="11:12" x14ac:dyDescent="0.2">
      <c r="K2039">
        <v>21971</v>
      </c>
      <c r="L2039" t="s">
        <v>1360</v>
      </c>
    </row>
    <row r="2040" spans="11:12" x14ac:dyDescent="0.2">
      <c r="K2040">
        <v>16198</v>
      </c>
      <c r="L2040" t="s">
        <v>850</v>
      </c>
    </row>
    <row r="2041" spans="11:12" x14ac:dyDescent="0.2">
      <c r="K2041">
        <v>18316</v>
      </c>
      <c r="L2041" t="s">
        <v>8</v>
      </c>
    </row>
    <row r="2042" spans="11:12" x14ac:dyDescent="0.2">
      <c r="K2042">
        <v>7704</v>
      </c>
      <c r="L2042" t="s">
        <v>110</v>
      </c>
    </row>
    <row r="2043" spans="11:12" x14ac:dyDescent="0.2">
      <c r="K2043">
        <v>22540</v>
      </c>
      <c r="L2043" t="s">
        <v>31</v>
      </c>
    </row>
    <row r="2044" spans="11:12" x14ac:dyDescent="0.2">
      <c r="K2044">
        <v>21935</v>
      </c>
      <c r="L2044" t="s">
        <v>57</v>
      </c>
    </row>
    <row r="2045" spans="11:12" x14ac:dyDescent="0.2">
      <c r="K2045">
        <v>21487</v>
      </c>
      <c r="L2045" t="s">
        <v>1312</v>
      </c>
    </row>
    <row r="2046" spans="11:12" x14ac:dyDescent="0.2">
      <c r="K2046">
        <v>19045</v>
      </c>
      <c r="L2046" t="s">
        <v>1145</v>
      </c>
    </row>
    <row r="2047" spans="11:12" x14ac:dyDescent="0.2">
      <c r="K2047">
        <v>1304</v>
      </c>
      <c r="L2047" t="s">
        <v>35</v>
      </c>
    </row>
    <row r="2048" spans="11:12" x14ac:dyDescent="0.2">
      <c r="K2048">
        <v>18414</v>
      </c>
      <c r="L2048" t="s">
        <v>1301</v>
      </c>
    </row>
    <row r="2049" spans="11:12" x14ac:dyDescent="0.2">
      <c r="K2049">
        <v>9439</v>
      </c>
      <c r="L2049" t="s">
        <v>232</v>
      </c>
    </row>
    <row r="2050" spans="11:12" x14ac:dyDescent="0.2">
      <c r="K2050">
        <v>3261</v>
      </c>
      <c r="L2050" t="s">
        <v>19</v>
      </c>
    </row>
    <row r="2051" spans="11:12" x14ac:dyDescent="0.2">
      <c r="K2051">
        <v>19278</v>
      </c>
      <c r="L2051" t="s">
        <v>1445</v>
      </c>
    </row>
    <row r="2052" spans="11:12" x14ac:dyDescent="0.2">
      <c r="K2052">
        <v>1898</v>
      </c>
      <c r="L2052" t="s">
        <v>1422</v>
      </c>
    </row>
    <row r="2053" spans="11:12" x14ac:dyDescent="0.2">
      <c r="K2053">
        <v>5697</v>
      </c>
      <c r="L2053" t="s">
        <v>882</v>
      </c>
    </row>
    <row r="2054" spans="11:12" x14ac:dyDescent="0.2">
      <c r="K2054">
        <v>5350</v>
      </c>
      <c r="L2054" t="s">
        <v>891</v>
      </c>
    </row>
    <row r="2055" spans="11:12" x14ac:dyDescent="0.2">
      <c r="K2055">
        <v>20363</v>
      </c>
      <c r="L2055" t="s">
        <v>112</v>
      </c>
    </row>
    <row r="2056" spans="11:12" x14ac:dyDescent="0.2">
      <c r="K2056">
        <v>11086</v>
      </c>
      <c r="L2056" t="s">
        <v>728</v>
      </c>
    </row>
    <row r="2057" spans="11:12" x14ac:dyDescent="0.2">
      <c r="K2057">
        <v>4082</v>
      </c>
      <c r="L2057" t="s">
        <v>1117</v>
      </c>
    </row>
    <row r="2058" spans="11:12" x14ac:dyDescent="0.2">
      <c r="K2058">
        <v>15455</v>
      </c>
      <c r="L2058" t="s">
        <v>31</v>
      </c>
    </row>
    <row r="2059" spans="11:12" x14ac:dyDescent="0.2">
      <c r="K2059">
        <v>20088</v>
      </c>
      <c r="L2059" t="s">
        <v>1394</v>
      </c>
    </row>
    <row r="2060" spans="11:12" x14ac:dyDescent="0.2">
      <c r="K2060">
        <v>14514</v>
      </c>
      <c r="L2060" t="s">
        <v>57</v>
      </c>
    </row>
    <row r="2061" spans="11:12" x14ac:dyDescent="0.2">
      <c r="K2061">
        <v>10910</v>
      </c>
      <c r="L2061" t="s">
        <v>136</v>
      </c>
    </row>
    <row r="2062" spans="11:12" x14ac:dyDescent="0.2">
      <c r="K2062">
        <v>20232</v>
      </c>
      <c r="L2062" t="s">
        <v>1181</v>
      </c>
    </row>
    <row r="2063" spans="11:12" x14ac:dyDescent="0.2">
      <c r="K2063">
        <v>15718</v>
      </c>
      <c r="L2063" t="s">
        <v>714</v>
      </c>
    </row>
    <row r="2064" spans="11:12" x14ac:dyDescent="0.2">
      <c r="K2064">
        <v>5122</v>
      </c>
      <c r="L2064" t="s">
        <v>845</v>
      </c>
    </row>
    <row r="2065" spans="11:12" x14ac:dyDescent="0.2">
      <c r="K2065">
        <v>24663</v>
      </c>
      <c r="L2065" t="s">
        <v>57</v>
      </c>
    </row>
    <row r="2066" spans="11:12" x14ac:dyDescent="0.2">
      <c r="K2066">
        <v>15367</v>
      </c>
      <c r="L2066" t="s">
        <v>31</v>
      </c>
    </row>
    <row r="2067" spans="11:12" x14ac:dyDescent="0.2">
      <c r="K2067">
        <v>74</v>
      </c>
      <c r="L2067" t="s">
        <v>1309</v>
      </c>
    </row>
    <row r="2068" spans="11:12" x14ac:dyDescent="0.2">
      <c r="K2068">
        <v>10271</v>
      </c>
      <c r="L2068" t="s">
        <v>72</v>
      </c>
    </row>
    <row r="2069" spans="11:12" x14ac:dyDescent="0.2">
      <c r="K2069">
        <v>9021</v>
      </c>
      <c r="L2069" t="s">
        <v>22</v>
      </c>
    </row>
    <row r="2070" spans="11:12" x14ac:dyDescent="0.2">
      <c r="K2070">
        <v>7806</v>
      </c>
      <c r="L2070" t="s">
        <v>1392</v>
      </c>
    </row>
    <row r="2071" spans="11:12" x14ac:dyDescent="0.2">
      <c r="K2071">
        <v>21095</v>
      </c>
      <c r="L2071" t="s">
        <v>1372</v>
      </c>
    </row>
    <row r="2072" spans="11:12" x14ac:dyDescent="0.2">
      <c r="K2072">
        <v>24827</v>
      </c>
      <c r="L2072" t="s">
        <v>681</v>
      </c>
    </row>
    <row r="2073" spans="11:12" x14ac:dyDescent="0.2">
      <c r="K2073">
        <v>19755</v>
      </c>
      <c r="L2073" t="s">
        <v>1301</v>
      </c>
    </row>
    <row r="2074" spans="11:12" x14ac:dyDescent="0.2">
      <c r="K2074">
        <v>5156</v>
      </c>
      <c r="L2074" t="s">
        <v>646</v>
      </c>
    </row>
    <row r="2075" spans="11:12" x14ac:dyDescent="0.2">
      <c r="K2075">
        <v>21118</v>
      </c>
      <c r="L2075" t="s">
        <v>1301</v>
      </c>
    </row>
    <row r="2076" spans="11:12" x14ac:dyDescent="0.2">
      <c r="K2076">
        <v>21593</v>
      </c>
      <c r="L2076" t="s">
        <v>850</v>
      </c>
    </row>
    <row r="2077" spans="11:12" x14ac:dyDescent="0.2">
      <c r="K2077">
        <v>7428</v>
      </c>
      <c r="L2077" t="s">
        <v>1377</v>
      </c>
    </row>
    <row r="2078" spans="11:12" x14ac:dyDescent="0.2">
      <c r="K2078">
        <v>2951</v>
      </c>
      <c r="L2078" t="s">
        <v>1377</v>
      </c>
    </row>
    <row r="2079" spans="11:12" x14ac:dyDescent="0.2">
      <c r="K2079">
        <v>24560</v>
      </c>
      <c r="L2079" t="s">
        <v>72</v>
      </c>
    </row>
    <row r="2080" spans="11:12" x14ac:dyDescent="0.2">
      <c r="K2080">
        <v>20556</v>
      </c>
      <c r="L2080" t="s">
        <v>208</v>
      </c>
    </row>
    <row r="2081" spans="11:12" x14ac:dyDescent="0.2">
      <c r="K2081">
        <v>13443</v>
      </c>
      <c r="L2081" t="s">
        <v>1377</v>
      </c>
    </row>
    <row r="2082" spans="11:12" x14ac:dyDescent="0.2">
      <c r="K2082">
        <v>18676</v>
      </c>
      <c r="L2082" t="s">
        <v>31</v>
      </c>
    </row>
    <row r="2083" spans="11:12" x14ac:dyDescent="0.2">
      <c r="K2083">
        <v>11564</v>
      </c>
      <c r="L2083" t="s">
        <v>987</v>
      </c>
    </row>
    <row r="2084" spans="11:12" x14ac:dyDescent="0.2">
      <c r="K2084">
        <v>13968</v>
      </c>
      <c r="L2084" t="s">
        <v>1446</v>
      </c>
    </row>
    <row r="2085" spans="11:12" x14ac:dyDescent="0.2">
      <c r="K2085">
        <v>12044</v>
      </c>
      <c r="L2085" t="s">
        <v>6</v>
      </c>
    </row>
    <row r="2086" spans="11:12" x14ac:dyDescent="0.2">
      <c r="K2086">
        <v>13185</v>
      </c>
      <c r="L2086" t="s">
        <v>198</v>
      </c>
    </row>
    <row r="2087" spans="11:12" x14ac:dyDescent="0.2">
      <c r="K2087">
        <v>24497</v>
      </c>
      <c r="L2087" t="s">
        <v>57</v>
      </c>
    </row>
    <row r="2088" spans="11:12" x14ac:dyDescent="0.2">
      <c r="K2088">
        <v>2923</v>
      </c>
      <c r="L2088" t="s">
        <v>779</v>
      </c>
    </row>
    <row r="2089" spans="11:12" x14ac:dyDescent="0.2">
      <c r="K2089">
        <v>10741</v>
      </c>
      <c r="L2089" t="s">
        <v>1119</v>
      </c>
    </row>
    <row r="2090" spans="11:12" x14ac:dyDescent="0.2">
      <c r="K2090">
        <v>12063</v>
      </c>
      <c r="L2090" t="s">
        <v>1380</v>
      </c>
    </row>
    <row r="2091" spans="11:12" x14ac:dyDescent="0.2">
      <c r="K2091">
        <v>13268</v>
      </c>
      <c r="L2091" t="s">
        <v>1340</v>
      </c>
    </row>
    <row r="2092" spans="11:12" x14ac:dyDescent="0.2">
      <c r="K2092">
        <v>18218</v>
      </c>
      <c r="L2092" t="s">
        <v>139</v>
      </c>
    </row>
    <row r="2093" spans="11:12" x14ac:dyDescent="0.2">
      <c r="K2093">
        <v>16295</v>
      </c>
      <c r="L2093" t="s">
        <v>763</v>
      </c>
    </row>
    <row r="2094" spans="11:12" x14ac:dyDescent="0.2">
      <c r="K2094">
        <v>18714</v>
      </c>
      <c r="L2094" t="s">
        <v>8</v>
      </c>
    </row>
    <row r="2095" spans="11:12" x14ac:dyDescent="0.2">
      <c r="K2095">
        <v>22407</v>
      </c>
      <c r="L2095" t="s">
        <v>1326</v>
      </c>
    </row>
    <row r="2096" spans="11:12" x14ac:dyDescent="0.2">
      <c r="K2096">
        <v>5114</v>
      </c>
      <c r="L2096" t="s">
        <v>845</v>
      </c>
    </row>
    <row r="2097" spans="11:12" x14ac:dyDescent="0.2">
      <c r="K2097">
        <v>1245</v>
      </c>
      <c r="L2097" t="s">
        <v>1309</v>
      </c>
    </row>
    <row r="2098" spans="11:12" x14ac:dyDescent="0.2">
      <c r="K2098">
        <v>7374</v>
      </c>
      <c r="L2098" t="s">
        <v>848</v>
      </c>
    </row>
    <row r="2099" spans="11:12" x14ac:dyDescent="0.2">
      <c r="K2099">
        <v>12827</v>
      </c>
      <c r="L2099" t="s">
        <v>1024</v>
      </c>
    </row>
    <row r="2100" spans="11:12" x14ac:dyDescent="0.2">
      <c r="K2100">
        <v>20894</v>
      </c>
      <c r="L2100" t="s">
        <v>1410</v>
      </c>
    </row>
    <row r="2101" spans="11:12" x14ac:dyDescent="0.2">
      <c r="K2101">
        <v>19396</v>
      </c>
      <c r="L2101" t="s">
        <v>8</v>
      </c>
    </row>
    <row r="2102" spans="11:12" x14ac:dyDescent="0.2">
      <c r="K2102">
        <v>21566</v>
      </c>
      <c r="L2102" t="s">
        <v>1360</v>
      </c>
    </row>
    <row r="2103" spans="11:12" x14ac:dyDescent="0.2">
      <c r="K2103">
        <v>18149</v>
      </c>
      <c r="L2103" t="s">
        <v>714</v>
      </c>
    </row>
    <row r="2104" spans="11:12" x14ac:dyDescent="0.2">
      <c r="K2104">
        <v>4746</v>
      </c>
      <c r="L2104" t="s">
        <v>1360</v>
      </c>
    </row>
    <row r="2105" spans="11:12" x14ac:dyDescent="0.2">
      <c r="K2105">
        <v>9792</v>
      </c>
      <c r="L2105" t="s">
        <v>754</v>
      </c>
    </row>
    <row r="2106" spans="11:12" x14ac:dyDescent="0.2">
      <c r="K2106">
        <v>7137</v>
      </c>
      <c r="L2106" t="s">
        <v>779</v>
      </c>
    </row>
    <row r="2107" spans="11:12" x14ac:dyDescent="0.2">
      <c r="K2107">
        <v>12583</v>
      </c>
      <c r="L2107" t="s">
        <v>1192</v>
      </c>
    </row>
    <row r="2108" spans="11:12" x14ac:dyDescent="0.2">
      <c r="K2108">
        <v>23889</v>
      </c>
      <c r="L2108" t="s">
        <v>72</v>
      </c>
    </row>
    <row r="2109" spans="11:12" x14ac:dyDescent="0.2">
      <c r="K2109">
        <v>2685</v>
      </c>
      <c r="L2109" t="s">
        <v>1377</v>
      </c>
    </row>
    <row r="2110" spans="11:12" x14ac:dyDescent="0.2">
      <c r="K2110">
        <v>10798</v>
      </c>
      <c r="L2110" t="s">
        <v>1410</v>
      </c>
    </row>
    <row r="2111" spans="11:12" x14ac:dyDescent="0.2">
      <c r="K2111">
        <v>24660</v>
      </c>
      <c r="L2111" t="s">
        <v>728</v>
      </c>
    </row>
    <row r="2112" spans="11:12" x14ac:dyDescent="0.2">
      <c r="K2112">
        <v>15633</v>
      </c>
      <c r="L2112" t="s">
        <v>72</v>
      </c>
    </row>
    <row r="2113" spans="11:12" x14ac:dyDescent="0.2">
      <c r="K2113">
        <v>18036</v>
      </c>
      <c r="L2113" t="s">
        <v>1358</v>
      </c>
    </row>
    <row r="2114" spans="11:12" x14ac:dyDescent="0.2">
      <c r="K2114">
        <v>22355</v>
      </c>
      <c r="L2114" t="s">
        <v>1401</v>
      </c>
    </row>
    <row r="2115" spans="11:12" x14ac:dyDescent="0.2">
      <c r="K2115">
        <v>4483</v>
      </c>
      <c r="L2115" t="s">
        <v>1241</v>
      </c>
    </row>
    <row r="2116" spans="11:12" x14ac:dyDescent="0.2">
      <c r="K2116">
        <v>20656</v>
      </c>
      <c r="L2116" t="s">
        <v>1445</v>
      </c>
    </row>
    <row r="2117" spans="11:12" x14ac:dyDescent="0.2">
      <c r="K2117">
        <v>11229</v>
      </c>
      <c r="L2117" t="s">
        <v>1360</v>
      </c>
    </row>
    <row r="2118" spans="11:12" x14ac:dyDescent="0.2">
      <c r="K2118">
        <v>2160</v>
      </c>
      <c r="L2118" t="s">
        <v>1321</v>
      </c>
    </row>
    <row r="2119" spans="11:12" x14ac:dyDescent="0.2">
      <c r="K2119">
        <v>8213</v>
      </c>
      <c r="L2119" t="s">
        <v>1331</v>
      </c>
    </row>
    <row r="2120" spans="11:12" x14ac:dyDescent="0.2">
      <c r="K2120">
        <v>3964</v>
      </c>
      <c r="L2120" t="s">
        <v>6</v>
      </c>
    </row>
    <row r="2121" spans="11:12" x14ac:dyDescent="0.2">
      <c r="K2121">
        <v>22932</v>
      </c>
      <c r="L2121" t="s">
        <v>1301</v>
      </c>
    </row>
    <row r="2122" spans="11:12" x14ac:dyDescent="0.2">
      <c r="K2122">
        <v>20529</v>
      </c>
      <c r="L2122" t="s">
        <v>72</v>
      </c>
    </row>
    <row r="2123" spans="11:12" x14ac:dyDescent="0.2">
      <c r="K2123">
        <v>17425</v>
      </c>
      <c r="L2123" t="s">
        <v>1312</v>
      </c>
    </row>
    <row r="2124" spans="11:12" x14ac:dyDescent="0.2">
      <c r="K2124">
        <v>1732</v>
      </c>
      <c r="L2124" t="s">
        <v>745</v>
      </c>
    </row>
    <row r="2125" spans="11:12" x14ac:dyDescent="0.2">
      <c r="K2125">
        <v>12172</v>
      </c>
      <c r="L2125" t="s">
        <v>605</v>
      </c>
    </row>
    <row r="2126" spans="11:12" x14ac:dyDescent="0.2">
      <c r="K2126">
        <v>16099</v>
      </c>
      <c r="L2126" t="s">
        <v>868</v>
      </c>
    </row>
    <row r="2127" spans="11:12" x14ac:dyDescent="0.2">
      <c r="K2127">
        <v>17660</v>
      </c>
      <c r="L2127" t="s">
        <v>1321</v>
      </c>
    </row>
    <row r="2128" spans="11:12" x14ac:dyDescent="0.2">
      <c r="K2128">
        <v>23113</v>
      </c>
      <c r="L2128" t="s">
        <v>1335</v>
      </c>
    </row>
    <row r="2129" spans="11:12" x14ac:dyDescent="0.2">
      <c r="K2129">
        <v>13060</v>
      </c>
      <c r="L2129" t="s">
        <v>1301</v>
      </c>
    </row>
    <row r="2130" spans="11:12" x14ac:dyDescent="0.2">
      <c r="K2130">
        <v>10434</v>
      </c>
      <c r="L2130" t="s">
        <v>646</v>
      </c>
    </row>
    <row r="2131" spans="11:12" x14ac:dyDescent="0.2">
      <c r="K2131">
        <v>10551</v>
      </c>
      <c r="L2131" t="s">
        <v>1377</v>
      </c>
    </row>
    <row r="2132" spans="11:12" x14ac:dyDescent="0.2">
      <c r="K2132">
        <v>2132</v>
      </c>
      <c r="L2132" t="s">
        <v>43</v>
      </c>
    </row>
    <row r="2133" spans="11:12" x14ac:dyDescent="0.2">
      <c r="K2133">
        <v>7247</v>
      </c>
      <c r="L2133" t="s">
        <v>56</v>
      </c>
    </row>
    <row r="2134" spans="11:12" x14ac:dyDescent="0.2">
      <c r="K2134">
        <v>23619</v>
      </c>
      <c r="L2134" t="s">
        <v>19</v>
      </c>
    </row>
    <row r="2135" spans="11:12" x14ac:dyDescent="0.2">
      <c r="K2135">
        <v>13415</v>
      </c>
      <c r="L2135" t="s">
        <v>1335</v>
      </c>
    </row>
    <row r="2136" spans="11:12" x14ac:dyDescent="0.2">
      <c r="K2136">
        <v>6706</v>
      </c>
      <c r="L2136" t="s">
        <v>1447</v>
      </c>
    </row>
    <row r="2137" spans="11:12" x14ac:dyDescent="0.2">
      <c r="K2137">
        <v>14825</v>
      </c>
      <c r="L2137" t="s">
        <v>1312</v>
      </c>
    </row>
    <row r="2138" spans="11:12" x14ac:dyDescent="0.2">
      <c r="K2138">
        <v>14123</v>
      </c>
      <c r="L2138" t="s">
        <v>1301</v>
      </c>
    </row>
    <row r="2139" spans="11:12" x14ac:dyDescent="0.2">
      <c r="K2139">
        <v>12113</v>
      </c>
      <c r="L2139" t="s">
        <v>6</v>
      </c>
    </row>
    <row r="2140" spans="11:12" x14ac:dyDescent="0.2">
      <c r="K2140">
        <v>23243</v>
      </c>
      <c r="L2140" t="s">
        <v>244</v>
      </c>
    </row>
    <row r="2141" spans="11:12" x14ac:dyDescent="0.2">
      <c r="K2141">
        <v>22796</v>
      </c>
      <c r="L2141" t="s">
        <v>8</v>
      </c>
    </row>
    <row r="2142" spans="11:12" x14ac:dyDescent="0.2">
      <c r="K2142">
        <v>339</v>
      </c>
      <c r="L2142" t="s">
        <v>639</v>
      </c>
    </row>
    <row r="2143" spans="11:12" x14ac:dyDescent="0.2">
      <c r="K2143">
        <v>16085</v>
      </c>
      <c r="L2143" t="s">
        <v>1321</v>
      </c>
    </row>
    <row r="2144" spans="11:12" x14ac:dyDescent="0.2">
      <c r="K2144">
        <v>20085</v>
      </c>
      <c r="L2144" t="s">
        <v>1356</v>
      </c>
    </row>
    <row r="2145" spans="11:12" x14ac:dyDescent="0.2">
      <c r="K2145">
        <v>24617</v>
      </c>
      <c r="L2145" t="s">
        <v>244</v>
      </c>
    </row>
    <row r="2146" spans="11:12" x14ac:dyDescent="0.2">
      <c r="K2146">
        <v>19082</v>
      </c>
      <c r="L2146" t="s">
        <v>1313</v>
      </c>
    </row>
    <row r="2147" spans="11:12" x14ac:dyDescent="0.2">
      <c r="K2147">
        <v>13759</v>
      </c>
      <c r="L2147" t="s">
        <v>31</v>
      </c>
    </row>
    <row r="2148" spans="11:12" x14ac:dyDescent="0.2">
      <c r="K2148">
        <v>4571</v>
      </c>
      <c r="L2148" t="s">
        <v>126</v>
      </c>
    </row>
    <row r="2149" spans="11:12" x14ac:dyDescent="0.2">
      <c r="K2149">
        <v>24460</v>
      </c>
      <c r="L2149" t="s">
        <v>72</v>
      </c>
    </row>
    <row r="2150" spans="11:12" x14ac:dyDescent="0.2">
      <c r="K2150">
        <v>16918</v>
      </c>
      <c r="L2150" t="s">
        <v>1301</v>
      </c>
    </row>
    <row r="2151" spans="11:12" x14ac:dyDescent="0.2">
      <c r="K2151">
        <v>9817</v>
      </c>
      <c r="L2151" t="s">
        <v>1312</v>
      </c>
    </row>
    <row r="2152" spans="11:12" x14ac:dyDescent="0.2">
      <c r="K2152">
        <v>16429</v>
      </c>
      <c r="L2152" t="s">
        <v>912</v>
      </c>
    </row>
    <row r="2153" spans="11:12" x14ac:dyDescent="0.2">
      <c r="K2153">
        <v>16674</v>
      </c>
      <c r="L2153" t="s">
        <v>1301</v>
      </c>
    </row>
    <row r="2154" spans="11:12" x14ac:dyDescent="0.2">
      <c r="K2154">
        <v>2666</v>
      </c>
      <c r="L2154" t="s">
        <v>6</v>
      </c>
    </row>
    <row r="2155" spans="11:12" x14ac:dyDescent="0.2">
      <c r="K2155">
        <v>19528</v>
      </c>
      <c r="L2155" t="s">
        <v>31</v>
      </c>
    </row>
    <row r="2156" spans="11:12" x14ac:dyDescent="0.2">
      <c r="K2156">
        <v>11206</v>
      </c>
      <c r="L2156" t="s">
        <v>1301</v>
      </c>
    </row>
    <row r="2157" spans="11:12" x14ac:dyDescent="0.2">
      <c r="K2157">
        <v>22468</v>
      </c>
      <c r="L2157" t="s">
        <v>6</v>
      </c>
    </row>
    <row r="2158" spans="11:12" x14ac:dyDescent="0.2">
      <c r="K2158">
        <v>3456</v>
      </c>
      <c r="L2158" t="s">
        <v>39</v>
      </c>
    </row>
    <row r="2159" spans="11:12" x14ac:dyDescent="0.2">
      <c r="K2159">
        <v>21562</v>
      </c>
      <c r="L2159" t="s">
        <v>1376</v>
      </c>
    </row>
    <row r="2160" spans="11:12" x14ac:dyDescent="0.2">
      <c r="K2160">
        <v>1048</v>
      </c>
      <c r="L2160" t="s">
        <v>14</v>
      </c>
    </row>
    <row r="2161" spans="11:12" x14ac:dyDescent="0.2">
      <c r="K2161">
        <v>7750</v>
      </c>
      <c r="L2161" t="s">
        <v>1362</v>
      </c>
    </row>
    <row r="2162" spans="11:12" x14ac:dyDescent="0.2">
      <c r="K2162">
        <v>14798</v>
      </c>
      <c r="L2162" t="s">
        <v>8</v>
      </c>
    </row>
    <row r="2163" spans="11:12" x14ac:dyDescent="0.2">
      <c r="K2163">
        <v>226</v>
      </c>
      <c r="L2163" t="s">
        <v>1338</v>
      </c>
    </row>
    <row r="2164" spans="11:12" x14ac:dyDescent="0.2">
      <c r="K2164">
        <v>5864</v>
      </c>
      <c r="L2164" t="s">
        <v>848</v>
      </c>
    </row>
    <row r="2165" spans="11:12" x14ac:dyDescent="0.2">
      <c r="K2165">
        <v>21641</v>
      </c>
      <c r="L2165" t="s">
        <v>1119</v>
      </c>
    </row>
    <row r="2166" spans="11:12" x14ac:dyDescent="0.2">
      <c r="K2166">
        <v>20855</v>
      </c>
      <c r="L2166" t="s">
        <v>57</v>
      </c>
    </row>
    <row r="2167" spans="11:12" x14ac:dyDescent="0.2">
      <c r="K2167">
        <v>20940</v>
      </c>
      <c r="L2167" t="s">
        <v>72</v>
      </c>
    </row>
    <row r="2168" spans="11:12" x14ac:dyDescent="0.2">
      <c r="K2168">
        <v>17433</v>
      </c>
      <c r="L2168" t="s">
        <v>1312</v>
      </c>
    </row>
    <row r="2169" spans="11:12" x14ac:dyDescent="0.2">
      <c r="K2169">
        <v>18978</v>
      </c>
      <c r="L2169" t="s">
        <v>685</v>
      </c>
    </row>
    <row r="2170" spans="11:12" x14ac:dyDescent="0.2">
      <c r="K2170">
        <v>11184</v>
      </c>
      <c r="L2170" t="s">
        <v>1146</v>
      </c>
    </row>
    <row r="2171" spans="11:12" x14ac:dyDescent="0.2">
      <c r="K2171">
        <v>21306</v>
      </c>
      <c r="L2171" t="s">
        <v>1377</v>
      </c>
    </row>
    <row r="2172" spans="11:12" x14ac:dyDescent="0.2">
      <c r="K2172">
        <v>16293</v>
      </c>
      <c r="L2172" t="s">
        <v>779</v>
      </c>
    </row>
    <row r="2173" spans="11:12" x14ac:dyDescent="0.2">
      <c r="K2173">
        <v>18079</v>
      </c>
      <c r="L2173" t="s">
        <v>139</v>
      </c>
    </row>
    <row r="2174" spans="11:12" x14ac:dyDescent="0.2">
      <c r="K2174">
        <v>13652</v>
      </c>
      <c r="L2174" t="s">
        <v>72</v>
      </c>
    </row>
    <row r="2175" spans="11:12" x14ac:dyDescent="0.2">
      <c r="K2175">
        <v>22447</v>
      </c>
      <c r="L2175" t="s">
        <v>1326</v>
      </c>
    </row>
    <row r="2176" spans="11:12" x14ac:dyDescent="0.2">
      <c r="K2176">
        <v>14062</v>
      </c>
      <c r="L2176" t="s">
        <v>1448</v>
      </c>
    </row>
    <row r="2177" spans="11:12" x14ac:dyDescent="0.2">
      <c r="K2177">
        <v>3205</v>
      </c>
      <c r="L2177" t="s">
        <v>1331</v>
      </c>
    </row>
    <row r="2178" spans="11:12" x14ac:dyDescent="0.2">
      <c r="K2178">
        <v>15321</v>
      </c>
      <c r="L2178" t="s">
        <v>139</v>
      </c>
    </row>
    <row r="2179" spans="11:12" x14ac:dyDescent="0.2">
      <c r="K2179">
        <v>6632</v>
      </c>
      <c r="L2179" t="s">
        <v>21</v>
      </c>
    </row>
    <row r="2180" spans="11:12" x14ac:dyDescent="0.2">
      <c r="K2180">
        <v>13238</v>
      </c>
      <c r="L2180" t="s">
        <v>1350</v>
      </c>
    </row>
    <row r="2181" spans="11:12" x14ac:dyDescent="0.2">
      <c r="K2181">
        <v>13089</v>
      </c>
      <c r="L2181" t="s">
        <v>616</v>
      </c>
    </row>
    <row r="2182" spans="11:12" x14ac:dyDescent="0.2">
      <c r="K2182">
        <v>20196</v>
      </c>
      <c r="L2182" t="s">
        <v>1312</v>
      </c>
    </row>
    <row r="2183" spans="11:12" x14ac:dyDescent="0.2">
      <c r="K2183">
        <v>16284</v>
      </c>
      <c r="L2183" t="s">
        <v>1333</v>
      </c>
    </row>
    <row r="2184" spans="11:12" x14ac:dyDescent="0.2">
      <c r="K2184">
        <v>20712</v>
      </c>
      <c r="L2184" t="s">
        <v>1251</v>
      </c>
    </row>
    <row r="2185" spans="11:12" x14ac:dyDescent="0.2">
      <c r="K2185">
        <v>1930</v>
      </c>
      <c r="L2185" t="s">
        <v>1326</v>
      </c>
    </row>
    <row r="2186" spans="11:12" x14ac:dyDescent="0.2">
      <c r="K2186">
        <v>3515</v>
      </c>
      <c r="L2186" t="s">
        <v>1331</v>
      </c>
    </row>
    <row r="2187" spans="11:12" x14ac:dyDescent="0.2">
      <c r="K2187">
        <v>272</v>
      </c>
      <c r="L2187" t="s">
        <v>714</v>
      </c>
    </row>
    <row r="2188" spans="11:12" x14ac:dyDescent="0.2">
      <c r="K2188">
        <v>21426</v>
      </c>
      <c r="L2188" t="s">
        <v>644</v>
      </c>
    </row>
    <row r="2189" spans="11:12" x14ac:dyDescent="0.2">
      <c r="K2189">
        <v>20173</v>
      </c>
      <c r="L2189" t="s">
        <v>1132</v>
      </c>
    </row>
    <row r="2190" spans="11:12" x14ac:dyDescent="0.2">
      <c r="K2190">
        <v>12977</v>
      </c>
      <c r="L2190" t="s">
        <v>728</v>
      </c>
    </row>
    <row r="2191" spans="11:12" x14ac:dyDescent="0.2">
      <c r="K2191">
        <v>13830</v>
      </c>
      <c r="L2191" t="s">
        <v>139</v>
      </c>
    </row>
    <row r="2192" spans="11:12" x14ac:dyDescent="0.2">
      <c r="K2192">
        <v>19232</v>
      </c>
      <c r="L2192" t="s">
        <v>57</v>
      </c>
    </row>
    <row r="2193" spans="11:12" x14ac:dyDescent="0.2">
      <c r="K2193">
        <v>23983</v>
      </c>
      <c r="L2193" t="s">
        <v>1331</v>
      </c>
    </row>
    <row r="2194" spans="11:12" x14ac:dyDescent="0.2">
      <c r="K2194">
        <v>20394</v>
      </c>
      <c r="L2194" t="s">
        <v>1380</v>
      </c>
    </row>
    <row r="2195" spans="11:12" x14ac:dyDescent="0.2">
      <c r="K2195">
        <v>14295</v>
      </c>
      <c r="L2195" t="s">
        <v>1119</v>
      </c>
    </row>
    <row r="2196" spans="11:12" x14ac:dyDescent="0.2">
      <c r="K2196">
        <v>21662</v>
      </c>
      <c r="L2196" t="s">
        <v>31</v>
      </c>
    </row>
    <row r="2197" spans="11:12" x14ac:dyDescent="0.2">
      <c r="K2197">
        <v>1170</v>
      </c>
      <c r="L2197" t="s">
        <v>1377</v>
      </c>
    </row>
    <row r="2198" spans="11:12" x14ac:dyDescent="0.2">
      <c r="K2198">
        <v>16186</v>
      </c>
      <c r="L2198" t="s">
        <v>31</v>
      </c>
    </row>
    <row r="2199" spans="11:12" x14ac:dyDescent="0.2">
      <c r="K2199">
        <v>4826</v>
      </c>
      <c r="L2199" t="s">
        <v>1382</v>
      </c>
    </row>
    <row r="2200" spans="11:12" x14ac:dyDescent="0.2">
      <c r="K2200">
        <v>17173</v>
      </c>
      <c r="L2200" t="s">
        <v>139</v>
      </c>
    </row>
    <row r="2201" spans="11:12" x14ac:dyDescent="0.2">
      <c r="K2201">
        <v>11339</v>
      </c>
      <c r="L2201" t="s">
        <v>982</v>
      </c>
    </row>
    <row r="2202" spans="11:12" x14ac:dyDescent="0.2">
      <c r="K2202">
        <v>23704</v>
      </c>
      <c r="L2202" t="s">
        <v>91</v>
      </c>
    </row>
    <row r="2203" spans="11:12" x14ac:dyDescent="0.2">
      <c r="K2203">
        <v>12182</v>
      </c>
      <c r="L2203" t="s">
        <v>1340</v>
      </c>
    </row>
    <row r="2204" spans="11:12" x14ac:dyDescent="0.2">
      <c r="K2204">
        <v>9769</v>
      </c>
      <c r="L2204" t="s">
        <v>845</v>
      </c>
    </row>
    <row r="2205" spans="11:12" x14ac:dyDescent="0.2">
      <c r="K2205">
        <v>20735</v>
      </c>
      <c r="L2205" t="s">
        <v>31</v>
      </c>
    </row>
    <row r="2206" spans="11:12" x14ac:dyDescent="0.2">
      <c r="K2206">
        <v>14751</v>
      </c>
      <c r="L2206" t="s">
        <v>1335</v>
      </c>
    </row>
    <row r="2207" spans="11:12" x14ac:dyDescent="0.2">
      <c r="K2207">
        <v>7196</v>
      </c>
      <c r="L2207" t="s">
        <v>5</v>
      </c>
    </row>
    <row r="2208" spans="11:12" x14ac:dyDescent="0.2">
      <c r="K2208">
        <v>21059</v>
      </c>
      <c r="L2208" t="s">
        <v>130</v>
      </c>
    </row>
    <row r="2209" spans="11:12" x14ac:dyDescent="0.2">
      <c r="K2209">
        <v>20332</v>
      </c>
      <c r="L2209" t="s">
        <v>836</v>
      </c>
    </row>
    <row r="2210" spans="11:12" x14ac:dyDescent="0.2">
      <c r="K2210">
        <v>20259</v>
      </c>
      <c r="L2210" t="s">
        <v>151</v>
      </c>
    </row>
    <row r="2211" spans="11:12" x14ac:dyDescent="0.2">
      <c r="K2211">
        <v>2342</v>
      </c>
      <c r="L2211" t="s">
        <v>291</v>
      </c>
    </row>
    <row r="2212" spans="11:12" x14ac:dyDescent="0.2">
      <c r="K2212">
        <v>16585</v>
      </c>
      <c r="L2212" t="s">
        <v>1315</v>
      </c>
    </row>
    <row r="2213" spans="11:12" x14ac:dyDescent="0.2">
      <c r="K2213">
        <v>19779</v>
      </c>
      <c r="L2213" t="s">
        <v>1127</v>
      </c>
    </row>
    <row r="2214" spans="11:12" x14ac:dyDescent="0.2">
      <c r="K2214">
        <v>20686</v>
      </c>
      <c r="L2214" t="s">
        <v>665</v>
      </c>
    </row>
    <row r="2215" spans="11:12" x14ac:dyDescent="0.2">
      <c r="K2215">
        <v>20360</v>
      </c>
      <c r="L2215" t="s">
        <v>1301</v>
      </c>
    </row>
    <row r="2216" spans="11:12" x14ac:dyDescent="0.2">
      <c r="K2216">
        <v>21626</v>
      </c>
      <c r="L2216" t="s">
        <v>1446</v>
      </c>
    </row>
    <row r="2217" spans="11:12" x14ac:dyDescent="0.2">
      <c r="K2217">
        <v>5298</v>
      </c>
      <c r="L2217" t="s">
        <v>31</v>
      </c>
    </row>
    <row r="2218" spans="11:12" x14ac:dyDescent="0.2">
      <c r="K2218">
        <v>4202</v>
      </c>
      <c r="L2218" t="s">
        <v>92</v>
      </c>
    </row>
    <row r="2219" spans="11:12" x14ac:dyDescent="0.2">
      <c r="K2219">
        <v>20027</v>
      </c>
      <c r="L2219" t="s">
        <v>1420</v>
      </c>
    </row>
    <row r="2220" spans="11:12" x14ac:dyDescent="0.2">
      <c r="K2220">
        <v>21403</v>
      </c>
      <c r="L2220" t="s">
        <v>1449</v>
      </c>
    </row>
    <row r="2221" spans="11:12" x14ac:dyDescent="0.2">
      <c r="K2221">
        <v>16539</v>
      </c>
      <c r="L2221" t="s">
        <v>31</v>
      </c>
    </row>
    <row r="2222" spans="11:12" x14ac:dyDescent="0.2">
      <c r="K2222">
        <v>12812</v>
      </c>
      <c r="L2222" t="s">
        <v>16</v>
      </c>
    </row>
    <row r="2223" spans="11:12" x14ac:dyDescent="0.2">
      <c r="K2223">
        <v>826</v>
      </c>
      <c r="L2223" t="s">
        <v>6</v>
      </c>
    </row>
    <row r="2224" spans="11:12" x14ac:dyDescent="0.2">
      <c r="K2224">
        <v>19620</v>
      </c>
      <c r="L2224" t="s">
        <v>1181</v>
      </c>
    </row>
    <row r="2225" spans="11:12" x14ac:dyDescent="0.2">
      <c r="K2225">
        <v>20808</v>
      </c>
      <c r="L2225" t="s">
        <v>1450</v>
      </c>
    </row>
    <row r="2226" spans="11:12" x14ac:dyDescent="0.2">
      <c r="K2226">
        <v>19259</v>
      </c>
      <c r="L2226" t="s">
        <v>1024</v>
      </c>
    </row>
    <row r="2227" spans="11:12" x14ac:dyDescent="0.2">
      <c r="K2227">
        <v>3023</v>
      </c>
      <c r="L2227" t="s">
        <v>27</v>
      </c>
    </row>
    <row r="2228" spans="11:12" x14ac:dyDescent="0.2">
      <c r="K2228">
        <v>9164</v>
      </c>
      <c r="L2228" t="s">
        <v>15</v>
      </c>
    </row>
    <row r="2229" spans="11:12" x14ac:dyDescent="0.2">
      <c r="K2229">
        <v>3024</v>
      </c>
      <c r="L2229" t="s">
        <v>27</v>
      </c>
    </row>
    <row r="2230" spans="11:12" x14ac:dyDescent="0.2">
      <c r="K2230">
        <v>21185</v>
      </c>
      <c r="L2230" t="s">
        <v>1277</v>
      </c>
    </row>
    <row r="2231" spans="11:12" x14ac:dyDescent="0.2">
      <c r="K2231">
        <v>24112</v>
      </c>
      <c r="L2231" t="s">
        <v>72</v>
      </c>
    </row>
    <row r="2232" spans="11:12" x14ac:dyDescent="0.2">
      <c r="K2232">
        <v>21702</v>
      </c>
      <c r="L2232" t="s">
        <v>1024</v>
      </c>
    </row>
    <row r="2233" spans="11:12" x14ac:dyDescent="0.2">
      <c r="K2233">
        <v>12677</v>
      </c>
      <c r="L2233" t="s">
        <v>901</v>
      </c>
    </row>
    <row r="2234" spans="11:12" x14ac:dyDescent="0.2">
      <c r="K2234">
        <v>22952</v>
      </c>
      <c r="L2234" t="s">
        <v>72</v>
      </c>
    </row>
    <row r="2235" spans="11:12" x14ac:dyDescent="0.2">
      <c r="K2235">
        <v>12569</v>
      </c>
      <c r="L2235" t="s">
        <v>1302</v>
      </c>
    </row>
    <row r="2236" spans="11:12" x14ac:dyDescent="0.2">
      <c r="K2236">
        <v>1120</v>
      </c>
      <c r="L2236" t="s">
        <v>1401</v>
      </c>
    </row>
    <row r="2237" spans="11:12" x14ac:dyDescent="0.2">
      <c r="K2237">
        <v>14481</v>
      </c>
      <c r="L2237" t="s">
        <v>57</v>
      </c>
    </row>
    <row r="2238" spans="11:12" x14ac:dyDescent="0.2">
      <c r="K2238">
        <v>17076</v>
      </c>
      <c r="L2238" t="s">
        <v>203</v>
      </c>
    </row>
    <row r="2239" spans="11:12" x14ac:dyDescent="0.2">
      <c r="K2239">
        <v>19180</v>
      </c>
      <c r="L2239" t="s">
        <v>1356</v>
      </c>
    </row>
    <row r="2240" spans="11:12" x14ac:dyDescent="0.2">
      <c r="K2240">
        <v>5539</v>
      </c>
      <c r="L2240" t="s">
        <v>23</v>
      </c>
    </row>
    <row r="2241" spans="11:12" x14ac:dyDescent="0.2">
      <c r="K2241">
        <v>3447</v>
      </c>
      <c r="L2241" t="s">
        <v>156</v>
      </c>
    </row>
    <row r="2242" spans="11:12" x14ac:dyDescent="0.2">
      <c r="K2242">
        <v>12293</v>
      </c>
      <c r="L2242" t="s">
        <v>1401</v>
      </c>
    </row>
    <row r="2243" spans="11:12" x14ac:dyDescent="0.2">
      <c r="K2243">
        <v>3891</v>
      </c>
      <c r="L2243" t="s">
        <v>8</v>
      </c>
    </row>
    <row r="2244" spans="11:12" x14ac:dyDescent="0.2">
      <c r="K2244">
        <v>22359</v>
      </c>
      <c r="L2244" t="s">
        <v>153</v>
      </c>
    </row>
    <row r="2245" spans="11:12" x14ac:dyDescent="0.2">
      <c r="K2245">
        <v>19926</v>
      </c>
      <c r="L2245" t="s">
        <v>1335</v>
      </c>
    </row>
    <row r="2246" spans="11:12" x14ac:dyDescent="0.2">
      <c r="K2246">
        <v>13021</v>
      </c>
      <c r="L2246" t="s">
        <v>31</v>
      </c>
    </row>
    <row r="2247" spans="11:12" x14ac:dyDescent="0.2">
      <c r="K2247">
        <v>6768</v>
      </c>
      <c r="L2247" t="s">
        <v>763</v>
      </c>
    </row>
    <row r="2248" spans="11:12" x14ac:dyDescent="0.2">
      <c r="K2248">
        <v>5700</v>
      </c>
      <c r="L2248" t="s">
        <v>613</v>
      </c>
    </row>
    <row r="2249" spans="11:12" x14ac:dyDescent="0.2">
      <c r="K2249">
        <v>9525</v>
      </c>
      <c r="L2249" t="s">
        <v>14</v>
      </c>
    </row>
    <row r="2250" spans="11:12" x14ac:dyDescent="0.2">
      <c r="K2250">
        <v>17594</v>
      </c>
      <c r="L2250" t="s">
        <v>849</v>
      </c>
    </row>
    <row r="2251" spans="11:12" x14ac:dyDescent="0.2">
      <c r="K2251">
        <v>1355</v>
      </c>
      <c r="L2251" t="s">
        <v>1321</v>
      </c>
    </row>
    <row r="2252" spans="11:12" x14ac:dyDescent="0.2">
      <c r="K2252">
        <v>11470</v>
      </c>
      <c r="L2252" t="s">
        <v>891</v>
      </c>
    </row>
    <row r="2253" spans="11:12" x14ac:dyDescent="0.2">
      <c r="K2253">
        <v>15033</v>
      </c>
      <c r="L2253" t="s">
        <v>1360</v>
      </c>
    </row>
    <row r="2254" spans="11:12" x14ac:dyDescent="0.2">
      <c r="K2254">
        <v>22733</v>
      </c>
      <c r="L2254" t="s">
        <v>72</v>
      </c>
    </row>
    <row r="2255" spans="11:12" x14ac:dyDescent="0.2">
      <c r="K2255">
        <v>21676</v>
      </c>
      <c r="L2255" t="s">
        <v>1373</v>
      </c>
    </row>
    <row r="2256" spans="11:12" x14ac:dyDescent="0.2">
      <c r="K2256">
        <v>11297</v>
      </c>
      <c r="L2256" t="s">
        <v>1301</v>
      </c>
    </row>
    <row r="2257" spans="11:12" x14ac:dyDescent="0.2">
      <c r="K2257">
        <v>6202</v>
      </c>
      <c r="L2257" t="s">
        <v>836</v>
      </c>
    </row>
    <row r="2258" spans="11:12" x14ac:dyDescent="0.2">
      <c r="K2258">
        <v>5405</v>
      </c>
      <c r="L2258" t="s">
        <v>939</v>
      </c>
    </row>
    <row r="2259" spans="11:12" x14ac:dyDescent="0.2">
      <c r="K2259">
        <v>16848</v>
      </c>
      <c r="L2259" t="s">
        <v>1119</v>
      </c>
    </row>
    <row r="2260" spans="11:12" x14ac:dyDescent="0.2">
      <c r="K2260">
        <v>15919</v>
      </c>
      <c r="L2260" t="s">
        <v>1119</v>
      </c>
    </row>
    <row r="2261" spans="11:12" x14ac:dyDescent="0.2">
      <c r="K2261">
        <v>19532</v>
      </c>
      <c r="L2261" t="s">
        <v>57</v>
      </c>
    </row>
    <row r="2262" spans="11:12" x14ac:dyDescent="0.2">
      <c r="K2262">
        <v>13944</v>
      </c>
      <c r="L2262" t="s">
        <v>619</v>
      </c>
    </row>
    <row r="2263" spans="11:12" x14ac:dyDescent="0.2">
      <c r="K2263">
        <v>22058</v>
      </c>
      <c r="L2263" t="s">
        <v>1451</v>
      </c>
    </row>
    <row r="2264" spans="11:12" x14ac:dyDescent="0.2">
      <c r="K2264">
        <v>13428</v>
      </c>
      <c r="L2264" t="s">
        <v>130</v>
      </c>
    </row>
    <row r="2265" spans="11:12" x14ac:dyDescent="0.2">
      <c r="K2265">
        <v>24551</v>
      </c>
      <c r="L2265" t="s">
        <v>19</v>
      </c>
    </row>
    <row r="2266" spans="11:12" x14ac:dyDescent="0.2">
      <c r="K2266">
        <v>5206</v>
      </c>
      <c r="L2266" t="s">
        <v>990</v>
      </c>
    </row>
    <row r="2267" spans="11:12" x14ac:dyDescent="0.2">
      <c r="K2267">
        <v>11247</v>
      </c>
      <c r="L2267" t="s">
        <v>1301</v>
      </c>
    </row>
    <row r="2268" spans="11:12" x14ac:dyDescent="0.2">
      <c r="K2268">
        <v>15384</v>
      </c>
      <c r="L2268" t="s">
        <v>72</v>
      </c>
    </row>
    <row r="2269" spans="11:12" x14ac:dyDescent="0.2">
      <c r="K2269">
        <v>11754</v>
      </c>
      <c r="L2269" t="s">
        <v>35</v>
      </c>
    </row>
    <row r="2270" spans="11:12" x14ac:dyDescent="0.2">
      <c r="K2270">
        <v>12847</v>
      </c>
      <c r="L2270" t="s">
        <v>1377</v>
      </c>
    </row>
    <row r="2271" spans="11:12" x14ac:dyDescent="0.2">
      <c r="K2271">
        <v>15118</v>
      </c>
      <c r="L2271" t="s">
        <v>1380</v>
      </c>
    </row>
    <row r="2272" spans="11:12" x14ac:dyDescent="0.2">
      <c r="K2272">
        <v>3816</v>
      </c>
      <c r="L2272" t="s">
        <v>1377</v>
      </c>
    </row>
    <row r="2273" spans="11:12" x14ac:dyDescent="0.2">
      <c r="K2273">
        <v>17528</v>
      </c>
      <c r="L2273" t="s">
        <v>1301</v>
      </c>
    </row>
    <row r="2274" spans="11:12" x14ac:dyDescent="0.2">
      <c r="K2274">
        <v>716</v>
      </c>
      <c r="L2274" t="s">
        <v>6</v>
      </c>
    </row>
    <row r="2275" spans="11:12" x14ac:dyDescent="0.2">
      <c r="K2275">
        <v>22322</v>
      </c>
      <c r="L2275" t="s">
        <v>728</v>
      </c>
    </row>
    <row r="2276" spans="11:12" x14ac:dyDescent="0.2">
      <c r="K2276">
        <v>16997</v>
      </c>
      <c r="L2276" t="s">
        <v>865</v>
      </c>
    </row>
    <row r="2277" spans="11:12" x14ac:dyDescent="0.2">
      <c r="K2277">
        <v>6362</v>
      </c>
      <c r="L2277" t="s">
        <v>236</v>
      </c>
    </row>
    <row r="2278" spans="11:12" x14ac:dyDescent="0.2">
      <c r="K2278">
        <v>22131</v>
      </c>
      <c r="L2278" t="s">
        <v>72</v>
      </c>
    </row>
    <row r="2279" spans="11:12" x14ac:dyDescent="0.2">
      <c r="K2279">
        <v>20219</v>
      </c>
      <c r="L2279" t="s">
        <v>1372</v>
      </c>
    </row>
    <row r="2280" spans="11:12" x14ac:dyDescent="0.2">
      <c r="K2280">
        <v>12933</v>
      </c>
      <c r="L2280" t="s">
        <v>1322</v>
      </c>
    </row>
    <row r="2281" spans="11:12" x14ac:dyDescent="0.2">
      <c r="K2281">
        <v>10916</v>
      </c>
      <c r="L2281" t="s">
        <v>1356</v>
      </c>
    </row>
    <row r="2282" spans="11:12" x14ac:dyDescent="0.2">
      <c r="K2282">
        <v>19345</v>
      </c>
      <c r="L2282" t="s">
        <v>1312</v>
      </c>
    </row>
    <row r="2283" spans="11:12" x14ac:dyDescent="0.2">
      <c r="K2283">
        <v>23884</v>
      </c>
      <c r="L2283" t="s">
        <v>1331</v>
      </c>
    </row>
    <row r="2284" spans="11:12" x14ac:dyDescent="0.2">
      <c r="K2284">
        <v>14799</v>
      </c>
      <c r="L2284" t="s">
        <v>653</v>
      </c>
    </row>
    <row r="2285" spans="11:12" x14ac:dyDescent="0.2">
      <c r="K2285">
        <v>24105</v>
      </c>
      <c r="L2285" t="s">
        <v>728</v>
      </c>
    </row>
    <row r="2286" spans="11:12" x14ac:dyDescent="0.2">
      <c r="K2286">
        <v>22909</v>
      </c>
      <c r="L2286" t="s">
        <v>685</v>
      </c>
    </row>
    <row r="2287" spans="11:12" x14ac:dyDescent="0.2">
      <c r="K2287">
        <v>16021</v>
      </c>
      <c r="L2287" t="s">
        <v>1338</v>
      </c>
    </row>
    <row r="2288" spans="11:12" x14ac:dyDescent="0.2">
      <c r="K2288">
        <v>6827</v>
      </c>
      <c r="L2288" t="s">
        <v>110</v>
      </c>
    </row>
    <row r="2289" spans="11:12" x14ac:dyDescent="0.2">
      <c r="K2289">
        <v>17364</v>
      </c>
      <c r="L2289" t="s">
        <v>31</v>
      </c>
    </row>
    <row r="2290" spans="11:12" x14ac:dyDescent="0.2">
      <c r="K2290">
        <v>11171</v>
      </c>
      <c r="L2290" t="s">
        <v>57</v>
      </c>
    </row>
    <row r="2291" spans="11:12" x14ac:dyDescent="0.2">
      <c r="K2291">
        <v>12787</v>
      </c>
      <c r="L2291" t="s">
        <v>8</v>
      </c>
    </row>
    <row r="2292" spans="11:12" x14ac:dyDescent="0.2">
      <c r="K2292">
        <v>23894</v>
      </c>
      <c r="L2292" t="s">
        <v>72</v>
      </c>
    </row>
    <row r="2293" spans="11:12" x14ac:dyDescent="0.2">
      <c r="K2293">
        <v>1203</v>
      </c>
      <c r="L2293" t="s">
        <v>1452</v>
      </c>
    </row>
    <row r="2294" spans="11:12" x14ac:dyDescent="0.2">
      <c r="K2294">
        <v>10800</v>
      </c>
      <c r="L2294" t="s">
        <v>728</v>
      </c>
    </row>
    <row r="2295" spans="11:12" x14ac:dyDescent="0.2">
      <c r="K2295">
        <v>24371</v>
      </c>
      <c r="L2295" t="s">
        <v>1453</v>
      </c>
    </row>
    <row r="2296" spans="11:12" x14ac:dyDescent="0.2">
      <c r="K2296">
        <v>3975</v>
      </c>
      <c r="L2296" t="s">
        <v>6</v>
      </c>
    </row>
    <row r="2297" spans="11:12" x14ac:dyDescent="0.2">
      <c r="K2297">
        <v>20156</v>
      </c>
      <c r="L2297" t="s">
        <v>956</v>
      </c>
    </row>
    <row r="2298" spans="11:12" x14ac:dyDescent="0.2">
      <c r="K2298">
        <v>7634</v>
      </c>
      <c r="L2298" t="s">
        <v>1150</v>
      </c>
    </row>
    <row r="2299" spans="11:12" x14ac:dyDescent="0.2">
      <c r="K2299">
        <v>17422</v>
      </c>
      <c r="L2299" t="s">
        <v>1151</v>
      </c>
    </row>
    <row r="2300" spans="11:12" x14ac:dyDescent="0.2">
      <c r="K2300">
        <v>10151</v>
      </c>
      <c r="L2300" t="s">
        <v>57</v>
      </c>
    </row>
    <row r="2301" spans="11:12" x14ac:dyDescent="0.2">
      <c r="K2301">
        <v>2068</v>
      </c>
      <c r="L2301" t="s">
        <v>150</v>
      </c>
    </row>
    <row r="2302" spans="11:12" x14ac:dyDescent="0.2">
      <c r="K2302">
        <v>17361</v>
      </c>
      <c r="L2302" t="s">
        <v>130</v>
      </c>
    </row>
    <row r="2303" spans="11:12" x14ac:dyDescent="0.2">
      <c r="K2303">
        <v>2299</v>
      </c>
      <c r="L2303" t="s">
        <v>639</v>
      </c>
    </row>
    <row r="2304" spans="11:12" x14ac:dyDescent="0.2">
      <c r="K2304">
        <v>22916</v>
      </c>
      <c r="L2304" t="s">
        <v>685</v>
      </c>
    </row>
    <row r="2305" spans="11:12" x14ac:dyDescent="0.2">
      <c r="K2305">
        <v>3286</v>
      </c>
      <c r="L2305" t="s">
        <v>639</v>
      </c>
    </row>
    <row r="2306" spans="11:12" x14ac:dyDescent="0.2">
      <c r="K2306">
        <v>1715</v>
      </c>
      <c r="L2306" t="s">
        <v>60</v>
      </c>
    </row>
    <row r="2307" spans="11:12" x14ac:dyDescent="0.2">
      <c r="K2307">
        <v>22667</v>
      </c>
      <c r="L2307" t="s">
        <v>836</v>
      </c>
    </row>
    <row r="2308" spans="11:12" x14ac:dyDescent="0.2">
      <c r="K2308">
        <v>23738</v>
      </c>
      <c r="L2308" t="s">
        <v>31</v>
      </c>
    </row>
    <row r="2309" spans="11:12" x14ac:dyDescent="0.2">
      <c r="K2309">
        <v>19983</v>
      </c>
      <c r="L2309" t="s">
        <v>31</v>
      </c>
    </row>
    <row r="2310" spans="11:12" x14ac:dyDescent="0.2">
      <c r="K2310">
        <v>10490</v>
      </c>
      <c r="L2310" t="s">
        <v>850</v>
      </c>
    </row>
    <row r="2311" spans="11:12" x14ac:dyDescent="0.2">
      <c r="K2311">
        <v>11429</v>
      </c>
      <c r="L2311" t="s">
        <v>1114</v>
      </c>
    </row>
    <row r="2312" spans="11:12" x14ac:dyDescent="0.2">
      <c r="K2312">
        <v>1931</v>
      </c>
      <c r="L2312" t="s">
        <v>1326</v>
      </c>
    </row>
    <row r="2313" spans="11:12" x14ac:dyDescent="0.2">
      <c r="K2313">
        <v>7604</v>
      </c>
      <c r="L2313" t="s">
        <v>745</v>
      </c>
    </row>
    <row r="2314" spans="11:12" x14ac:dyDescent="0.2">
      <c r="K2314">
        <v>21889</v>
      </c>
      <c r="L2314" t="s">
        <v>1454</v>
      </c>
    </row>
    <row r="2315" spans="11:12" x14ac:dyDescent="0.2">
      <c r="K2315">
        <v>10348</v>
      </c>
      <c r="L2315" t="s">
        <v>1455</v>
      </c>
    </row>
    <row r="2316" spans="11:12" x14ac:dyDescent="0.2">
      <c r="K2316">
        <v>15479</v>
      </c>
      <c r="L2316" t="s">
        <v>1331</v>
      </c>
    </row>
    <row r="2317" spans="11:12" x14ac:dyDescent="0.2">
      <c r="K2317">
        <v>5053</v>
      </c>
      <c r="L2317" t="s">
        <v>1302</v>
      </c>
    </row>
    <row r="2318" spans="11:12" x14ac:dyDescent="0.2">
      <c r="K2318">
        <v>23760</v>
      </c>
      <c r="L2318" t="s">
        <v>57</v>
      </c>
    </row>
    <row r="2319" spans="11:12" x14ac:dyDescent="0.2">
      <c r="K2319">
        <v>12572</v>
      </c>
      <c r="L2319" t="s">
        <v>646</v>
      </c>
    </row>
    <row r="2320" spans="11:12" x14ac:dyDescent="0.2">
      <c r="K2320">
        <v>13528</v>
      </c>
      <c r="L2320" t="s">
        <v>223</v>
      </c>
    </row>
    <row r="2321" spans="11:12" x14ac:dyDescent="0.2">
      <c r="K2321">
        <v>23252</v>
      </c>
      <c r="L2321" t="s">
        <v>1456</v>
      </c>
    </row>
    <row r="2322" spans="11:12" x14ac:dyDescent="0.2">
      <c r="K2322">
        <v>905</v>
      </c>
      <c r="L2322" t="s">
        <v>1329</v>
      </c>
    </row>
    <row r="2323" spans="11:12" x14ac:dyDescent="0.2">
      <c r="K2323">
        <v>23523</v>
      </c>
      <c r="L2323" t="s">
        <v>1371</v>
      </c>
    </row>
    <row r="2324" spans="11:12" x14ac:dyDescent="0.2">
      <c r="K2324">
        <v>15274</v>
      </c>
      <c r="L2324" t="s">
        <v>1356</v>
      </c>
    </row>
    <row r="2325" spans="11:12" x14ac:dyDescent="0.2">
      <c r="K2325">
        <v>19086</v>
      </c>
      <c r="L2325" t="s">
        <v>31</v>
      </c>
    </row>
    <row r="2326" spans="11:12" x14ac:dyDescent="0.2">
      <c r="K2326">
        <v>13939</v>
      </c>
      <c r="L2326" t="s">
        <v>1377</v>
      </c>
    </row>
    <row r="2327" spans="11:12" x14ac:dyDescent="0.2">
      <c r="K2327">
        <v>17799</v>
      </c>
      <c r="L2327" t="s">
        <v>1356</v>
      </c>
    </row>
    <row r="2328" spans="11:12" x14ac:dyDescent="0.2">
      <c r="K2328">
        <v>7072</v>
      </c>
      <c r="L2328" t="s">
        <v>14</v>
      </c>
    </row>
    <row r="2329" spans="11:12" x14ac:dyDescent="0.2">
      <c r="K2329">
        <v>2027</v>
      </c>
      <c r="L2329" t="s">
        <v>1377</v>
      </c>
    </row>
    <row r="2330" spans="11:12" x14ac:dyDescent="0.2">
      <c r="K2330">
        <v>21474</v>
      </c>
      <c r="L2330" t="s">
        <v>31</v>
      </c>
    </row>
    <row r="2331" spans="11:12" x14ac:dyDescent="0.2">
      <c r="K2331">
        <v>7225</v>
      </c>
      <c r="L2331" t="s">
        <v>1353</v>
      </c>
    </row>
    <row r="2332" spans="11:12" x14ac:dyDescent="0.2">
      <c r="K2332">
        <v>15294</v>
      </c>
      <c r="L2332" t="s">
        <v>1192</v>
      </c>
    </row>
    <row r="2333" spans="11:12" x14ac:dyDescent="0.2">
      <c r="K2333">
        <v>18837</v>
      </c>
      <c r="L2333" t="s">
        <v>8</v>
      </c>
    </row>
    <row r="2334" spans="11:12" x14ac:dyDescent="0.2">
      <c r="K2334">
        <v>15673</v>
      </c>
      <c r="L2334" t="s">
        <v>208</v>
      </c>
    </row>
    <row r="2335" spans="11:12" x14ac:dyDescent="0.2">
      <c r="K2335">
        <v>10520</v>
      </c>
      <c r="L2335" t="s">
        <v>891</v>
      </c>
    </row>
    <row r="2336" spans="11:12" x14ac:dyDescent="0.2">
      <c r="K2336">
        <v>21803</v>
      </c>
      <c r="L2336" t="s">
        <v>858</v>
      </c>
    </row>
    <row r="2337" spans="11:12" x14ac:dyDescent="0.2">
      <c r="K2337">
        <v>16084</v>
      </c>
      <c r="L2337" t="s">
        <v>72</v>
      </c>
    </row>
    <row r="2338" spans="11:12" x14ac:dyDescent="0.2">
      <c r="K2338">
        <v>13775</v>
      </c>
      <c r="L2338" t="s">
        <v>1301</v>
      </c>
    </row>
    <row r="2339" spans="11:12" x14ac:dyDescent="0.2">
      <c r="K2339">
        <v>22527</v>
      </c>
      <c r="L2339" t="s">
        <v>57</v>
      </c>
    </row>
    <row r="2340" spans="11:12" x14ac:dyDescent="0.2">
      <c r="K2340">
        <v>11882</v>
      </c>
      <c r="L2340" t="s">
        <v>1301</v>
      </c>
    </row>
    <row r="2341" spans="11:12" x14ac:dyDescent="0.2">
      <c r="K2341">
        <v>12606</v>
      </c>
      <c r="L2341" t="s">
        <v>35</v>
      </c>
    </row>
    <row r="2342" spans="11:12" x14ac:dyDescent="0.2">
      <c r="K2342">
        <v>16244</v>
      </c>
      <c r="L2342" t="s">
        <v>57</v>
      </c>
    </row>
    <row r="2343" spans="11:12" x14ac:dyDescent="0.2">
      <c r="K2343">
        <v>24842</v>
      </c>
      <c r="L2343" t="s">
        <v>1457</v>
      </c>
    </row>
    <row r="2344" spans="11:12" x14ac:dyDescent="0.2">
      <c r="K2344">
        <v>10885</v>
      </c>
      <c r="L2344" t="s">
        <v>523</v>
      </c>
    </row>
    <row r="2345" spans="11:12" x14ac:dyDescent="0.2">
      <c r="K2345">
        <v>8956</v>
      </c>
      <c r="L2345" t="s">
        <v>646</v>
      </c>
    </row>
    <row r="2346" spans="11:12" x14ac:dyDescent="0.2">
      <c r="K2346">
        <v>14832</v>
      </c>
      <c r="L2346" t="s">
        <v>31</v>
      </c>
    </row>
    <row r="2347" spans="11:12" x14ac:dyDescent="0.2">
      <c r="K2347">
        <v>12401</v>
      </c>
      <c r="L2347" t="s">
        <v>904</v>
      </c>
    </row>
    <row r="2348" spans="11:12" x14ac:dyDescent="0.2">
      <c r="K2348">
        <v>19946</v>
      </c>
      <c r="L2348" t="s">
        <v>247</v>
      </c>
    </row>
    <row r="2349" spans="11:12" x14ac:dyDescent="0.2">
      <c r="K2349">
        <v>19522</v>
      </c>
      <c r="L2349" t="s">
        <v>1119</v>
      </c>
    </row>
    <row r="2350" spans="11:12" x14ac:dyDescent="0.2">
      <c r="K2350">
        <v>24716</v>
      </c>
      <c r="L2350" t="s">
        <v>1458</v>
      </c>
    </row>
    <row r="2351" spans="11:12" x14ac:dyDescent="0.2">
      <c r="K2351">
        <v>18589</v>
      </c>
      <c r="L2351" t="s">
        <v>1446</v>
      </c>
    </row>
    <row r="2352" spans="11:12" x14ac:dyDescent="0.2">
      <c r="K2352">
        <v>18782</v>
      </c>
      <c r="L2352" t="s">
        <v>1377</v>
      </c>
    </row>
    <row r="2353" spans="11:12" x14ac:dyDescent="0.2">
      <c r="K2353">
        <v>23990</v>
      </c>
      <c r="L2353" t="s">
        <v>8</v>
      </c>
    </row>
    <row r="2354" spans="11:12" x14ac:dyDescent="0.2">
      <c r="K2354">
        <v>15290</v>
      </c>
      <c r="L2354" t="s">
        <v>1340</v>
      </c>
    </row>
    <row r="2355" spans="11:12" x14ac:dyDescent="0.2">
      <c r="K2355">
        <v>22507</v>
      </c>
      <c r="L2355" t="s">
        <v>31</v>
      </c>
    </row>
    <row r="2356" spans="11:12" x14ac:dyDescent="0.2">
      <c r="K2356">
        <v>19666</v>
      </c>
      <c r="L2356" t="s">
        <v>1333</v>
      </c>
    </row>
    <row r="2357" spans="11:12" x14ac:dyDescent="0.2">
      <c r="K2357">
        <v>17787</v>
      </c>
      <c r="L2357" t="s">
        <v>1132</v>
      </c>
    </row>
    <row r="2358" spans="11:12" x14ac:dyDescent="0.2">
      <c r="K2358">
        <v>20165</v>
      </c>
      <c r="L2358" t="s">
        <v>31</v>
      </c>
    </row>
    <row r="2359" spans="11:12" x14ac:dyDescent="0.2">
      <c r="K2359">
        <v>20845</v>
      </c>
      <c r="L2359" t="s">
        <v>152</v>
      </c>
    </row>
    <row r="2360" spans="11:12" x14ac:dyDescent="0.2">
      <c r="K2360">
        <v>2663</v>
      </c>
      <c r="L2360" t="s">
        <v>545</v>
      </c>
    </row>
    <row r="2361" spans="11:12" x14ac:dyDescent="0.2">
      <c r="K2361">
        <v>22301</v>
      </c>
      <c r="L2361" t="s">
        <v>1326</v>
      </c>
    </row>
    <row r="2362" spans="11:12" x14ac:dyDescent="0.2">
      <c r="K2362">
        <v>10276</v>
      </c>
      <c r="L2362" t="s">
        <v>843</v>
      </c>
    </row>
    <row r="2363" spans="11:12" x14ac:dyDescent="0.2">
      <c r="K2363">
        <v>21528</v>
      </c>
      <c r="L2363" t="s">
        <v>1301</v>
      </c>
    </row>
    <row r="2364" spans="11:12" x14ac:dyDescent="0.2">
      <c r="K2364">
        <v>24978</v>
      </c>
      <c r="L2364" t="s">
        <v>972</v>
      </c>
    </row>
    <row r="2365" spans="11:12" x14ac:dyDescent="0.2">
      <c r="K2365">
        <v>9781</v>
      </c>
      <c r="L2365" t="s">
        <v>388</v>
      </c>
    </row>
    <row r="2366" spans="11:12" x14ac:dyDescent="0.2">
      <c r="K2366">
        <v>18622</v>
      </c>
      <c r="L2366" t="s">
        <v>72</v>
      </c>
    </row>
    <row r="2367" spans="11:12" x14ac:dyDescent="0.2">
      <c r="K2367">
        <v>14425</v>
      </c>
      <c r="L2367" t="s">
        <v>1335</v>
      </c>
    </row>
    <row r="2368" spans="11:12" x14ac:dyDescent="0.2">
      <c r="K2368">
        <v>21526</v>
      </c>
      <c r="L2368" t="s">
        <v>1417</v>
      </c>
    </row>
    <row r="2369" spans="11:12" x14ac:dyDescent="0.2">
      <c r="K2369">
        <v>21463</v>
      </c>
      <c r="L2369" t="s">
        <v>31</v>
      </c>
    </row>
    <row r="2370" spans="11:12" x14ac:dyDescent="0.2">
      <c r="K2370">
        <v>8575</v>
      </c>
      <c r="L2370" t="s">
        <v>14</v>
      </c>
    </row>
    <row r="2371" spans="11:12" x14ac:dyDescent="0.2">
      <c r="K2371">
        <v>9023</v>
      </c>
      <c r="L2371" t="s">
        <v>22</v>
      </c>
    </row>
    <row r="2372" spans="11:12" x14ac:dyDescent="0.2">
      <c r="K2372">
        <v>11686</v>
      </c>
      <c r="L2372" t="s">
        <v>1444</v>
      </c>
    </row>
    <row r="2373" spans="11:12" x14ac:dyDescent="0.2">
      <c r="K2373">
        <v>11833</v>
      </c>
      <c r="L2373" t="s">
        <v>31</v>
      </c>
    </row>
    <row r="2374" spans="11:12" x14ac:dyDescent="0.2">
      <c r="K2374">
        <v>2823</v>
      </c>
      <c r="L2374" t="s">
        <v>639</v>
      </c>
    </row>
    <row r="2375" spans="11:12" x14ac:dyDescent="0.2">
      <c r="K2375">
        <v>15751</v>
      </c>
      <c r="L2375" t="s">
        <v>1247</v>
      </c>
    </row>
    <row r="2376" spans="11:12" x14ac:dyDescent="0.2">
      <c r="K2376">
        <v>16523</v>
      </c>
      <c r="L2376" t="s">
        <v>130</v>
      </c>
    </row>
    <row r="2377" spans="11:12" x14ac:dyDescent="0.2">
      <c r="K2377">
        <v>16141</v>
      </c>
      <c r="L2377" t="s">
        <v>1372</v>
      </c>
    </row>
    <row r="2378" spans="11:12" x14ac:dyDescent="0.2">
      <c r="K2378">
        <v>12036</v>
      </c>
      <c r="L2378" t="s">
        <v>8</v>
      </c>
    </row>
    <row r="2379" spans="11:12" x14ac:dyDescent="0.2">
      <c r="K2379">
        <v>24895</v>
      </c>
      <c r="L2379" t="s">
        <v>139</v>
      </c>
    </row>
    <row r="2380" spans="11:12" x14ac:dyDescent="0.2">
      <c r="K2380">
        <v>12368</v>
      </c>
      <c r="L2380" t="s">
        <v>1340</v>
      </c>
    </row>
    <row r="2381" spans="11:12" x14ac:dyDescent="0.2">
      <c r="K2381">
        <v>5957</v>
      </c>
      <c r="L2381" t="s">
        <v>1459</v>
      </c>
    </row>
    <row r="2382" spans="11:12" x14ac:dyDescent="0.2">
      <c r="K2382">
        <v>14136</v>
      </c>
      <c r="L2382" t="s">
        <v>1377</v>
      </c>
    </row>
    <row r="2383" spans="11:12" x14ac:dyDescent="0.2">
      <c r="K2383">
        <v>8093</v>
      </c>
      <c r="L2383" t="s">
        <v>130</v>
      </c>
    </row>
    <row r="2384" spans="11:12" x14ac:dyDescent="0.2">
      <c r="K2384">
        <v>4429</v>
      </c>
      <c r="L2384" t="s">
        <v>1340</v>
      </c>
    </row>
    <row r="2385" spans="11:12" x14ac:dyDescent="0.2">
      <c r="K2385">
        <v>20901</v>
      </c>
      <c r="L2385" t="s">
        <v>1372</v>
      </c>
    </row>
    <row r="2386" spans="11:12" x14ac:dyDescent="0.2">
      <c r="K2386">
        <v>8929</v>
      </c>
      <c r="L2386" t="s">
        <v>1312</v>
      </c>
    </row>
    <row r="2387" spans="11:12" x14ac:dyDescent="0.2">
      <c r="K2387">
        <v>22853</v>
      </c>
      <c r="L2387" t="s">
        <v>802</v>
      </c>
    </row>
    <row r="2388" spans="11:12" x14ac:dyDescent="0.2">
      <c r="K2388">
        <v>12259</v>
      </c>
      <c r="L2388" t="s">
        <v>139</v>
      </c>
    </row>
    <row r="2389" spans="11:12" x14ac:dyDescent="0.2">
      <c r="K2389">
        <v>11137</v>
      </c>
      <c r="L2389" t="s">
        <v>1246</v>
      </c>
    </row>
    <row r="2390" spans="11:12" x14ac:dyDescent="0.2">
      <c r="K2390">
        <v>23594</v>
      </c>
      <c r="L2390" t="s">
        <v>1301</v>
      </c>
    </row>
    <row r="2391" spans="11:12" x14ac:dyDescent="0.2">
      <c r="K2391">
        <v>20245</v>
      </c>
      <c r="L2391" t="s">
        <v>1301</v>
      </c>
    </row>
    <row r="2392" spans="11:12" x14ac:dyDescent="0.2">
      <c r="K2392">
        <v>14881</v>
      </c>
      <c r="L2392" t="s">
        <v>858</v>
      </c>
    </row>
    <row r="2393" spans="11:12" x14ac:dyDescent="0.2">
      <c r="K2393">
        <v>3459</v>
      </c>
      <c r="L2393" t="s">
        <v>39</v>
      </c>
    </row>
    <row r="2394" spans="11:12" x14ac:dyDescent="0.2">
      <c r="K2394">
        <v>1932</v>
      </c>
      <c r="L2394" t="s">
        <v>1311</v>
      </c>
    </row>
    <row r="2395" spans="11:12" x14ac:dyDescent="0.2">
      <c r="K2395">
        <v>11800</v>
      </c>
      <c r="L2395" t="s">
        <v>57</v>
      </c>
    </row>
    <row r="2396" spans="11:12" x14ac:dyDescent="0.2">
      <c r="K2396">
        <v>14344</v>
      </c>
      <c r="L2396" t="s">
        <v>1434</v>
      </c>
    </row>
    <row r="2397" spans="11:12" x14ac:dyDescent="0.2">
      <c r="K2397">
        <v>19820</v>
      </c>
      <c r="L2397" t="s">
        <v>8</v>
      </c>
    </row>
    <row r="2398" spans="11:12" x14ac:dyDescent="0.2">
      <c r="K2398">
        <v>2773</v>
      </c>
      <c r="L2398" t="s">
        <v>376</v>
      </c>
    </row>
    <row r="2399" spans="11:12" x14ac:dyDescent="0.2">
      <c r="K2399">
        <v>18039</v>
      </c>
      <c r="L2399" t="s">
        <v>37</v>
      </c>
    </row>
    <row r="2400" spans="11:12" x14ac:dyDescent="0.2">
      <c r="K2400">
        <v>20465</v>
      </c>
      <c r="L2400" t="s">
        <v>1460</v>
      </c>
    </row>
    <row r="2401" spans="11:12" x14ac:dyDescent="0.2">
      <c r="K2401">
        <v>20912</v>
      </c>
      <c r="L2401" t="s">
        <v>31</v>
      </c>
    </row>
    <row r="2402" spans="11:12" x14ac:dyDescent="0.2">
      <c r="K2402">
        <v>4677</v>
      </c>
      <c r="L2402" t="s">
        <v>1331</v>
      </c>
    </row>
    <row r="2403" spans="11:12" x14ac:dyDescent="0.2">
      <c r="K2403">
        <v>9128</v>
      </c>
      <c r="L2403" t="s">
        <v>97</v>
      </c>
    </row>
    <row r="2404" spans="11:12" x14ac:dyDescent="0.2">
      <c r="K2404">
        <v>21505</v>
      </c>
      <c r="L2404" t="s">
        <v>1373</v>
      </c>
    </row>
    <row r="2405" spans="11:12" x14ac:dyDescent="0.2">
      <c r="K2405">
        <v>7355</v>
      </c>
      <c r="L2405" t="s">
        <v>106</v>
      </c>
    </row>
    <row r="2406" spans="11:12" x14ac:dyDescent="0.2">
      <c r="K2406">
        <v>17417</v>
      </c>
      <c r="L2406" t="s">
        <v>130</v>
      </c>
    </row>
    <row r="2407" spans="11:12" x14ac:dyDescent="0.2">
      <c r="K2407">
        <v>11782</v>
      </c>
      <c r="L2407" t="s">
        <v>20</v>
      </c>
    </row>
    <row r="2408" spans="11:12" x14ac:dyDescent="0.2">
      <c r="K2408">
        <v>22514</v>
      </c>
      <c r="L2408" t="s">
        <v>6</v>
      </c>
    </row>
    <row r="2409" spans="11:12" x14ac:dyDescent="0.2">
      <c r="K2409">
        <v>22144</v>
      </c>
      <c r="L2409" t="s">
        <v>139</v>
      </c>
    </row>
    <row r="2410" spans="11:12" x14ac:dyDescent="0.2">
      <c r="K2410">
        <v>23827</v>
      </c>
      <c r="L2410" t="s">
        <v>843</v>
      </c>
    </row>
    <row r="2411" spans="11:12" x14ac:dyDescent="0.2">
      <c r="K2411">
        <v>24793</v>
      </c>
      <c r="L2411" t="s">
        <v>104</v>
      </c>
    </row>
    <row r="2412" spans="11:12" x14ac:dyDescent="0.2">
      <c r="K2412">
        <v>15109</v>
      </c>
      <c r="L2412" t="s">
        <v>809</v>
      </c>
    </row>
    <row r="2413" spans="11:12" x14ac:dyDescent="0.2">
      <c r="K2413">
        <v>5432</v>
      </c>
      <c r="L2413" t="s">
        <v>1024</v>
      </c>
    </row>
    <row r="2414" spans="11:12" x14ac:dyDescent="0.2">
      <c r="K2414">
        <v>19312</v>
      </c>
      <c r="L2414" t="s">
        <v>1331</v>
      </c>
    </row>
    <row r="2415" spans="11:12" x14ac:dyDescent="0.2">
      <c r="K2415">
        <v>19092</v>
      </c>
      <c r="L2415" t="s">
        <v>8</v>
      </c>
    </row>
    <row r="2416" spans="11:12" x14ac:dyDescent="0.2">
      <c r="K2416">
        <v>1269</v>
      </c>
      <c r="L2416" t="s">
        <v>31</v>
      </c>
    </row>
    <row r="2417" spans="11:12" x14ac:dyDescent="0.2">
      <c r="K2417">
        <v>18985</v>
      </c>
      <c r="L2417" t="s">
        <v>6</v>
      </c>
    </row>
    <row r="2418" spans="11:12" x14ac:dyDescent="0.2">
      <c r="K2418">
        <v>24624</v>
      </c>
      <c r="L2418" t="s">
        <v>8</v>
      </c>
    </row>
    <row r="2419" spans="11:12" x14ac:dyDescent="0.2">
      <c r="K2419">
        <v>18270</v>
      </c>
      <c r="L2419" t="s">
        <v>8</v>
      </c>
    </row>
    <row r="2420" spans="11:12" x14ac:dyDescent="0.2">
      <c r="K2420">
        <v>8230</v>
      </c>
      <c r="L2420" t="s">
        <v>912</v>
      </c>
    </row>
    <row r="2421" spans="11:12" x14ac:dyDescent="0.2">
      <c r="K2421">
        <v>4052</v>
      </c>
      <c r="L2421" t="s">
        <v>745</v>
      </c>
    </row>
    <row r="2422" spans="11:12" x14ac:dyDescent="0.2">
      <c r="K2422">
        <v>24616</v>
      </c>
      <c r="L2422" t="s">
        <v>244</v>
      </c>
    </row>
    <row r="2423" spans="11:12" x14ac:dyDescent="0.2">
      <c r="K2423">
        <v>801</v>
      </c>
      <c r="L2423" t="s">
        <v>1315</v>
      </c>
    </row>
    <row r="2424" spans="11:12" x14ac:dyDescent="0.2">
      <c r="K2424">
        <v>22371</v>
      </c>
      <c r="L2424" t="s">
        <v>1326</v>
      </c>
    </row>
    <row r="2425" spans="11:12" x14ac:dyDescent="0.2">
      <c r="K2425">
        <v>11986</v>
      </c>
      <c r="L2425" t="s">
        <v>1123</v>
      </c>
    </row>
    <row r="2426" spans="11:12" x14ac:dyDescent="0.2">
      <c r="K2426">
        <v>3021</v>
      </c>
      <c r="L2426" t="s">
        <v>27</v>
      </c>
    </row>
    <row r="2427" spans="11:12" x14ac:dyDescent="0.2">
      <c r="K2427">
        <v>19151</v>
      </c>
      <c r="L2427" t="s">
        <v>223</v>
      </c>
    </row>
    <row r="2428" spans="11:12" x14ac:dyDescent="0.2">
      <c r="K2428">
        <v>15787</v>
      </c>
      <c r="L2428" t="s">
        <v>8</v>
      </c>
    </row>
    <row r="2429" spans="11:12" x14ac:dyDescent="0.2">
      <c r="K2429">
        <v>16986</v>
      </c>
      <c r="L2429" t="s">
        <v>72</v>
      </c>
    </row>
    <row r="2430" spans="11:12" x14ac:dyDescent="0.2">
      <c r="K2430">
        <v>14807</v>
      </c>
      <c r="L2430" t="s">
        <v>1168</v>
      </c>
    </row>
    <row r="2431" spans="11:12" x14ac:dyDescent="0.2">
      <c r="K2431">
        <v>13530</v>
      </c>
      <c r="L2431" t="s">
        <v>1301</v>
      </c>
    </row>
    <row r="2432" spans="11:12" x14ac:dyDescent="0.2">
      <c r="K2432">
        <v>21806</v>
      </c>
      <c r="L2432" t="s">
        <v>1198</v>
      </c>
    </row>
    <row r="2433" spans="11:12" x14ac:dyDescent="0.2">
      <c r="K2433">
        <v>19269</v>
      </c>
      <c r="L2433" t="s">
        <v>1114</v>
      </c>
    </row>
    <row r="2434" spans="11:12" x14ac:dyDescent="0.2">
      <c r="K2434">
        <v>23593</v>
      </c>
      <c r="L2434" t="s">
        <v>1331</v>
      </c>
    </row>
    <row r="2435" spans="11:12" x14ac:dyDescent="0.2">
      <c r="K2435">
        <v>19051</v>
      </c>
      <c r="L2435" t="s">
        <v>1119</v>
      </c>
    </row>
    <row r="2436" spans="11:12" x14ac:dyDescent="0.2">
      <c r="K2436">
        <v>23187</v>
      </c>
      <c r="L2436" t="s">
        <v>1130</v>
      </c>
    </row>
    <row r="2437" spans="11:12" x14ac:dyDescent="0.2">
      <c r="K2437">
        <v>17785</v>
      </c>
      <c r="L2437" t="s">
        <v>8</v>
      </c>
    </row>
    <row r="2438" spans="11:12" x14ac:dyDescent="0.2">
      <c r="K2438">
        <v>12382</v>
      </c>
      <c r="L2438" t="s">
        <v>6</v>
      </c>
    </row>
    <row r="2439" spans="11:12" x14ac:dyDescent="0.2">
      <c r="K2439">
        <v>13844</v>
      </c>
      <c r="L2439" t="s">
        <v>685</v>
      </c>
    </row>
    <row r="2440" spans="11:12" x14ac:dyDescent="0.2">
      <c r="K2440">
        <v>16273</v>
      </c>
      <c r="L2440" t="s">
        <v>1377</v>
      </c>
    </row>
    <row r="2441" spans="11:12" x14ac:dyDescent="0.2">
      <c r="K2441">
        <v>21527</v>
      </c>
      <c r="L2441" t="s">
        <v>1322</v>
      </c>
    </row>
    <row r="2442" spans="11:12" x14ac:dyDescent="0.2">
      <c r="K2442">
        <v>6462</v>
      </c>
      <c r="L2442" t="s">
        <v>714</v>
      </c>
    </row>
    <row r="2443" spans="11:12" x14ac:dyDescent="0.2">
      <c r="K2443">
        <v>7076</v>
      </c>
      <c r="L2443" t="s">
        <v>72</v>
      </c>
    </row>
    <row r="2444" spans="11:12" x14ac:dyDescent="0.2">
      <c r="K2444">
        <v>14608</v>
      </c>
      <c r="L2444" t="s">
        <v>1113</v>
      </c>
    </row>
    <row r="2445" spans="11:12" x14ac:dyDescent="0.2">
      <c r="K2445">
        <v>15936</v>
      </c>
      <c r="L2445" t="s">
        <v>858</v>
      </c>
    </row>
    <row r="2446" spans="11:12" x14ac:dyDescent="0.2">
      <c r="K2446">
        <v>7603</v>
      </c>
      <c r="L2446" t="s">
        <v>1331</v>
      </c>
    </row>
    <row r="2447" spans="11:12" x14ac:dyDescent="0.2">
      <c r="K2447">
        <v>6437</v>
      </c>
      <c r="L2447" t="s">
        <v>848</v>
      </c>
    </row>
    <row r="2448" spans="11:12" x14ac:dyDescent="0.2">
      <c r="K2448">
        <v>10586</v>
      </c>
      <c r="L2448" t="s">
        <v>809</v>
      </c>
    </row>
    <row r="2449" spans="11:12" x14ac:dyDescent="0.2">
      <c r="K2449">
        <v>15062</v>
      </c>
      <c r="L2449" t="s">
        <v>653</v>
      </c>
    </row>
    <row r="2450" spans="11:12" x14ac:dyDescent="0.2">
      <c r="K2450">
        <v>22111</v>
      </c>
      <c r="L2450" t="s">
        <v>31</v>
      </c>
    </row>
    <row r="2451" spans="11:12" x14ac:dyDescent="0.2">
      <c r="K2451">
        <v>10644</v>
      </c>
      <c r="L2451" t="s">
        <v>843</v>
      </c>
    </row>
    <row r="2452" spans="11:12" x14ac:dyDescent="0.2">
      <c r="K2452">
        <v>21994</v>
      </c>
      <c r="L2452" t="s">
        <v>57</v>
      </c>
    </row>
    <row r="2453" spans="11:12" x14ac:dyDescent="0.2">
      <c r="K2453">
        <v>12965</v>
      </c>
      <c r="L2453" t="s">
        <v>57</v>
      </c>
    </row>
    <row r="2454" spans="11:12" x14ac:dyDescent="0.2">
      <c r="K2454">
        <v>13387</v>
      </c>
      <c r="L2454" t="s">
        <v>1377</v>
      </c>
    </row>
    <row r="2455" spans="11:12" x14ac:dyDescent="0.2">
      <c r="K2455">
        <v>7683</v>
      </c>
      <c r="L2455" t="s">
        <v>1461</v>
      </c>
    </row>
    <row r="2456" spans="11:12" x14ac:dyDescent="0.2">
      <c r="K2456">
        <v>19061</v>
      </c>
      <c r="L2456" t="s">
        <v>1462</v>
      </c>
    </row>
    <row r="2457" spans="11:12" x14ac:dyDescent="0.2">
      <c r="K2457">
        <v>3019</v>
      </c>
      <c r="L2457" t="s">
        <v>27</v>
      </c>
    </row>
    <row r="2458" spans="11:12" x14ac:dyDescent="0.2">
      <c r="K2458">
        <v>5159</v>
      </c>
      <c r="L2458" t="s">
        <v>1248</v>
      </c>
    </row>
    <row r="2459" spans="11:12" x14ac:dyDescent="0.2">
      <c r="K2459">
        <v>8048</v>
      </c>
      <c r="L2459" t="s">
        <v>1437</v>
      </c>
    </row>
    <row r="2460" spans="11:12" x14ac:dyDescent="0.2">
      <c r="K2460">
        <v>17492</v>
      </c>
      <c r="L2460" t="s">
        <v>1340</v>
      </c>
    </row>
    <row r="2461" spans="11:12" x14ac:dyDescent="0.2">
      <c r="K2461">
        <v>15258</v>
      </c>
      <c r="L2461" t="s">
        <v>57</v>
      </c>
    </row>
    <row r="2462" spans="11:12" x14ac:dyDescent="0.2">
      <c r="K2462">
        <v>24061</v>
      </c>
      <c r="L2462" t="s">
        <v>72</v>
      </c>
    </row>
    <row r="2463" spans="11:12" x14ac:dyDescent="0.2">
      <c r="K2463">
        <v>12889</v>
      </c>
      <c r="L2463" t="s">
        <v>139</v>
      </c>
    </row>
    <row r="2464" spans="11:12" x14ac:dyDescent="0.2">
      <c r="K2464">
        <v>4358</v>
      </c>
      <c r="L2464" t="s">
        <v>714</v>
      </c>
    </row>
    <row r="2465" spans="11:12" x14ac:dyDescent="0.2">
      <c r="K2465">
        <v>16271</v>
      </c>
      <c r="L2465" t="s">
        <v>1376</v>
      </c>
    </row>
    <row r="2466" spans="11:12" x14ac:dyDescent="0.2">
      <c r="K2466">
        <v>21252</v>
      </c>
      <c r="L2466" t="s">
        <v>1377</v>
      </c>
    </row>
    <row r="2467" spans="11:12" x14ac:dyDescent="0.2">
      <c r="K2467">
        <v>10354</v>
      </c>
      <c r="L2467" t="s">
        <v>850</v>
      </c>
    </row>
    <row r="2468" spans="11:12" x14ac:dyDescent="0.2">
      <c r="K2468">
        <v>11726</v>
      </c>
      <c r="L2468" t="s">
        <v>613</v>
      </c>
    </row>
    <row r="2469" spans="11:12" x14ac:dyDescent="0.2">
      <c r="K2469">
        <v>24657</v>
      </c>
      <c r="L2469" t="s">
        <v>1301</v>
      </c>
    </row>
    <row r="2470" spans="11:12" x14ac:dyDescent="0.2">
      <c r="K2470">
        <v>14009</v>
      </c>
      <c r="L2470" t="s">
        <v>1360</v>
      </c>
    </row>
    <row r="2471" spans="11:12" x14ac:dyDescent="0.2">
      <c r="K2471">
        <v>10613</v>
      </c>
      <c r="L2471" t="s">
        <v>57</v>
      </c>
    </row>
    <row r="2472" spans="11:12" x14ac:dyDescent="0.2">
      <c r="K2472">
        <v>21298</v>
      </c>
      <c r="L2472" t="s">
        <v>1301</v>
      </c>
    </row>
    <row r="2473" spans="11:12" x14ac:dyDescent="0.2">
      <c r="K2473">
        <v>14380</v>
      </c>
      <c r="L2473" t="s">
        <v>15</v>
      </c>
    </row>
    <row r="2474" spans="11:12" x14ac:dyDescent="0.2">
      <c r="K2474">
        <v>9770</v>
      </c>
      <c r="L2474" t="s">
        <v>72</v>
      </c>
    </row>
    <row r="2475" spans="11:12" x14ac:dyDescent="0.2">
      <c r="K2475">
        <v>3746</v>
      </c>
      <c r="L2475" t="s">
        <v>491</v>
      </c>
    </row>
    <row r="2476" spans="11:12" x14ac:dyDescent="0.2">
      <c r="K2476">
        <v>3372</v>
      </c>
      <c r="L2476" t="s">
        <v>1463</v>
      </c>
    </row>
    <row r="2477" spans="11:12" x14ac:dyDescent="0.2">
      <c r="K2477">
        <v>21879</v>
      </c>
      <c r="L2477" t="s">
        <v>1340</v>
      </c>
    </row>
    <row r="2478" spans="11:12" x14ac:dyDescent="0.2">
      <c r="K2478">
        <v>20785</v>
      </c>
      <c r="L2478" t="s">
        <v>1301</v>
      </c>
    </row>
    <row r="2479" spans="11:12" x14ac:dyDescent="0.2">
      <c r="K2479">
        <v>15525</v>
      </c>
      <c r="L2479" t="s">
        <v>1377</v>
      </c>
    </row>
    <row r="2480" spans="11:12" x14ac:dyDescent="0.2">
      <c r="K2480">
        <v>15124</v>
      </c>
      <c r="L2480" t="s">
        <v>1321</v>
      </c>
    </row>
    <row r="2481" spans="11:12" x14ac:dyDescent="0.2">
      <c r="K2481">
        <v>2995</v>
      </c>
      <c r="L2481" t="s">
        <v>14</v>
      </c>
    </row>
    <row r="2482" spans="11:12" x14ac:dyDescent="0.2">
      <c r="K2482">
        <v>12317</v>
      </c>
      <c r="L2482" t="s">
        <v>1301</v>
      </c>
    </row>
    <row r="2483" spans="11:12" x14ac:dyDescent="0.2">
      <c r="K2483">
        <v>1536</v>
      </c>
      <c r="L2483" t="s">
        <v>779</v>
      </c>
    </row>
    <row r="2484" spans="11:12" x14ac:dyDescent="0.2">
      <c r="K2484">
        <v>19825</v>
      </c>
      <c r="L2484" t="s">
        <v>1321</v>
      </c>
    </row>
    <row r="2485" spans="11:12" x14ac:dyDescent="0.2">
      <c r="K2485">
        <v>14218</v>
      </c>
      <c r="L2485" t="s">
        <v>57</v>
      </c>
    </row>
    <row r="2486" spans="11:12" x14ac:dyDescent="0.2">
      <c r="K2486">
        <v>20742</v>
      </c>
      <c r="L2486" t="s">
        <v>40</v>
      </c>
    </row>
    <row r="2487" spans="11:12" x14ac:dyDescent="0.2">
      <c r="K2487">
        <v>16432</v>
      </c>
      <c r="L2487" t="s">
        <v>1331</v>
      </c>
    </row>
    <row r="2488" spans="11:12" x14ac:dyDescent="0.2">
      <c r="K2488">
        <v>15651</v>
      </c>
      <c r="L2488" t="s">
        <v>850</v>
      </c>
    </row>
    <row r="2489" spans="11:12" x14ac:dyDescent="0.2">
      <c r="K2489">
        <v>20760</v>
      </c>
      <c r="L2489" t="s">
        <v>130</v>
      </c>
    </row>
    <row r="2490" spans="11:12" x14ac:dyDescent="0.2">
      <c r="K2490">
        <v>10870</v>
      </c>
      <c r="L2490" t="s">
        <v>1113</v>
      </c>
    </row>
    <row r="2491" spans="11:12" x14ac:dyDescent="0.2">
      <c r="K2491">
        <v>9538</v>
      </c>
      <c r="L2491" t="s">
        <v>14</v>
      </c>
    </row>
    <row r="2492" spans="11:12" x14ac:dyDescent="0.2">
      <c r="K2492">
        <v>6731</v>
      </c>
      <c r="L2492" t="s">
        <v>6</v>
      </c>
    </row>
    <row r="2493" spans="11:12" x14ac:dyDescent="0.2">
      <c r="K2493">
        <v>12869</v>
      </c>
      <c r="L2493" t="s">
        <v>1367</v>
      </c>
    </row>
    <row r="2494" spans="11:12" x14ac:dyDescent="0.2">
      <c r="K2494">
        <v>11098</v>
      </c>
      <c r="L2494" t="s">
        <v>1401</v>
      </c>
    </row>
    <row r="2495" spans="11:12" x14ac:dyDescent="0.2">
      <c r="K2495">
        <v>7143</v>
      </c>
      <c r="L2495" t="s">
        <v>613</v>
      </c>
    </row>
    <row r="2496" spans="11:12" x14ac:dyDescent="0.2">
      <c r="K2496">
        <v>1604</v>
      </c>
      <c r="L2496" t="s">
        <v>1322</v>
      </c>
    </row>
    <row r="2497" spans="11:12" x14ac:dyDescent="0.2">
      <c r="K2497">
        <v>20030</v>
      </c>
      <c r="L2497" t="s">
        <v>1333</v>
      </c>
    </row>
    <row r="2498" spans="11:12" x14ac:dyDescent="0.2">
      <c r="K2498">
        <v>19964</v>
      </c>
      <c r="L2498" t="s">
        <v>1376</v>
      </c>
    </row>
    <row r="2499" spans="11:12" x14ac:dyDescent="0.2">
      <c r="K2499">
        <v>19336</v>
      </c>
      <c r="L2499" t="s">
        <v>714</v>
      </c>
    </row>
    <row r="2500" spans="11:12" x14ac:dyDescent="0.2">
      <c r="K2500">
        <v>24256</v>
      </c>
      <c r="L2500" t="s">
        <v>843</v>
      </c>
    </row>
    <row r="2501" spans="11:12" x14ac:dyDescent="0.2">
      <c r="K2501">
        <v>20367</v>
      </c>
      <c r="L2501" t="s">
        <v>31</v>
      </c>
    </row>
    <row r="2502" spans="11:12" x14ac:dyDescent="0.2">
      <c r="K2502">
        <v>15785</v>
      </c>
      <c r="L2502" t="s">
        <v>184</v>
      </c>
    </row>
    <row r="2503" spans="11:12" x14ac:dyDescent="0.2">
      <c r="K2503">
        <v>14346</v>
      </c>
      <c r="L2503" t="s">
        <v>1082</v>
      </c>
    </row>
    <row r="2504" spans="11:12" x14ac:dyDescent="0.2">
      <c r="K2504">
        <v>13880</v>
      </c>
      <c r="L2504" t="s">
        <v>1377</v>
      </c>
    </row>
    <row r="2505" spans="11:12" x14ac:dyDescent="0.2">
      <c r="K2505">
        <v>9701</v>
      </c>
      <c r="L2505" t="s">
        <v>1377</v>
      </c>
    </row>
    <row r="2506" spans="11:12" x14ac:dyDescent="0.2">
      <c r="K2506">
        <v>10576</v>
      </c>
      <c r="L2506" t="s">
        <v>70</v>
      </c>
    </row>
    <row r="2507" spans="11:12" x14ac:dyDescent="0.2">
      <c r="K2507">
        <v>16007</v>
      </c>
      <c r="L2507" t="s">
        <v>57</v>
      </c>
    </row>
    <row r="2508" spans="11:12" x14ac:dyDescent="0.2">
      <c r="K2508">
        <v>21644</v>
      </c>
      <c r="L2508" t="s">
        <v>1360</v>
      </c>
    </row>
    <row r="2509" spans="11:12" x14ac:dyDescent="0.2">
      <c r="K2509">
        <v>10932</v>
      </c>
      <c r="L2509" t="s">
        <v>225</v>
      </c>
    </row>
    <row r="2510" spans="11:12" x14ac:dyDescent="0.2">
      <c r="K2510">
        <v>13254</v>
      </c>
      <c r="L2510" t="s">
        <v>8</v>
      </c>
    </row>
    <row r="2511" spans="11:12" x14ac:dyDescent="0.2">
      <c r="K2511">
        <v>3285</v>
      </c>
      <c r="L2511" t="s">
        <v>1241</v>
      </c>
    </row>
    <row r="2512" spans="11:12" x14ac:dyDescent="0.2">
      <c r="K2512">
        <v>18619</v>
      </c>
      <c r="L2512" t="s">
        <v>1119</v>
      </c>
    </row>
    <row r="2513" spans="11:12" x14ac:dyDescent="0.2">
      <c r="K2513">
        <v>21602</v>
      </c>
      <c r="L2513" t="s">
        <v>57</v>
      </c>
    </row>
    <row r="2514" spans="11:12" x14ac:dyDescent="0.2">
      <c r="K2514">
        <v>22053</v>
      </c>
      <c r="L2514" t="s">
        <v>779</v>
      </c>
    </row>
    <row r="2515" spans="11:12" x14ac:dyDescent="0.2">
      <c r="K2515">
        <v>6140</v>
      </c>
      <c r="L2515" t="s">
        <v>1377</v>
      </c>
    </row>
    <row r="2516" spans="11:12" x14ac:dyDescent="0.2">
      <c r="K2516">
        <v>16643</v>
      </c>
      <c r="L2516" t="s">
        <v>111</v>
      </c>
    </row>
    <row r="2517" spans="11:12" x14ac:dyDescent="0.2">
      <c r="K2517">
        <v>22421</v>
      </c>
      <c r="L2517" t="s">
        <v>1301</v>
      </c>
    </row>
    <row r="2518" spans="11:12" x14ac:dyDescent="0.2">
      <c r="K2518">
        <v>18359</v>
      </c>
      <c r="L2518" t="s">
        <v>1301</v>
      </c>
    </row>
    <row r="2519" spans="11:12" x14ac:dyDescent="0.2">
      <c r="K2519">
        <v>18032</v>
      </c>
      <c r="L2519" t="s">
        <v>543</v>
      </c>
    </row>
    <row r="2520" spans="11:12" x14ac:dyDescent="0.2">
      <c r="K2520">
        <v>23075</v>
      </c>
      <c r="L2520" t="s">
        <v>58</v>
      </c>
    </row>
    <row r="2521" spans="11:12" x14ac:dyDescent="0.2">
      <c r="K2521">
        <v>16041</v>
      </c>
      <c r="L2521" t="s">
        <v>1464</v>
      </c>
    </row>
    <row r="2522" spans="11:12" x14ac:dyDescent="0.2">
      <c r="K2522">
        <v>16738</v>
      </c>
      <c r="L2522" t="s">
        <v>1377</v>
      </c>
    </row>
    <row r="2523" spans="11:12" x14ac:dyDescent="0.2">
      <c r="K2523">
        <v>12274</v>
      </c>
      <c r="L2523" t="s">
        <v>1119</v>
      </c>
    </row>
    <row r="2524" spans="11:12" x14ac:dyDescent="0.2">
      <c r="K2524">
        <v>9499</v>
      </c>
      <c r="L2524" t="s">
        <v>898</v>
      </c>
    </row>
    <row r="2525" spans="11:12" x14ac:dyDescent="0.2">
      <c r="K2525">
        <v>14121</v>
      </c>
      <c r="L2525" t="s">
        <v>152</v>
      </c>
    </row>
    <row r="2526" spans="11:12" x14ac:dyDescent="0.2">
      <c r="K2526">
        <v>5602</v>
      </c>
      <c r="L2526" t="s">
        <v>6</v>
      </c>
    </row>
    <row r="2527" spans="11:12" x14ac:dyDescent="0.2">
      <c r="K2527">
        <v>24568</v>
      </c>
      <c r="L2527" t="s">
        <v>1024</v>
      </c>
    </row>
    <row r="2528" spans="11:12" x14ac:dyDescent="0.2">
      <c r="K2528">
        <v>13413</v>
      </c>
      <c r="L2528" t="s">
        <v>1356</v>
      </c>
    </row>
    <row r="2529" spans="11:12" x14ac:dyDescent="0.2">
      <c r="K2529">
        <v>18299</v>
      </c>
      <c r="L2529" t="s">
        <v>1356</v>
      </c>
    </row>
    <row r="2530" spans="11:12" x14ac:dyDescent="0.2">
      <c r="K2530">
        <v>23354</v>
      </c>
      <c r="L2530" t="s">
        <v>57</v>
      </c>
    </row>
    <row r="2531" spans="11:12" x14ac:dyDescent="0.2">
      <c r="K2531">
        <v>22525</v>
      </c>
      <c r="L2531" t="s">
        <v>57</v>
      </c>
    </row>
    <row r="2532" spans="11:12" x14ac:dyDescent="0.2">
      <c r="K2532">
        <v>6985</v>
      </c>
      <c r="L2532" t="s">
        <v>745</v>
      </c>
    </row>
    <row r="2533" spans="11:12" x14ac:dyDescent="0.2">
      <c r="K2533">
        <v>3981</v>
      </c>
      <c r="L2533" t="s">
        <v>6</v>
      </c>
    </row>
    <row r="2534" spans="11:12" x14ac:dyDescent="0.2">
      <c r="K2534">
        <v>5991</v>
      </c>
      <c r="L2534" t="s">
        <v>1399</v>
      </c>
    </row>
    <row r="2535" spans="11:12" x14ac:dyDescent="0.2">
      <c r="K2535">
        <v>20629</v>
      </c>
      <c r="L2535" t="s">
        <v>1301</v>
      </c>
    </row>
    <row r="2536" spans="11:12" x14ac:dyDescent="0.2">
      <c r="K2536">
        <v>19735</v>
      </c>
      <c r="L2536" t="s">
        <v>20</v>
      </c>
    </row>
    <row r="2537" spans="11:12" x14ac:dyDescent="0.2">
      <c r="K2537">
        <v>12672</v>
      </c>
      <c r="L2537" t="s">
        <v>922</v>
      </c>
    </row>
    <row r="2538" spans="11:12" x14ac:dyDescent="0.2">
      <c r="K2538">
        <v>16546</v>
      </c>
      <c r="L2538" t="s">
        <v>850</v>
      </c>
    </row>
    <row r="2539" spans="11:12" x14ac:dyDescent="0.2">
      <c r="K2539">
        <v>15520</v>
      </c>
      <c r="L2539" t="s">
        <v>8</v>
      </c>
    </row>
    <row r="2540" spans="11:12" x14ac:dyDescent="0.2">
      <c r="K2540">
        <v>9383</v>
      </c>
      <c r="L2540" t="s">
        <v>714</v>
      </c>
    </row>
    <row r="2541" spans="11:12" x14ac:dyDescent="0.2">
      <c r="K2541">
        <v>5307</v>
      </c>
      <c r="L2541" t="s">
        <v>1465</v>
      </c>
    </row>
    <row r="2542" spans="11:12" x14ac:dyDescent="0.2">
      <c r="K2542">
        <v>18915</v>
      </c>
      <c r="L2542" t="s">
        <v>1460</v>
      </c>
    </row>
    <row r="2543" spans="11:12" x14ac:dyDescent="0.2">
      <c r="K2543">
        <v>15067</v>
      </c>
      <c r="L2543" t="s">
        <v>573</v>
      </c>
    </row>
    <row r="2544" spans="11:12" x14ac:dyDescent="0.2">
      <c r="K2544">
        <v>20998</v>
      </c>
      <c r="L2544" t="s">
        <v>1407</v>
      </c>
    </row>
    <row r="2545" spans="11:12" x14ac:dyDescent="0.2">
      <c r="K2545">
        <v>22610</v>
      </c>
      <c r="L2545" t="s">
        <v>1371</v>
      </c>
    </row>
    <row r="2546" spans="11:12" x14ac:dyDescent="0.2">
      <c r="K2546">
        <v>14056</v>
      </c>
      <c r="L2546" t="s">
        <v>57</v>
      </c>
    </row>
    <row r="2547" spans="11:12" x14ac:dyDescent="0.2">
      <c r="K2547">
        <v>3050</v>
      </c>
      <c r="L2547" t="s">
        <v>1340</v>
      </c>
    </row>
    <row r="2548" spans="11:12" x14ac:dyDescent="0.2">
      <c r="K2548">
        <v>20050</v>
      </c>
      <c r="L2548" t="s">
        <v>1360</v>
      </c>
    </row>
    <row r="2549" spans="11:12" x14ac:dyDescent="0.2">
      <c r="K2549">
        <v>10842</v>
      </c>
      <c r="L2549" t="s">
        <v>139</v>
      </c>
    </row>
    <row r="2550" spans="11:12" x14ac:dyDescent="0.2">
      <c r="K2550">
        <v>3856</v>
      </c>
      <c r="L2550" t="s">
        <v>779</v>
      </c>
    </row>
    <row r="2551" spans="11:12" x14ac:dyDescent="0.2">
      <c r="K2551">
        <v>3082</v>
      </c>
      <c r="L2551" t="s">
        <v>8</v>
      </c>
    </row>
    <row r="2552" spans="11:12" x14ac:dyDescent="0.2">
      <c r="K2552">
        <v>284</v>
      </c>
      <c r="L2552" t="s">
        <v>1466</v>
      </c>
    </row>
    <row r="2553" spans="11:12" x14ac:dyDescent="0.2">
      <c r="K2553">
        <v>12541</v>
      </c>
      <c r="L2553" t="s">
        <v>31</v>
      </c>
    </row>
    <row r="2554" spans="11:12" x14ac:dyDescent="0.2">
      <c r="K2554">
        <v>22293</v>
      </c>
      <c r="L2554" t="s">
        <v>72</v>
      </c>
    </row>
    <row r="2555" spans="11:12" x14ac:dyDescent="0.2">
      <c r="K2555">
        <v>2689</v>
      </c>
      <c r="L2555" t="s">
        <v>1403</v>
      </c>
    </row>
    <row r="2556" spans="11:12" x14ac:dyDescent="0.2">
      <c r="K2556">
        <v>8420</v>
      </c>
      <c r="L2556" t="s">
        <v>1249</v>
      </c>
    </row>
    <row r="2557" spans="11:12" x14ac:dyDescent="0.2">
      <c r="K2557">
        <v>17371</v>
      </c>
      <c r="L2557" t="s">
        <v>1247</v>
      </c>
    </row>
    <row r="2558" spans="11:12" x14ac:dyDescent="0.2">
      <c r="K2558">
        <v>5570</v>
      </c>
      <c r="L2558" t="s">
        <v>19</v>
      </c>
    </row>
    <row r="2559" spans="11:12" x14ac:dyDescent="0.2">
      <c r="K2559">
        <v>16145</v>
      </c>
      <c r="L2559" t="s">
        <v>1377</v>
      </c>
    </row>
    <row r="2560" spans="11:12" x14ac:dyDescent="0.2">
      <c r="K2560">
        <v>15106</v>
      </c>
      <c r="L2560" t="s">
        <v>57</v>
      </c>
    </row>
    <row r="2561" spans="11:12" x14ac:dyDescent="0.2">
      <c r="K2561">
        <v>6480</v>
      </c>
      <c r="L2561" t="s">
        <v>72</v>
      </c>
    </row>
    <row r="2562" spans="11:12" x14ac:dyDescent="0.2">
      <c r="K2562">
        <v>18372</v>
      </c>
      <c r="L2562" t="s">
        <v>31</v>
      </c>
    </row>
    <row r="2563" spans="11:12" x14ac:dyDescent="0.2">
      <c r="K2563">
        <v>20817</v>
      </c>
      <c r="L2563" t="s">
        <v>1429</v>
      </c>
    </row>
    <row r="2564" spans="11:12" x14ac:dyDescent="0.2">
      <c r="K2564">
        <v>6310</v>
      </c>
      <c r="L2564" t="s">
        <v>859</v>
      </c>
    </row>
    <row r="2565" spans="11:12" x14ac:dyDescent="0.2">
      <c r="K2565">
        <v>10522</v>
      </c>
      <c r="L2565" t="s">
        <v>72</v>
      </c>
    </row>
    <row r="2566" spans="11:12" x14ac:dyDescent="0.2">
      <c r="K2566">
        <v>15256</v>
      </c>
      <c r="L2566" t="s">
        <v>1322</v>
      </c>
    </row>
    <row r="2567" spans="11:12" x14ac:dyDescent="0.2">
      <c r="K2567">
        <v>2239</v>
      </c>
      <c r="L2567" t="s">
        <v>1401</v>
      </c>
    </row>
    <row r="2568" spans="11:12" x14ac:dyDescent="0.2">
      <c r="K2568">
        <v>23672</v>
      </c>
      <c r="L2568" t="s">
        <v>1316</v>
      </c>
    </row>
    <row r="2569" spans="11:12" x14ac:dyDescent="0.2">
      <c r="K2569">
        <v>12665</v>
      </c>
      <c r="L2569" t="s">
        <v>1301</v>
      </c>
    </row>
    <row r="2570" spans="11:12" x14ac:dyDescent="0.2">
      <c r="K2570">
        <v>12464</v>
      </c>
      <c r="L2570" t="s">
        <v>779</v>
      </c>
    </row>
    <row r="2571" spans="11:12" x14ac:dyDescent="0.2">
      <c r="K2571">
        <v>10752</v>
      </c>
      <c r="L2571" t="s">
        <v>31</v>
      </c>
    </row>
    <row r="2572" spans="11:12" x14ac:dyDescent="0.2">
      <c r="K2572">
        <v>5252</v>
      </c>
      <c r="L2572" t="s">
        <v>1245</v>
      </c>
    </row>
    <row r="2573" spans="11:12" x14ac:dyDescent="0.2">
      <c r="K2573">
        <v>22791</v>
      </c>
      <c r="L2573" t="s">
        <v>31</v>
      </c>
    </row>
    <row r="2574" spans="11:12" x14ac:dyDescent="0.2">
      <c r="K2574">
        <v>9440</v>
      </c>
      <c r="L2574" t="s">
        <v>232</v>
      </c>
    </row>
    <row r="2575" spans="11:12" x14ac:dyDescent="0.2">
      <c r="K2575">
        <v>24700</v>
      </c>
      <c r="L2575" t="s">
        <v>6</v>
      </c>
    </row>
    <row r="2576" spans="11:12" x14ac:dyDescent="0.2">
      <c r="K2576">
        <v>20314</v>
      </c>
      <c r="L2576" t="s">
        <v>31</v>
      </c>
    </row>
    <row r="2577" spans="11:12" x14ac:dyDescent="0.2">
      <c r="K2577">
        <v>9654</v>
      </c>
      <c r="L2577" t="s">
        <v>74</v>
      </c>
    </row>
    <row r="2578" spans="11:12" x14ac:dyDescent="0.2">
      <c r="K2578">
        <v>17556</v>
      </c>
      <c r="L2578" t="s">
        <v>62</v>
      </c>
    </row>
    <row r="2579" spans="11:12" x14ac:dyDescent="0.2">
      <c r="K2579">
        <v>14052</v>
      </c>
      <c r="L2579" t="s">
        <v>1340</v>
      </c>
    </row>
    <row r="2580" spans="11:12" x14ac:dyDescent="0.2">
      <c r="K2580">
        <v>7708</v>
      </c>
      <c r="L2580" t="s">
        <v>1373</v>
      </c>
    </row>
    <row r="2581" spans="11:12" x14ac:dyDescent="0.2">
      <c r="K2581">
        <v>11058</v>
      </c>
      <c r="L2581" t="s">
        <v>1325</v>
      </c>
    </row>
    <row r="2582" spans="11:12" x14ac:dyDescent="0.2">
      <c r="K2582">
        <v>10282</v>
      </c>
      <c r="L2582" t="s">
        <v>891</v>
      </c>
    </row>
    <row r="2583" spans="11:12" x14ac:dyDescent="0.2">
      <c r="K2583">
        <v>2451</v>
      </c>
      <c r="L2583" t="s">
        <v>6</v>
      </c>
    </row>
    <row r="2584" spans="11:12" x14ac:dyDescent="0.2">
      <c r="K2584">
        <v>11994</v>
      </c>
      <c r="L2584" t="s">
        <v>1372</v>
      </c>
    </row>
    <row r="2585" spans="11:12" x14ac:dyDescent="0.2">
      <c r="K2585">
        <v>23493</v>
      </c>
      <c r="L2585" t="s">
        <v>72</v>
      </c>
    </row>
    <row r="2586" spans="11:12" x14ac:dyDescent="0.2">
      <c r="K2586">
        <v>17658</v>
      </c>
      <c r="L2586" t="s">
        <v>963</v>
      </c>
    </row>
    <row r="2587" spans="11:12" x14ac:dyDescent="0.2">
      <c r="K2587">
        <v>1901</v>
      </c>
      <c r="L2587" t="s">
        <v>1422</v>
      </c>
    </row>
    <row r="2588" spans="11:12" x14ac:dyDescent="0.2">
      <c r="K2588">
        <v>22964</v>
      </c>
      <c r="L2588" t="s">
        <v>1123</v>
      </c>
    </row>
    <row r="2589" spans="11:12" x14ac:dyDescent="0.2">
      <c r="K2589">
        <v>159</v>
      </c>
      <c r="L2589" t="s">
        <v>1413</v>
      </c>
    </row>
    <row r="2590" spans="11:12" x14ac:dyDescent="0.2">
      <c r="K2590">
        <v>6381</v>
      </c>
      <c r="L2590" t="s">
        <v>419</v>
      </c>
    </row>
    <row r="2591" spans="11:12" x14ac:dyDescent="0.2">
      <c r="K2591">
        <v>16652</v>
      </c>
      <c r="L2591" t="s">
        <v>1360</v>
      </c>
    </row>
    <row r="2592" spans="11:12" x14ac:dyDescent="0.2">
      <c r="K2592">
        <v>6984</v>
      </c>
      <c r="L2592" t="s">
        <v>745</v>
      </c>
    </row>
    <row r="2593" spans="11:12" x14ac:dyDescent="0.2">
      <c r="K2593">
        <v>5118</v>
      </c>
      <c r="L2593" t="s">
        <v>845</v>
      </c>
    </row>
    <row r="2594" spans="11:12" x14ac:dyDescent="0.2">
      <c r="K2594">
        <v>16388</v>
      </c>
      <c r="L2594" t="s">
        <v>1312</v>
      </c>
    </row>
    <row r="2595" spans="11:12" x14ac:dyDescent="0.2">
      <c r="K2595">
        <v>17993</v>
      </c>
      <c r="L2595" t="s">
        <v>1360</v>
      </c>
    </row>
    <row r="2596" spans="11:12" x14ac:dyDescent="0.2">
      <c r="K2596">
        <v>12060</v>
      </c>
      <c r="L2596" t="s">
        <v>1360</v>
      </c>
    </row>
    <row r="2597" spans="11:12" x14ac:dyDescent="0.2">
      <c r="K2597">
        <v>20672</v>
      </c>
      <c r="L2597" t="s">
        <v>1331</v>
      </c>
    </row>
    <row r="2598" spans="11:12" x14ac:dyDescent="0.2">
      <c r="K2598">
        <v>16470</v>
      </c>
      <c r="L2598" t="s">
        <v>1377</v>
      </c>
    </row>
    <row r="2599" spans="11:12" x14ac:dyDescent="0.2">
      <c r="K2599">
        <v>17580</v>
      </c>
      <c r="L2599" t="s">
        <v>1356</v>
      </c>
    </row>
    <row r="2600" spans="11:12" x14ac:dyDescent="0.2">
      <c r="K2600">
        <v>13142</v>
      </c>
      <c r="L2600" t="s">
        <v>1364</v>
      </c>
    </row>
    <row r="2601" spans="11:12" x14ac:dyDescent="0.2">
      <c r="K2601">
        <v>9522</v>
      </c>
      <c r="L2601" t="s">
        <v>14</v>
      </c>
    </row>
    <row r="2602" spans="11:12" x14ac:dyDescent="0.2">
      <c r="K2602">
        <v>20799</v>
      </c>
      <c r="L2602" t="s">
        <v>1360</v>
      </c>
    </row>
    <row r="2603" spans="11:12" x14ac:dyDescent="0.2">
      <c r="K2603">
        <v>18825</v>
      </c>
      <c r="L2603" t="s">
        <v>1114</v>
      </c>
    </row>
    <row r="2604" spans="11:12" x14ac:dyDescent="0.2">
      <c r="K2604">
        <v>9058</v>
      </c>
      <c r="L2604" t="s">
        <v>8</v>
      </c>
    </row>
    <row r="2605" spans="11:12" x14ac:dyDescent="0.2">
      <c r="K2605">
        <v>21933</v>
      </c>
      <c r="L2605" t="s">
        <v>1373</v>
      </c>
    </row>
    <row r="2606" spans="11:12" x14ac:dyDescent="0.2">
      <c r="K2606">
        <v>17026</v>
      </c>
      <c r="L2606" t="s">
        <v>111</v>
      </c>
    </row>
    <row r="2607" spans="11:12" x14ac:dyDescent="0.2">
      <c r="K2607">
        <v>6634</v>
      </c>
      <c r="L2607" t="s">
        <v>779</v>
      </c>
    </row>
    <row r="2608" spans="11:12" x14ac:dyDescent="0.2">
      <c r="K2608">
        <v>24931</v>
      </c>
      <c r="L2608" t="s">
        <v>1312</v>
      </c>
    </row>
    <row r="2609" spans="11:12" x14ac:dyDescent="0.2">
      <c r="K2609">
        <v>21297</v>
      </c>
      <c r="L2609" t="s">
        <v>1467</v>
      </c>
    </row>
    <row r="2610" spans="11:12" x14ac:dyDescent="0.2">
      <c r="K2610">
        <v>20815</v>
      </c>
      <c r="L2610" t="s">
        <v>31</v>
      </c>
    </row>
    <row r="2611" spans="11:12" x14ac:dyDescent="0.2">
      <c r="K2611">
        <v>14032</v>
      </c>
      <c r="L2611" t="s">
        <v>871</v>
      </c>
    </row>
    <row r="2612" spans="11:12" x14ac:dyDescent="0.2">
      <c r="K2612">
        <v>22571</v>
      </c>
      <c r="L2612" t="s">
        <v>72</v>
      </c>
    </row>
    <row r="2613" spans="11:12" x14ac:dyDescent="0.2">
      <c r="K2613">
        <v>12396</v>
      </c>
      <c r="L2613" t="s">
        <v>779</v>
      </c>
    </row>
    <row r="2614" spans="11:12" x14ac:dyDescent="0.2">
      <c r="K2614">
        <v>10744</v>
      </c>
      <c r="L2614" t="s">
        <v>843</v>
      </c>
    </row>
    <row r="2615" spans="11:12" x14ac:dyDescent="0.2">
      <c r="K2615">
        <v>4709</v>
      </c>
      <c r="L2615" t="s">
        <v>6</v>
      </c>
    </row>
    <row r="2616" spans="11:12" x14ac:dyDescent="0.2">
      <c r="K2616">
        <v>19043</v>
      </c>
      <c r="L2616" t="s">
        <v>8</v>
      </c>
    </row>
    <row r="2617" spans="11:12" x14ac:dyDescent="0.2">
      <c r="K2617">
        <v>21458</v>
      </c>
      <c r="L2617" t="s">
        <v>72</v>
      </c>
    </row>
    <row r="2618" spans="11:12" x14ac:dyDescent="0.2">
      <c r="K2618">
        <v>2481</v>
      </c>
      <c r="L2618" t="s">
        <v>257</v>
      </c>
    </row>
    <row r="2619" spans="11:12" x14ac:dyDescent="0.2">
      <c r="K2619">
        <v>14050</v>
      </c>
      <c r="L2619" t="s">
        <v>1369</v>
      </c>
    </row>
    <row r="2620" spans="11:12" x14ac:dyDescent="0.2">
      <c r="K2620">
        <v>23460</v>
      </c>
      <c r="L2620" t="s">
        <v>31</v>
      </c>
    </row>
    <row r="2621" spans="11:12" x14ac:dyDescent="0.2">
      <c r="K2621">
        <v>12277</v>
      </c>
      <c r="L2621" t="s">
        <v>235</v>
      </c>
    </row>
    <row r="2622" spans="11:12" x14ac:dyDescent="0.2">
      <c r="K2622">
        <v>21839</v>
      </c>
      <c r="L2622" t="s">
        <v>57</v>
      </c>
    </row>
    <row r="2623" spans="11:12" x14ac:dyDescent="0.2">
      <c r="K2623">
        <v>11794</v>
      </c>
      <c r="L2623" t="s">
        <v>80</v>
      </c>
    </row>
    <row r="2624" spans="11:12" x14ac:dyDescent="0.2">
      <c r="K2624">
        <v>16182</v>
      </c>
      <c r="L2624" t="s">
        <v>749</v>
      </c>
    </row>
    <row r="2625" spans="11:12" x14ac:dyDescent="0.2">
      <c r="K2625">
        <v>7221</v>
      </c>
      <c r="L2625" t="s">
        <v>1447</v>
      </c>
    </row>
    <row r="2626" spans="11:12" x14ac:dyDescent="0.2">
      <c r="K2626">
        <v>6485</v>
      </c>
      <c r="L2626" t="s">
        <v>912</v>
      </c>
    </row>
    <row r="2627" spans="11:12" x14ac:dyDescent="0.2">
      <c r="K2627">
        <v>19288</v>
      </c>
      <c r="L2627" t="s">
        <v>56</v>
      </c>
    </row>
    <row r="2628" spans="11:12" x14ac:dyDescent="0.2">
      <c r="K2628">
        <v>2446</v>
      </c>
      <c r="L2628" t="s">
        <v>6</v>
      </c>
    </row>
    <row r="2629" spans="11:12" x14ac:dyDescent="0.2">
      <c r="K2629">
        <v>13012</v>
      </c>
      <c r="L2629" t="s">
        <v>111</v>
      </c>
    </row>
    <row r="2630" spans="11:12" x14ac:dyDescent="0.2">
      <c r="K2630">
        <v>14851</v>
      </c>
      <c r="L2630" t="s">
        <v>1123</v>
      </c>
    </row>
    <row r="2631" spans="11:12" x14ac:dyDescent="0.2">
      <c r="K2631">
        <v>22442</v>
      </c>
      <c r="L2631" t="s">
        <v>685</v>
      </c>
    </row>
    <row r="2632" spans="11:12" x14ac:dyDescent="0.2">
      <c r="K2632">
        <v>6219</v>
      </c>
      <c r="L2632" t="s">
        <v>1468</v>
      </c>
    </row>
    <row r="2633" spans="11:12" x14ac:dyDescent="0.2">
      <c r="K2633">
        <v>11914</v>
      </c>
      <c r="L2633" t="s">
        <v>130</v>
      </c>
    </row>
    <row r="2634" spans="11:12" x14ac:dyDescent="0.2">
      <c r="K2634">
        <v>8468</v>
      </c>
      <c r="L2634" t="s">
        <v>232</v>
      </c>
    </row>
    <row r="2635" spans="11:12" x14ac:dyDescent="0.2">
      <c r="K2635">
        <v>18865</v>
      </c>
      <c r="L2635" t="s">
        <v>850</v>
      </c>
    </row>
    <row r="2636" spans="11:12" x14ac:dyDescent="0.2">
      <c r="K2636">
        <v>14974</v>
      </c>
      <c r="L2636" t="s">
        <v>139</v>
      </c>
    </row>
    <row r="2637" spans="11:12" x14ac:dyDescent="0.2">
      <c r="K2637">
        <v>11468</v>
      </c>
      <c r="L2637" t="s">
        <v>850</v>
      </c>
    </row>
    <row r="2638" spans="11:12" x14ac:dyDescent="0.2">
      <c r="K2638">
        <v>17553</v>
      </c>
      <c r="L2638" t="s">
        <v>1113</v>
      </c>
    </row>
    <row r="2639" spans="11:12" x14ac:dyDescent="0.2">
      <c r="K2639">
        <v>12329</v>
      </c>
      <c r="L2639" t="s">
        <v>1410</v>
      </c>
    </row>
    <row r="2640" spans="11:12" x14ac:dyDescent="0.2">
      <c r="K2640">
        <v>11556</v>
      </c>
      <c r="L2640" t="s">
        <v>31</v>
      </c>
    </row>
    <row r="2641" spans="11:12" x14ac:dyDescent="0.2">
      <c r="K2641">
        <v>19491</v>
      </c>
      <c r="L2641" t="s">
        <v>685</v>
      </c>
    </row>
    <row r="2642" spans="11:12" x14ac:dyDescent="0.2">
      <c r="K2642">
        <v>22694</v>
      </c>
      <c r="L2642" t="s">
        <v>689</v>
      </c>
    </row>
    <row r="2643" spans="11:12" x14ac:dyDescent="0.2">
      <c r="K2643">
        <v>22021</v>
      </c>
      <c r="L2643" t="s">
        <v>1301</v>
      </c>
    </row>
    <row r="2644" spans="11:12" x14ac:dyDescent="0.2">
      <c r="K2644">
        <v>903</v>
      </c>
      <c r="L2644" t="s">
        <v>714</v>
      </c>
    </row>
    <row r="2645" spans="11:12" x14ac:dyDescent="0.2">
      <c r="K2645">
        <v>10763</v>
      </c>
      <c r="L2645" t="s">
        <v>591</v>
      </c>
    </row>
    <row r="2646" spans="11:12" x14ac:dyDescent="0.2">
      <c r="K2646">
        <v>9411</v>
      </c>
      <c r="L2646" t="s">
        <v>27</v>
      </c>
    </row>
    <row r="2647" spans="11:12" x14ac:dyDescent="0.2">
      <c r="K2647">
        <v>10408</v>
      </c>
      <c r="L2647" t="s">
        <v>130</v>
      </c>
    </row>
    <row r="2648" spans="11:12" x14ac:dyDescent="0.2">
      <c r="K2648">
        <v>5377</v>
      </c>
      <c r="L2648" t="s">
        <v>165</v>
      </c>
    </row>
    <row r="2649" spans="11:12" x14ac:dyDescent="0.2">
      <c r="K2649">
        <v>22793</v>
      </c>
      <c r="L2649" t="s">
        <v>1335</v>
      </c>
    </row>
    <row r="2650" spans="11:12" x14ac:dyDescent="0.2">
      <c r="K2650">
        <v>9112</v>
      </c>
      <c r="L2650" t="s">
        <v>43</v>
      </c>
    </row>
    <row r="2651" spans="11:12" x14ac:dyDescent="0.2">
      <c r="K2651">
        <v>12943</v>
      </c>
      <c r="L2651" t="s">
        <v>1301</v>
      </c>
    </row>
    <row r="2652" spans="11:12" x14ac:dyDescent="0.2">
      <c r="K2652">
        <v>16160</v>
      </c>
      <c r="L2652" t="s">
        <v>1312</v>
      </c>
    </row>
    <row r="2653" spans="11:12" x14ac:dyDescent="0.2">
      <c r="K2653">
        <v>10994</v>
      </c>
      <c r="L2653" t="s">
        <v>891</v>
      </c>
    </row>
    <row r="2654" spans="11:12" x14ac:dyDescent="0.2">
      <c r="K2654">
        <v>22416</v>
      </c>
      <c r="L2654" t="s">
        <v>72</v>
      </c>
    </row>
    <row r="2655" spans="11:12" x14ac:dyDescent="0.2">
      <c r="K2655">
        <v>20230</v>
      </c>
      <c r="L2655" t="s">
        <v>1369</v>
      </c>
    </row>
    <row r="2656" spans="11:12" x14ac:dyDescent="0.2">
      <c r="K2656">
        <v>12394</v>
      </c>
      <c r="L2656" t="s">
        <v>72</v>
      </c>
    </row>
    <row r="2657" spans="11:12" x14ac:dyDescent="0.2">
      <c r="K2657">
        <v>22283</v>
      </c>
      <c r="L2657" t="s">
        <v>31</v>
      </c>
    </row>
    <row r="2658" spans="11:12" x14ac:dyDescent="0.2">
      <c r="K2658">
        <v>2286</v>
      </c>
      <c r="L2658" t="s">
        <v>1452</v>
      </c>
    </row>
    <row r="2659" spans="11:12" x14ac:dyDescent="0.2">
      <c r="K2659">
        <v>3446</v>
      </c>
      <c r="L2659" t="s">
        <v>8</v>
      </c>
    </row>
    <row r="2660" spans="11:12" x14ac:dyDescent="0.2">
      <c r="K2660">
        <v>3272</v>
      </c>
      <c r="L2660" t="s">
        <v>1192</v>
      </c>
    </row>
    <row r="2661" spans="11:12" x14ac:dyDescent="0.2">
      <c r="K2661">
        <v>9713</v>
      </c>
      <c r="L2661" t="s">
        <v>1377</v>
      </c>
    </row>
    <row r="2662" spans="11:12" x14ac:dyDescent="0.2">
      <c r="K2662">
        <v>1013</v>
      </c>
      <c r="L2662" t="s">
        <v>922</v>
      </c>
    </row>
    <row r="2663" spans="11:12" x14ac:dyDescent="0.2">
      <c r="K2663">
        <v>24144</v>
      </c>
      <c r="L2663" t="s">
        <v>58</v>
      </c>
    </row>
    <row r="2664" spans="11:12" x14ac:dyDescent="0.2">
      <c r="K2664">
        <v>19449</v>
      </c>
      <c r="L2664" t="s">
        <v>1377</v>
      </c>
    </row>
    <row r="2665" spans="11:12" x14ac:dyDescent="0.2">
      <c r="K2665">
        <v>8419</v>
      </c>
      <c r="L2665" t="s">
        <v>1249</v>
      </c>
    </row>
    <row r="2666" spans="11:12" x14ac:dyDescent="0.2">
      <c r="K2666">
        <v>12505</v>
      </c>
      <c r="L2666" t="s">
        <v>1469</v>
      </c>
    </row>
    <row r="2667" spans="11:12" x14ac:dyDescent="0.2">
      <c r="K2667">
        <v>10079</v>
      </c>
      <c r="L2667" t="s">
        <v>1321</v>
      </c>
    </row>
    <row r="2668" spans="11:12" x14ac:dyDescent="0.2">
      <c r="K2668">
        <v>1171</v>
      </c>
      <c r="L2668" t="s">
        <v>1117</v>
      </c>
    </row>
    <row r="2669" spans="11:12" x14ac:dyDescent="0.2">
      <c r="K2669">
        <v>7295</v>
      </c>
      <c r="L2669" t="s">
        <v>891</v>
      </c>
    </row>
    <row r="2670" spans="11:12" x14ac:dyDescent="0.2">
      <c r="K2670">
        <v>15065</v>
      </c>
      <c r="L2670" t="s">
        <v>57</v>
      </c>
    </row>
    <row r="2671" spans="11:12" x14ac:dyDescent="0.2">
      <c r="K2671">
        <v>11870</v>
      </c>
      <c r="L2671" t="s">
        <v>779</v>
      </c>
    </row>
    <row r="2672" spans="11:12" x14ac:dyDescent="0.2">
      <c r="K2672">
        <v>10436</v>
      </c>
      <c r="L2672" t="s">
        <v>1277</v>
      </c>
    </row>
    <row r="2673" spans="11:12" x14ac:dyDescent="0.2">
      <c r="K2673">
        <v>12657</v>
      </c>
      <c r="L2673" t="s">
        <v>1356</v>
      </c>
    </row>
    <row r="2674" spans="11:12" x14ac:dyDescent="0.2">
      <c r="K2674">
        <v>16091</v>
      </c>
      <c r="L2674" t="s">
        <v>8</v>
      </c>
    </row>
    <row r="2675" spans="11:12" x14ac:dyDescent="0.2">
      <c r="K2675">
        <v>15970</v>
      </c>
      <c r="L2675" t="s">
        <v>1159</v>
      </c>
    </row>
    <row r="2676" spans="11:12" x14ac:dyDescent="0.2">
      <c r="K2676">
        <v>12006</v>
      </c>
      <c r="L2676" t="s">
        <v>70</v>
      </c>
    </row>
    <row r="2677" spans="11:12" x14ac:dyDescent="0.2">
      <c r="K2677">
        <v>19662</v>
      </c>
      <c r="L2677" t="s">
        <v>1470</v>
      </c>
    </row>
    <row r="2678" spans="11:12" x14ac:dyDescent="0.2">
      <c r="K2678">
        <v>12217</v>
      </c>
      <c r="L2678" t="s">
        <v>1377</v>
      </c>
    </row>
    <row r="2679" spans="11:12" x14ac:dyDescent="0.2">
      <c r="K2679">
        <v>9025</v>
      </c>
      <c r="L2679" t="s">
        <v>409</v>
      </c>
    </row>
    <row r="2680" spans="11:12" x14ac:dyDescent="0.2">
      <c r="K2680">
        <v>12618</v>
      </c>
      <c r="L2680" t="s">
        <v>1410</v>
      </c>
    </row>
    <row r="2681" spans="11:12" x14ac:dyDescent="0.2">
      <c r="K2681">
        <v>22867</v>
      </c>
      <c r="L2681" t="s">
        <v>1304</v>
      </c>
    </row>
    <row r="2682" spans="11:12" x14ac:dyDescent="0.2">
      <c r="K2682">
        <v>12571</v>
      </c>
      <c r="L2682" t="s">
        <v>31</v>
      </c>
    </row>
    <row r="2683" spans="11:12" x14ac:dyDescent="0.2">
      <c r="K2683">
        <v>5787</v>
      </c>
      <c r="L2683" t="s">
        <v>349</v>
      </c>
    </row>
    <row r="2684" spans="11:12" x14ac:dyDescent="0.2">
      <c r="K2684">
        <v>7412</v>
      </c>
      <c r="L2684" t="s">
        <v>1380</v>
      </c>
    </row>
    <row r="2685" spans="11:12" x14ac:dyDescent="0.2">
      <c r="K2685">
        <v>10443</v>
      </c>
      <c r="L2685" t="s">
        <v>6</v>
      </c>
    </row>
    <row r="2686" spans="11:12" x14ac:dyDescent="0.2">
      <c r="K2686">
        <v>23082</v>
      </c>
      <c r="L2686" t="s">
        <v>959</v>
      </c>
    </row>
    <row r="2687" spans="11:12" x14ac:dyDescent="0.2">
      <c r="K2687">
        <v>12234</v>
      </c>
      <c r="L2687" t="s">
        <v>1316</v>
      </c>
    </row>
    <row r="2688" spans="11:12" x14ac:dyDescent="0.2">
      <c r="K2688">
        <v>22296</v>
      </c>
      <c r="L2688" t="s">
        <v>728</v>
      </c>
    </row>
    <row r="2689" spans="11:12" x14ac:dyDescent="0.2">
      <c r="K2689">
        <v>3487</v>
      </c>
      <c r="L2689" t="s">
        <v>1377</v>
      </c>
    </row>
    <row r="2690" spans="11:12" x14ac:dyDescent="0.2">
      <c r="K2690">
        <v>8603</v>
      </c>
      <c r="L2690" t="s">
        <v>859</v>
      </c>
    </row>
    <row r="2691" spans="11:12" x14ac:dyDescent="0.2">
      <c r="K2691">
        <v>1306</v>
      </c>
      <c r="L2691" t="s">
        <v>11</v>
      </c>
    </row>
    <row r="2692" spans="11:12" x14ac:dyDescent="0.2">
      <c r="K2692">
        <v>5392</v>
      </c>
      <c r="L2692" t="s">
        <v>1377</v>
      </c>
    </row>
    <row r="2693" spans="11:12" x14ac:dyDescent="0.2">
      <c r="K2693">
        <v>24260</v>
      </c>
      <c r="L2693" t="s">
        <v>1301</v>
      </c>
    </row>
    <row r="2694" spans="11:12" x14ac:dyDescent="0.2">
      <c r="K2694">
        <v>10686</v>
      </c>
      <c r="L2694" t="s">
        <v>1388</v>
      </c>
    </row>
    <row r="2695" spans="11:12" x14ac:dyDescent="0.2">
      <c r="K2695">
        <v>3034</v>
      </c>
      <c r="L2695" t="s">
        <v>27</v>
      </c>
    </row>
    <row r="2696" spans="11:12" x14ac:dyDescent="0.2">
      <c r="K2696">
        <v>18669</v>
      </c>
      <c r="L2696" t="s">
        <v>35</v>
      </c>
    </row>
    <row r="2697" spans="11:12" x14ac:dyDescent="0.2">
      <c r="K2697">
        <v>20386</v>
      </c>
      <c r="L2697" t="s">
        <v>111</v>
      </c>
    </row>
    <row r="2698" spans="11:12" x14ac:dyDescent="0.2">
      <c r="K2698">
        <v>14632</v>
      </c>
      <c r="L2698" t="s">
        <v>1407</v>
      </c>
    </row>
    <row r="2699" spans="11:12" x14ac:dyDescent="0.2">
      <c r="K2699">
        <v>19302</v>
      </c>
      <c r="L2699" t="s">
        <v>31</v>
      </c>
    </row>
    <row r="2700" spans="11:12" x14ac:dyDescent="0.2">
      <c r="K2700">
        <v>22956</v>
      </c>
      <c r="L2700" t="s">
        <v>72</v>
      </c>
    </row>
    <row r="2701" spans="11:12" x14ac:dyDescent="0.2">
      <c r="K2701">
        <v>7379</v>
      </c>
      <c r="L2701" t="s">
        <v>610</v>
      </c>
    </row>
    <row r="2702" spans="11:12" x14ac:dyDescent="0.2">
      <c r="K2702">
        <v>21158</v>
      </c>
      <c r="L2702" t="s">
        <v>1451</v>
      </c>
    </row>
    <row r="2703" spans="11:12" x14ac:dyDescent="0.2">
      <c r="K2703">
        <v>21037</v>
      </c>
      <c r="L2703" t="s">
        <v>1376</v>
      </c>
    </row>
    <row r="2704" spans="11:12" x14ac:dyDescent="0.2">
      <c r="K2704">
        <v>1427</v>
      </c>
      <c r="L2704" t="s">
        <v>879</v>
      </c>
    </row>
    <row r="2705" spans="11:12" x14ac:dyDescent="0.2">
      <c r="K2705">
        <v>14115</v>
      </c>
      <c r="L2705" t="s">
        <v>1331</v>
      </c>
    </row>
    <row r="2706" spans="11:12" x14ac:dyDescent="0.2">
      <c r="K2706">
        <v>19424</v>
      </c>
      <c r="L2706" t="s">
        <v>809</v>
      </c>
    </row>
    <row r="2707" spans="11:12" x14ac:dyDescent="0.2">
      <c r="K2707">
        <v>14122</v>
      </c>
      <c r="L2707" t="s">
        <v>1301</v>
      </c>
    </row>
    <row r="2708" spans="11:12" x14ac:dyDescent="0.2">
      <c r="K2708">
        <v>24101</v>
      </c>
      <c r="L2708" t="s">
        <v>1335</v>
      </c>
    </row>
    <row r="2709" spans="11:12" x14ac:dyDescent="0.2">
      <c r="K2709">
        <v>1193</v>
      </c>
      <c r="L2709" t="s">
        <v>1373</v>
      </c>
    </row>
    <row r="2710" spans="11:12" x14ac:dyDescent="0.2">
      <c r="K2710">
        <v>4083</v>
      </c>
      <c r="L2710" t="s">
        <v>1331</v>
      </c>
    </row>
    <row r="2711" spans="11:12" x14ac:dyDescent="0.2">
      <c r="K2711">
        <v>3750</v>
      </c>
      <c r="L2711" t="s">
        <v>1471</v>
      </c>
    </row>
    <row r="2712" spans="11:12" x14ac:dyDescent="0.2">
      <c r="K2712">
        <v>17279</v>
      </c>
      <c r="L2712" t="s">
        <v>1315</v>
      </c>
    </row>
    <row r="2713" spans="11:12" x14ac:dyDescent="0.2">
      <c r="K2713">
        <v>8233</v>
      </c>
      <c r="L2713" t="s">
        <v>1472</v>
      </c>
    </row>
    <row r="2714" spans="11:12" x14ac:dyDescent="0.2">
      <c r="K2714">
        <v>3209</v>
      </c>
      <c r="L2714" t="s">
        <v>72</v>
      </c>
    </row>
    <row r="2715" spans="11:12" x14ac:dyDescent="0.2">
      <c r="K2715">
        <v>17920</v>
      </c>
      <c r="L2715" t="s">
        <v>1024</v>
      </c>
    </row>
    <row r="2716" spans="11:12" x14ac:dyDescent="0.2">
      <c r="K2716">
        <v>15414</v>
      </c>
      <c r="L2716" t="s">
        <v>1321</v>
      </c>
    </row>
    <row r="2717" spans="11:12" x14ac:dyDescent="0.2">
      <c r="K2717">
        <v>16879</v>
      </c>
      <c r="L2717" t="s">
        <v>1381</v>
      </c>
    </row>
    <row r="2718" spans="11:12" x14ac:dyDescent="0.2">
      <c r="K2718">
        <v>3580</v>
      </c>
      <c r="L2718" t="s">
        <v>72</v>
      </c>
    </row>
    <row r="2719" spans="11:12" x14ac:dyDescent="0.2">
      <c r="K2719">
        <v>5152</v>
      </c>
      <c r="L2719" t="s">
        <v>1312</v>
      </c>
    </row>
    <row r="2720" spans="11:12" x14ac:dyDescent="0.2">
      <c r="K2720">
        <v>15796</v>
      </c>
      <c r="L2720" t="s">
        <v>1315</v>
      </c>
    </row>
    <row r="2721" spans="11:12" x14ac:dyDescent="0.2">
      <c r="K2721">
        <v>15032</v>
      </c>
      <c r="L2721" t="s">
        <v>788</v>
      </c>
    </row>
    <row r="2722" spans="11:12" x14ac:dyDescent="0.2">
      <c r="K2722">
        <v>1706</v>
      </c>
      <c r="L2722" t="s">
        <v>238</v>
      </c>
    </row>
    <row r="2723" spans="11:12" x14ac:dyDescent="0.2">
      <c r="K2723">
        <v>1126</v>
      </c>
      <c r="L2723" t="s">
        <v>1426</v>
      </c>
    </row>
    <row r="2724" spans="11:12" x14ac:dyDescent="0.2">
      <c r="K2724">
        <v>11336</v>
      </c>
      <c r="L2724" t="s">
        <v>891</v>
      </c>
    </row>
    <row r="2725" spans="11:12" x14ac:dyDescent="0.2">
      <c r="K2725">
        <v>22344</v>
      </c>
      <c r="L2725" t="s">
        <v>35</v>
      </c>
    </row>
    <row r="2726" spans="11:12" x14ac:dyDescent="0.2">
      <c r="K2726">
        <v>22243</v>
      </c>
      <c r="L2726" t="s">
        <v>57</v>
      </c>
    </row>
    <row r="2727" spans="11:12" x14ac:dyDescent="0.2">
      <c r="K2727">
        <v>18126</v>
      </c>
      <c r="L2727" t="s">
        <v>74</v>
      </c>
    </row>
    <row r="2728" spans="11:12" x14ac:dyDescent="0.2">
      <c r="K2728">
        <v>16877</v>
      </c>
      <c r="L2728" t="s">
        <v>139</v>
      </c>
    </row>
    <row r="2729" spans="11:12" x14ac:dyDescent="0.2">
      <c r="K2729">
        <v>4688</v>
      </c>
      <c r="L2729" t="s">
        <v>1335</v>
      </c>
    </row>
    <row r="2730" spans="11:12" x14ac:dyDescent="0.2">
      <c r="K2730">
        <v>18706</v>
      </c>
      <c r="L2730" t="s">
        <v>1159</v>
      </c>
    </row>
    <row r="2731" spans="11:12" x14ac:dyDescent="0.2">
      <c r="K2731">
        <v>13868</v>
      </c>
      <c r="L2731" t="s">
        <v>31</v>
      </c>
    </row>
    <row r="2732" spans="11:12" x14ac:dyDescent="0.2">
      <c r="K2732">
        <v>8903</v>
      </c>
      <c r="L2732" t="s">
        <v>231</v>
      </c>
    </row>
    <row r="2733" spans="11:12" x14ac:dyDescent="0.2">
      <c r="K2733">
        <v>17289</v>
      </c>
      <c r="L2733" t="s">
        <v>8</v>
      </c>
    </row>
    <row r="2734" spans="11:12" x14ac:dyDescent="0.2">
      <c r="K2734">
        <v>24961</v>
      </c>
      <c r="L2734" t="s">
        <v>31</v>
      </c>
    </row>
    <row r="2735" spans="11:12" x14ac:dyDescent="0.2">
      <c r="K2735">
        <v>21157</v>
      </c>
      <c r="L2735" t="s">
        <v>1377</v>
      </c>
    </row>
    <row r="2736" spans="11:12" x14ac:dyDescent="0.2">
      <c r="K2736">
        <v>20744</v>
      </c>
      <c r="L2736" t="s">
        <v>1301</v>
      </c>
    </row>
    <row r="2737" spans="11:12" x14ac:dyDescent="0.2">
      <c r="K2737">
        <v>10222</v>
      </c>
      <c r="L2737" t="s">
        <v>638</v>
      </c>
    </row>
    <row r="2738" spans="11:12" x14ac:dyDescent="0.2">
      <c r="K2738">
        <v>24681</v>
      </c>
      <c r="L2738" t="s">
        <v>1305</v>
      </c>
    </row>
    <row r="2739" spans="11:12" x14ac:dyDescent="0.2">
      <c r="K2739">
        <v>18537</v>
      </c>
      <c r="L2739" t="s">
        <v>1356</v>
      </c>
    </row>
    <row r="2740" spans="11:12" x14ac:dyDescent="0.2">
      <c r="K2740">
        <v>718</v>
      </c>
      <c r="L2740" t="s">
        <v>6</v>
      </c>
    </row>
    <row r="2741" spans="11:12" x14ac:dyDescent="0.2">
      <c r="K2741">
        <v>15604</v>
      </c>
      <c r="L2741" t="s">
        <v>139</v>
      </c>
    </row>
    <row r="2742" spans="11:12" x14ac:dyDescent="0.2">
      <c r="K2742">
        <v>19256</v>
      </c>
      <c r="L2742" t="s">
        <v>1119</v>
      </c>
    </row>
    <row r="2743" spans="11:12" x14ac:dyDescent="0.2">
      <c r="K2743">
        <v>6063</v>
      </c>
      <c r="L2743" t="s">
        <v>779</v>
      </c>
    </row>
    <row r="2744" spans="11:12" x14ac:dyDescent="0.2">
      <c r="K2744">
        <v>10235</v>
      </c>
      <c r="L2744" t="s">
        <v>1322</v>
      </c>
    </row>
    <row r="2745" spans="11:12" x14ac:dyDescent="0.2">
      <c r="K2745">
        <v>4074</v>
      </c>
      <c r="L2745" t="s">
        <v>1445</v>
      </c>
    </row>
    <row r="2746" spans="11:12" x14ac:dyDescent="0.2">
      <c r="K2746">
        <v>4572</v>
      </c>
      <c r="L2746" t="s">
        <v>126</v>
      </c>
    </row>
    <row r="2747" spans="11:12" x14ac:dyDescent="0.2">
      <c r="K2747">
        <v>14112</v>
      </c>
      <c r="L2747" t="s">
        <v>72</v>
      </c>
    </row>
    <row r="2748" spans="11:12" x14ac:dyDescent="0.2">
      <c r="K2748">
        <v>13098</v>
      </c>
      <c r="L2748" t="s">
        <v>72</v>
      </c>
    </row>
    <row r="2749" spans="11:12" x14ac:dyDescent="0.2">
      <c r="K2749">
        <v>7236</v>
      </c>
      <c r="L2749" t="s">
        <v>1312</v>
      </c>
    </row>
    <row r="2750" spans="11:12" x14ac:dyDescent="0.2">
      <c r="K2750">
        <v>17642</v>
      </c>
      <c r="L2750" t="s">
        <v>1302</v>
      </c>
    </row>
    <row r="2751" spans="11:12" x14ac:dyDescent="0.2">
      <c r="K2751">
        <v>22744</v>
      </c>
      <c r="L2751" t="s">
        <v>843</v>
      </c>
    </row>
    <row r="2752" spans="11:12" x14ac:dyDescent="0.2">
      <c r="K2752">
        <v>10359</v>
      </c>
      <c r="L2752" t="s">
        <v>975</v>
      </c>
    </row>
    <row r="2753" spans="11:12" x14ac:dyDescent="0.2">
      <c r="K2753">
        <v>19650</v>
      </c>
      <c r="L2753" t="s">
        <v>850</v>
      </c>
    </row>
    <row r="2754" spans="11:12" x14ac:dyDescent="0.2">
      <c r="K2754">
        <v>5597</v>
      </c>
      <c r="L2754" t="s">
        <v>1321</v>
      </c>
    </row>
    <row r="2755" spans="11:12" x14ac:dyDescent="0.2">
      <c r="K2755">
        <v>19265</v>
      </c>
      <c r="L2755" t="s">
        <v>1321</v>
      </c>
    </row>
    <row r="2756" spans="11:12" x14ac:dyDescent="0.2">
      <c r="K2756">
        <v>14519</v>
      </c>
      <c r="L2756" t="s">
        <v>139</v>
      </c>
    </row>
    <row r="2757" spans="11:12" x14ac:dyDescent="0.2">
      <c r="K2757">
        <v>8189</v>
      </c>
      <c r="L2757" t="s">
        <v>14</v>
      </c>
    </row>
    <row r="2758" spans="11:12" x14ac:dyDescent="0.2">
      <c r="K2758">
        <v>2886</v>
      </c>
      <c r="L2758" t="s">
        <v>1331</v>
      </c>
    </row>
    <row r="2759" spans="11:12" x14ac:dyDescent="0.2">
      <c r="K2759">
        <v>10913</v>
      </c>
      <c r="L2759" t="s">
        <v>31</v>
      </c>
    </row>
    <row r="2760" spans="11:12" x14ac:dyDescent="0.2">
      <c r="K2760">
        <v>12489</v>
      </c>
      <c r="L2760" t="s">
        <v>8</v>
      </c>
    </row>
    <row r="2761" spans="11:12" x14ac:dyDescent="0.2">
      <c r="K2761">
        <v>12378</v>
      </c>
      <c r="L2761" t="s">
        <v>31</v>
      </c>
    </row>
    <row r="2762" spans="11:12" x14ac:dyDescent="0.2">
      <c r="K2762">
        <v>20503</v>
      </c>
      <c r="L2762" t="s">
        <v>1117</v>
      </c>
    </row>
    <row r="2763" spans="11:12" x14ac:dyDescent="0.2">
      <c r="K2763">
        <v>21143</v>
      </c>
      <c r="L2763" t="s">
        <v>130</v>
      </c>
    </row>
    <row r="2764" spans="11:12" x14ac:dyDescent="0.2">
      <c r="K2764">
        <v>14630</v>
      </c>
      <c r="L2764" t="s">
        <v>1401</v>
      </c>
    </row>
    <row r="2765" spans="11:12" x14ac:dyDescent="0.2">
      <c r="K2765">
        <v>16437</v>
      </c>
      <c r="L2765" t="s">
        <v>1119</v>
      </c>
    </row>
    <row r="2766" spans="11:12" x14ac:dyDescent="0.2">
      <c r="K2766">
        <v>9532</v>
      </c>
      <c r="L2766" t="s">
        <v>14</v>
      </c>
    </row>
    <row r="2767" spans="11:12" x14ac:dyDescent="0.2">
      <c r="K2767">
        <v>20707</v>
      </c>
      <c r="L2767" t="s">
        <v>849</v>
      </c>
    </row>
    <row r="2768" spans="11:12" x14ac:dyDescent="0.2">
      <c r="K2768">
        <v>9703</v>
      </c>
      <c r="L2768" t="s">
        <v>1377</v>
      </c>
    </row>
    <row r="2769" spans="11:12" x14ac:dyDescent="0.2">
      <c r="K2769">
        <v>24452</v>
      </c>
      <c r="L2769" t="s">
        <v>1301</v>
      </c>
    </row>
    <row r="2770" spans="11:12" x14ac:dyDescent="0.2">
      <c r="K2770">
        <v>4225</v>
      </c>
      <c r="L2770" t="s">
        <v>1150</v>
      </c>
    </row>
    <row r="2771" spans="11:12" x14ac:dyDescent="0.2">
      <c r="K2771">
        <v>24306</v>
      </c>
      <c r="L2771" t="s">
        <v>31</v>
      </c>
    </row>
    <row r="2772" spans="11:12" x14ac:dyDescent="0.2">
      <c r="K2772">
        <v>13650</v>
      </c>
      <c r="L2772" t="s">
        <v>111</v>
      </c>
    </row>
    <row r="2773" spans="11:12" x14ac:dyDescent="0.2">
      <c r="K2773">
        <v>9544</v>
      </c>
      <c r="L2773" t="s">
        <v>14</v>
      </c>
    </row>
    <row r="2774" spans="11:12" x14ac:dyDescent="0.2">
      <c r="K2774">
        <v>15535</v>
      </c>
      <c r="L2774" t="s">
        <v>1331</v>
      </c>
    </row>
    <row r="2775" spans="11:12" x14ac:dyDescent="0.2">
      <c r="K2775">
        <v>19655</v>
      </c>
      <c r="L2775" t="s">
        <v>1360</v>
      </c>
    </row>
    <row r="2776" spans="11:12" x14ac:dyDescent="0.2">
      <c r="K2776">
        <v>9354</v>
      </c>
      <c r="L2776" t="s">
        <v>1302</v>
      </c>
    </row>
    <row r="2777" spans="11:12" x14ac:dyDescent="0.2">
      <c r="K2777">
        <v>4075</v>
      </c>
      <c r="L2777" t="s">
        <v>1445</v>
      </c>
    </row>
    <row r="2778" spans="11:12" x14ac:dyDescent="0.2">
      <c r="K2778">
        <v>20249</v>
      </c>
      <c r="L2778" t="s">
        <v>22</v>
      </c>
    </row>
    <row r="2779" spans="11:12" x14ac:dyDescent="0.2">
      <c r="K2779">
        <v>19918</v>
      </c>
      <c r="L2779" t="s">
        <v>1414</v>
      </c>
    </row>
    <row r="2780" spans="11:12" x14ac:dyDescent="0.2">
      <c r="K2780">
        <v>23628</v>
      </c>
      <c r="L2780" t="s">
        <v>526</v>
      </c>
    </row>
    <row r="2781" spans="11:12" x14ac:dyDescent="0.2">
      <c r="K2781">
        <v>19387</v>
      </c>
      <c r="L2781" t="s">
        <v>152</v>
      </c>
    </row>
    <row r="2782" spans="11:12" x14ac:dyDescent="0.2">
      <c r="K2782">
        <v>22498</v>
      </c>
      <c r="L2782" t="s">
        <v>843</v>
      </c>
    </row>
    <row r="2783" spans="11:12" x14ac:dyDescent="0.2">
      <c r="K2783">
        <v>17932</v>
      </c>
      <c r="L2783" t="s">
        <v>1301</v>
      </c>
    </row>
    <row r="2784" spans="11:12" x14ac:dyDescent="0.2">
      <c r="K2784">
        <v>12760</v>
      </c>
      <c r="L2784" t="s">
        <v>130</v>
      </c>
    </row>
    <row r="2785" spans="11:12" x14ac:dyDescent="0.2">
      <c r="K2785">
        <v>19146</v>
      </c>
      <c r="L2785" t="s">
        <v>1473</v>
      </c>
    </row>
    <row r="2786" spans="11:12" x14ac:dyDescent="0.2">
      <c r="K2786">
        <v>2724</v>
      </c>
      <c r="L2786" t="s">
        <v>130</v>
      </c>
    </row>
    <row r="2787" spans="11:12" x14ac:dyDescent="0.2">
      <c r="K2787">
        <v>6865</v>
      </c>
      <c r="L2787" t="s">
        <v>940</v>
      </c>
    </row>
    <row r="2788" spans="11:12" x14ac:dyDescent="0.2">
      <c r="K2788">
        <v>14409</v>
      </c>
      <c r="L2788" t="s">
        <v>1460</v>
      </c>
    </row>
    <row r="2789" spans="11:12" x14ac:dyDescent="0.2">
      <c r="K2789">
        <v>13987</v>
      </c>
      <c r="L2789" t="s">
        <v>646</v>
      </c>
    </row>
    <row r="2790" spans="11:12" x14ac:dyDescent="0.2">
      <c r="K2790">
        <v>15144</v>
      </c>
      <c r="L2790" t="s">
        <v>23</v>
      </c>
    </row>
    <row r="2791" spans="11:12" x14ac:dyDescent="0.2">
      <c r="K2791">
        <v>6917</v>
      </c>
      <c r="L2791" t="s">
        <v>225</v>
      </c>
    </row>
    <row r="2792" spans="11:12" x14ac:dyDescent="0.2">
      <c r="K2792">
        <v>11842</v>
      </c>
      <c r="L2792" t="s">
        <v>139</v>
      </c>
    </row>
    <row r="2793" spans="11:12" x14ac:dyDescent="0.2">
      <c r="K2793">
        <v>347</v>
      </c>
      <c r="L2793" t="s">
        <v>639</v>
      </c>
    </row>
    <row r="2794" spans="11:12" x14ac:dyDescent="0.2">
      <c r="K2794">
        <v>21356</v>
      </c>
      <c r="L2794" t="s">
        <v>1445</v>
      </c>
    </row>
    <row r="2795" spans="11:12" x14ac:dyDescent="0.2">
      <c r="K2795">
        <v>21706</v>
      </c>
      <c r="L2795" t="s">
        <v>653</v>
      </c>
    </row>
    <row r="2796" spans="11:12" x14ac:dyDescent="0.2">
      <c r="K2796">
        <v>17480</v>
      </c>
      <c r="L2796" t="s">
        <v>1119</v>
      </c>
    </row>
    <row r="2797" spans="11:12" x14ac:dyDescent="0.2">
      <c r="K2797">
        <v>13859</v>
      </c>
      <c r="L2797" t="s">
        <v>8</v>
      </c>
    </row>
    <row r="2798" spans="11:12" x14ac:dyDescent="0.2">
      <c r="K2798">
        <v>5353</v>
      </c>
      <c r="L2798" t="s">
        <v>1360</v>
      </c>
    </row>
    <row r="2799" spans="11:12" x14ac:dyDescent="0.2">
      <c r="K2799">
        <v>20860</v>
      </c>
      <c r="L2799" t="s">
        <v>1474</v>
      </c>
    </row>
    <row r="2800" spans="11:12" x14ac:dyDescent="0.2">
      <c r="K2800">
        <v>9890</v>
      </c>
      <c r="L2800" t="s">
        <v>19</v>
      </c>
    </row>
    <row r="2801" spans="11:12" x14ac:dyDescent="0.2">
      <c r="K2801">
        <v>15115</v>
      </c>
      <c r="L2801" t="s">
        <v>1302</v>
      </c>
    </row>
    <row r="2802" spans="11:12" x14ac:dyDescent="0.2">
      <c r="K2802">
        <v>15610</v>
      </c>
      <c r="L2802" t="s">
        <v>1372</v>
      </c>
    </row>
    <row r="2803" spans="11:12" x14ac:dyDescent="0.2">
      <c r="K2803">
        <v>19520</v>
      </c>
      <c r="L2803" t="s">
        <v>8</v>
      </c>
    </row>
    <row r="2804" spans="11:12" x14ac:dyDescent="0.2">
      <c r="K2804">
        <v>23161</v>
      </c>
      <c r="L2804" t="s">
        <v>1321</v>
      </c>
    </row>
    <row r="2805" spans="11:12" x14ac:dyDescent="0.2">
      <c r="K2805">
        <v>5853</v>
      </c>
      <c r="L2805" t="s">
        <v>14</v>
      </c>
    </row>
    <row r="2806" spans="11:12" x14ac:dyDescent="0.2">
      <c r="K2806">
        <v>21571</v>
      </c>
      <c r="L2806" t="s">
        <v>1028</v>
      </c>
    </row>
    <row r="2807" spans="11:12" x14ac:dyDescent="0.2">
      <c r="K2807">
        <v>24385</v>
      </c>
      <c r="L2807" t="s">
        <v>57</v>
      </c>
    </row>
    <row r="2808" spans="11:12" x14ac:dyDescent="0.2">
      <c r="K2808">
        <v>11227</v>
      </c>
      <c r="L2808" t="s">
        <v>139</v>
      </c>
    </row>
    <row r="2809" spans="11:12" x14ac:dyDescent="0.2">
      <c r="K2809">
        <v>15810</v>
      </c>
      <c r="L2809" t="s">
        <v>57</v>
      </c>
    </row>
    <row r="2810" spans="11:12" x14ac:dyDescent="0.2">
      <c r="K2810">
        <v>15674</v>
      </c>
      <c r="L2810" t="s">
        <v>1312</v>
      </c>
    </row>
    <row r="2811" spans="11:12" x14ac:dyDescent="0.2">
      <c r="K2811">
        <v>24889</v>
      </c>
      <c r="L2811" t="s">
        <v>1434</v>
      </c>
    </row>
    <row r="2812" spans="11:12" x14ac:dyDescent="0.2">
      <c r="K2812">
        <v>12546</v>
      </c>
      <c r="L2812" t="s">
        <v>1340</v>
      </c>
    </row>
    <row r="2813" spans="11:12" x14ac:dyDescent="0.2">
      <c r="K2813">
        <v>23267</v>
      </c>
      <c r="L2813" t="s">
        <v>161</v>
      </c>
    </row>
    <row r="2814" spans="11:12" x14ac:dyDescent="0.2">
      <c r="K2814">
        <v>11151</v>
      </c>
      <c r="L2814" t="s">
        <v>1301</v>
      </c>
    </row>
    <row r="2815" spans="11:12" x14ac:dyDescent="0.2">
      <c r="K2815">
        <v>7080</v>
      </c>
      <c r="L2815" t="s">
        <v>745</v>
      </c>
    </row>
    <row r="2816" spans="11:12" x14ac:dyDescent="0.2">
      <c r="K2816">
        <v>13562</v>
      </c>
      <c r="L2816" t="s">
        <v>1301</v>
      </c>
    </row>
    <row r="2817" spans="11:12" x14ac:dyDescent="0.2">
      <c r="K2817">
        <v>12158</v>
      </c>
      <c r="L2817" t="s">
        <v>1301</v>
      </c>
    </row>
    <row r="2818" spans="11:12" x14ac:dyDescent="0.2">
      <c r="K2818">
        <v>5939</v>
      </c>
      <c r="L2818" t="s">
        <v>672</v>
      </c>
    </row>
    <row r="2819" spans="11:12" x14ac:dyDescent="0.2">
      <c r="K2819">
        <v>1969</v>
      </c>
      <c r="L2819" t="s">
        <v>1446</v>
      </c>
    </row>
    <row r="2820" spans="11:12" x14ac:dyDescent="0.2">
      <c r="K2820">
        <v>12926</v>
      </c>
      <c r="L2820" t="s">
        <v>15</v>
      </c>
    </row>
    <row r="2821" spans="11:12" x14ac:dyDescent="0.2">
      <c r="K2821">
        <v>11367</v>
      </c>
      <c r="L2821" t="s">
        <v>1301</v>
      </c>
    </row>
    <row r="2822" spans="11:12" x14ac:dyDescent="0.2">
      <c r="K2822">
        <v>4147</v>
      </c>
      <c r="L2822" t="s">
        <v>19</v>
      </c>
    </row>
    <row r="2823" spans="11:12" x14ac:dyDescent="0.2">
      <c r="K2823">
        <v>6455</v>
      </c>
      <c r="L2823" t="s">
        <v>1119</v>
      </c>
    </row>
    <row r="2824" spans="11:12" x14ac:dyDescent="0.2">
      <c r="K2824">
        <v>7847</v>
      </c>
      <c r="L2824" t="s">
        <v>1198</v>
      </c>
    </row>
    <row r="2825" spans="11:12" x14ac:dyDescent="0.2">
      <c r="K2825">
        <v>12354</v>
      </c>
      <c r="L2825" t="s">
        <v>1372</v>
      </c>
    </row>
    <row r="2826" spans="11:12" x14ac:dyDescent="0.2">
      <c r="K2826">
        <v>7562</v>
      </c>
      <c r="L2826" t="s">
        <v>1316</v>
      </c>
    </row>
    <row r="2827" spans="11:12" x14ac:dyDescent="0.2">
      <c r="K2827">
        <v>16383</v>
      </c>
      <c r="L2827" t="s">
        <v>31</v>
      </c>
    </row>
    <row r="2828" spans="11:12" x14ac:dyDescent="0.2">
      <c r="K2828">
        <v>4862</v>
      </c>
      <c r="L2828" t="s">
        <v>72</v>
      </c>
    </row>
    <row r="2829" spans="11:12" x14ac:dyDescent="0.2">
      <c r="K2829">
        <v>22647</v>
      </c>
      <c r="L2829" t="s">
        <v>31</v>
      </c>
    </row>
    <row r="2830" spans="11:12" x14ac:dyDescent="0.2">
      <c r="K2830">
        <v>9533</v>
      </c>
      <c r="L2830" t="s">
        <v>14</v>
      </c>
    </row>
    <row r="2831" spans="11:12" x14ac:dyDescent="0.2">
      <c r="K2831">
        <v>11572</v>
      </c>
      <c r="L2831" t="s">
        <v>891</v>
      </c>
    </row>
    <row r="2832" spans="11:12" x14ac:dyDescent="0.2">
      <c r="K2832">
        <v>2152</v>
      </c>
      <c r="L2832" t="s">
        <v>1475</v>
      </c>
    </row>
    <row r="2833" spans="11:12" x14ac:dyDescent="0.2">
      <c r="K2833">
        <v>21784</v>
      </c>
      <c r="L2833" t="s">
        <v>685</v>
      </c>
    </row>
    <row r="2834" spans="11:12" x14ac:dyDescent="0.2">
      <c r="K2834">
        <v>14541</v>
      </c>
      <c r="L2834" t="s">
        <v>473</v>
      </c>
    </row>
    <row r="2835" spans="11:12" x14ac:dyDescent="0.2">
      <c r="K2835">
        <v>7506</v>
      </c>
      <c r="L2835" t="s">
        <v>745</v>
      </c>
    </row>
    <row r="2836" spans="11:12" x14ac:dyDescent="0.2">
      <c r="K2836">
        <v>15003</v>
      </c>
      <c r="L2836" t="s">
        <v>1356</v>
      </c>
    </row>
    <row r="2837" spans="11:12" x14ac:dyDescent="0.2">
      <c r="K2837">
        <v>20409</v>
      </c>
      <c r="L2837" t="s">
        <v>1181</v>
      </c>
    </row>
    <row r="2838" spans="11:12" x14ac:dyDescent="0.2">
      <c r="K2838">
        <v>10126</v>
      </c>
      <c r="L2838" t="s">
        <v>1476</v>
      </c>
    </row>
    <row r="2839" spans="11:12" x14ac:dyDescent="0.2">
      <c r="K2839">
        <v>15461</v>
      </c>
      <c r="L2839" t="s">
        <v>256</v>
      </c>
    </row>
    <row r="2840" spans="11:12" x14ac:dyDescent="0.2">
      <c r="K2840">
        <v>20693</v>
      </c>
      <c r="L2840" t="s">
        <v>31</v>
      </c>
    </row>
    <row r="2841" spans="11:12" x14ac:dyDescent="0.2">
      <c r="K2841">
        <v>4132</v>
      </c>
      <c r="L2841" t="s">
        <v>1362</v>
      </c>
    </row>
    <row r="2842" spans="11:12" x14ac:dyDescent="0.2">
      <c r="K2842">
        <v>11154</v>
      </c>
      <c r="L2842" t="s">
        <v>987</v>
      </c>
    </row>
    <row r="2843" spans="11:12" x14ac:dyDescent="0.2">
      <c r="K2843">
        <v>1804</v>
      </c>
      <c r="L2843" t="s">
        <v>1477</v>
      </c>
    </row>
    <row r="2844" spans="11:12" x14ac:dyDescent="0.2">
      <c r="K2844">
        <v>13840</v>
      </c>
      <c r="L2844" t="s">
        <v>518</v>
      </c>
    </row>
    <row r="2845" spans="11:12" x14ac:dyDescent="0.2">
      <c r="K2845">
        <v>11568</v>
      </c>
      <c r="L2845" t="s">
        <v>57</v>
      </c>
    </row>
    <row r="2846" spans="11:12" x14ac:dyDescent="0.2">
      <c r="K2846">
        <v>7450</v>
      </c>
      <c r="L2846" t="s">
        <v>1305</v>
      </c>
    </row>
    <row r="2847" spans="11:12" x14ac:dyDescent="0.2">
      <c r="K2847">
        <v>18811</v>
      </c>
      <c r="L2847" t="s">
        <v>1360</v>
      </c>
    </row>
    <row r="2848" spans="11:12" x14ac:dyDescent="0.2">
      <c r="K2848">
        <v>15816</v>
      </c>
      <c r="L2848" t="s">
        <v>850</v>
      </c>
    </row>
    <row r="2849" spans="11:12" x14ac:dyDescent="0.2">
      <c r="K2849">
        <v>13904</v>
      </c>
      <c r="L2849" t="s">
        <v>1372</v>
      </c>
    </row>
    <row r="2850" spans="11:12" x14ac:dyDescent="0.2">
      <c r="K2850">
        <v>24652</v>
      </c>
      <c r="L2850" t="s">
        <v>1279</v>
      </c>
    </row>
    <row r="2851" spans="11:12" x14ac:dyDescent="0.2">
      <c r="K2851">
        <v>3029</v>
      </c>
      <c r="L2851" t="s">
        <v>27</v>
      </c>
    </row>
    <row r="2852" spans="11:12" x14ac:dyDescent="0.2">
      <c r="K2852">
        <v>11653</v>
      </c>
      <c r="L2852" t="s">
        <v>1317</v>
      </c>
    </row>
    <row r="2853" spans="11:12" x14ac:dyDescent="0.2">
      <c r="K2853">
        <v>9291</v>
      </c>
      <c r="L2853" t="s">
        <v>1199</v>
      </c>
    </row>
    <row r="2854" spans="11:12" x14ac:dyDescent="0.2">
      <c r="K2854">
        <v>3844</v>
      </c>
      <c r="L2854" t="s">
        <v>6</v>
      </c>
    </row>
    <row r="2855" spans="11:12" x14ac:dyDescent="0.2">
      <c r="K2855">
        <v>23179</v>
      </c>
      <c r="L2855" t="s">
        <v>1478</v>
      </c>
    </row>
    <row r="2856" spans="11:12" x14ac:dyDescent="0.2">
      <c r="K2856">
        <v>3255</v>
      </c>
      <c r="L2856" t="s">
        <v>6</v>
      </c>
    </row>
    <row r="2857" spans="11:12" x14ac:dyDescent="0.2">
      <c r="K2857">
        <v>2845</v>
      </c>
      <c r="L2857" t="s">
        <v>1338</v>
      </c>
    </row>
    <row r="2858" spans="11:12" x14ac:dyDescent="0.2">
      <c r="K2858">
        <v>14797</v>
      </c>
      <c r="L2858" t="s">
        <v>31</v>
      </c>
    </row>
    <row r="2859" spans="11:12" x14ac:dyDescent="0.2">
      <c r="K2859">
        <v>13010</v>
      </c>
      <c r="L2859" t="s">
        <v>31</v>
      </c>
    </row>
    <row r="2860" spans="11:12" x14ac:dyDescent="0.2">
      <c r="K2860">
        <v>2083</v>
      </c>
      <c r="L2860" t="s">
        <v>203</v>
      </c>
    </row>
    <row r="2861" spans="11:12" x14ac:dyDescent="0.2">
      <c r="K2861">
        <v>17544</v>
      </c>
      <c r="L2861" t="s">
        <v>1377</v>
      </c>
    </row>
    <row r="2862" spans="11:12" x14ac:dyDescent="0.2">
      <c r="K2862">
        <v>23334</v>
      </c>
      <c r="L2862" t="s">
        <v>247</v>
      </c>
    </row>
    <row r="2863" spans="11:12" x14ac:dyDescent="0.2">
      <c r="K2863">
        <v>12609</v>
      </c>
      <c r="L2863" t="s">
        <v>1377</v>
      </c>
    </row>
    <row r="2864" spans="11:12" x14ac:dyDescent="0.2">
      <c r="K2864">
        <v>22911</v>
      </c>
      <c r="L2864" t="s">
        <v>1117</v>
      </c>
    </row>
    <row r="2865" spans="11:12" x14ac:dyDescent="0.2">
      <c r="K2865">
        <v>199</v>
      </c>
      <c r="L2865" t="s">
        <v>233</v>
      </c>
    </row>
    <row r="2866" spans="11:12" x14ac:dyDescent="0.2">
      <c r="K2866">
        <v>13211</v>
      </c>
      <c r="L2866" t="s">
        <v>100</v>
      </c>
    </row>
    <row r="2867" spans="11:12" x14ac:dyDescent="0.2">
      <c r="K2867">
        <v>13927</v>
      </c>
      <c r="L2867" t="s">
        <v>72</v>
      </c>
    </row>
    <row r="2868" spans="11:12" x14ac:dyDescent="0.2">
      <c r="K2868">
        <v>24905</v>
      </c>
      <c r="L2868" t="s">
        <v>1301</v>
      </c>
    </row>
    <row r="2869" spans="11:12" x14ac:dyDescent="0.2">
      <c r="K2869">
        <v>7187</v>
      </c>
      <c r="L2869" t="s">
        <v>674</v>
      </c>
    </row>
    <row r="2870" spans="11:12" x14ac:dyDescent="0.2">
      <c r="K2870">
        <v>20652</v>
      </c>
      <c r="L2870" t="s">
        <v>1479</v>
      </c>
    </row>
    <row r="2871" spans="11:12" x14ac:dyDescent="0.2">
      <c r="K2871">
        <v>17175</v>
      </c>
      <c r="L2871" t="s">
        <v>130</v>
      </c>
    </row>
    <row r="2872" spans="11:12" x14ac:dyDescent="0.2">
      <c r="K2872">
        <v>1802</v>
      </c>
      <c r="L2872" t="s">
        <v>1312</v>
      </c>
    </row>
    <row r="2873" spans="11:12" x14ac:dyDescent="0.2">
      <c r="K2873">
        <v>24253</v>
      </c>
      <c r="L2873" t="s">
        <v>31</v>
      </c>
    </row>
    <row r="2874" spans="11:12" x14ac:dyDescent="0.2">
      <c r="K2874">
        <v>16356</v>
      </c>
      <c r="L2874" t="s">
        <v>1377</v>
      </c>
    </row>
    <row r="2875" spans="11:12" x14ac:dyDescent="0.2">
      <c r="K2875">
        <v>23908</v>
      </c>
      <c r="L2875" t="s">
        <v>843</v>
      </c>
    </row>
    <row r="2876" spans="11:12" x14ac:dyDescent="0.2">
      <c r="K2876">
        <v>4689</v>
      </c>
      <c r="L2876" t="s">
        <v>424</v>
      </c>
    </row>
    <row r="2877" spans="11:12" x14ac:dyDescent="0.2">
      <c r="K2877">
        <v>11174</v>
      </c>
      <c r="L2877" t="s">
        <v>8</v>
      </c>
    </row>
    <row r="2878" spans="11:12" x14ac:dyDescent="0.2">
      <c r="K2878">
        <v>5878</v>
      </c>
      <c r="L2878" t="s">
        <v>219</v>
      </c>
    </row>
    <row r="2879" spans="11:12" x14ac:dyDescent="0.2">
      <c r="K2879">
        <v>23117</v>
      </c>
      <c r="L2879" t="s">
        <v>1220</v>
      </c>
    </row>
    <row r="2880" spans="11:12" x14ac:dyDescent="0.2">
      <c r="K2880">
        <v>20984</v>
      </c>
      <c r="L2880" t="s">
        <v>57</v>
      </c>
    </row>
    <row r="2881" spans="11:12" x14ac:dyDescent="0.2">
      <c r="K2881">
        <v>19477</v>
      </c>
      <c r="L2881" t="s">
        <v>1376</v>
      </c>
    </row>
    <row r="2882" spans="11:12" x14ac:dyDescent="0.2">
      <c r="K2882">
        <v>18355</v>
      </c>
      <c r="L2882" t="s">
        <v>1277</v>
      </c>
    </row>
    <row r="2883" spans="11:12" x14ac:dyDescent="0.2">
      <c r="K2883">
        <v>4090</v>
      </c>
      <c r="L2883" t="s">
        <v>1331</v>
      </c>
    </row>
    <row r="2884" spans="11:12" x14ac:dyDescent="0.2">
      <c r="K2884">
        <v>17085</v>
      </c>
      <c r="L2884" t="s">
        <v>57</v>
      </c>
    </row>
    <row r="2885" spans="11:12" x14ac:dyDescent="0.2">
      <c r="K2885">
        <v>16878</v>
      </c>
      <c r="L2885" t="s">
        <v>901</v>
      </c>
    </row>
    <row r="2886" spans="11:12" x14ac:dyDescent="0.2">
      <c r="K2886">
        <v>15174</v>
      </c>
      <c r="L2886" t="s">
        <v>6</v>
      </c>
    </row>
    <row r="2887" spans="11:12" x14ac:dyDescent="0.2">
      <c r="K2887">
        <v>18125</v>
      </c>
      <c r="L2887" t="s">
        <v>72</v>
      </c>
    </row>
    <row r="2888" spans="11:12" x14ac:dyDescent="0.2">
      <c r="K2888">
        <v>13886</v>
      </c>
      <c r="L2888" t="s">
        <v>424</v>
      </c>
    </row>
    <row r="2889" spans="11:12" x14ac:dyDescent="0.2">
      <c r="K2889">
        <v>18012</v>
      </c>
      <c r="L2889" t="s">
        <v>1377</v>
      </c>
    </row>
    <row r="2890" spans="11:12" x14ac:dyDescent="0.2">
      <c r="K2890">
        <v>19483</v>
      </c>
      <c r="L2890" t="s">
        <v>943</v>
      </c>
    </row>
    <row r="2891" spans="11:12" x14ac:dyDescent="0.2">
      <c r="K2891">
        <v>24150</v>
      </c>
      <c r="L2891" t="s">
        <v>31</v>
      </c>
    </row>
    <row r="2892" spans="11:12" x14ac:dyDescent="0.2">
      <c r="K2892">
        <v>3331</v>
      </c>
      <c r="L2892" t="s">
        <v>1198</v>
      </c>
    </row>
    <row r="2893" spans="11:12" x14ac:dyDescent="0.2">
      <c r="K2893">
        <v>12763</v>
      </c>
      <c r="L2893" t="s">
        <v>1301</v>
      </c>
    </row>
    <row r="2894" spans="11:12" x14ac:dyDescent="0.2">
      <c r="K2894">
        <v>2508</v>
      </c>
      <c r="L2894" t="s">
        <v>8</v>
      </c>
    </row>
    <row r="2895" spans="11:12" x14ac:dyDescent="0.2">
      <c r="K2895">
        <v>18699</v>
      </c>
      <c r="L2895" t="s">
        <v>1335</v>
      </c>
    </row>
    <row r="2896" spans="11:12" x14ac:dyDescent="0.2">
      <c r="K2896">
        <v>11346</v>
      </c>
      <c r="L2896" t="s">
        <v>1401</v>
      </c>
    </row>
    <row r="2897" spans="11:12" x14ac:dyDescent="0.2">
      <c r="K2897">
        <v>24962</v>
      </c>
      <c r="L2897" t="s">
        <v>31</v>
      </c>
    </row>
    <row r="2898" spans="11:12" x14ac:dyDescent="0.2">
      <c r="K2898">
        <v>12475</v>
      </c>
      <c r="L2898" t="s">
        <v>714</v>
      </c>
    </row>
    <row r="2899" spans="11:12" x14ac:dyDescent="0.2">
      <c r="K2899">
        <v>16456</v>
      </c>
      <c r="L2899" t="s">
        <v>1350</v>
      </c>
    </row>
    <row r="2900" spans="11:12" x14ac:dyDescent="0.2">
      <c r="K2900">
        <v>19107</v>
      </c>
      <c r="L2900" t="s">
        <v>1443</v>
      </c>
    </row>
    <row r="2901" spans="11:12" x14ac:dyDescent="0.2">
      <c r="K2901">
        <v>13609</v>
      </c>
      <c r="L2901" t="s">
        <v>57</v>
      </c>
    </row>
    <row r="2902" spans="11:12" x14ac:dyDescent="0.2">
      <c r="K2902">
        <v>13743</v>
      </c>
      <c r="L2902" t="s">
        <v>688</v>
      </c>
    </row>
    <row r="2903" spans="11:12" x14ac:dyDescent="0.2">
      <c r="K2903">
        <v>3028</v>
      </c>
      <c r="L2903" t="s">
        <v>27</v>
      </c>
    </row>
    <row r="2904" spans="11:12" x14ac:dyDescent="0.2">
      <c r="K2904">
        <v>23104</v>
      </c>
      <c r="L2904" t="s">
        <v>1377</v>
      </c>
    </row>
    <row r="2905" spans="11:12" x14ac:dyDescent="0.2">
      <c r="K2905">
        <v>20176</v>
      </c>
      <c r="L2905" t="s">
        <v>1322</v>
      </c>
    </row>
    <row r="2906" spans="11:12" x14ac:dyDescent="0.2">
      <c r="K2906">
        <v>8122</v>
      </c>
      <c r="L2906" t="s">
        <v>879</v>
      </c>
    </row>
    <row r="2907" spans="11:12" x14ac:dyDescent="0.2">
      <c r="K2907">
        <v>24417</v>
      </c>
      <c r="L2907" t="s">
        <v>1437</v>
      </c>
    </row>
    <row r="2908" spans="11:12" x14ac:dyDescent="0.2">
      <c r="K2908">
        <v>12212</v>
      </c>
      <c r="L2908" t="s">
        <v>1480</v>
      </c>
    </row>
    <row r="2909" spans="11:12" x14ac:dyDescent="0.2">
      <c r="K2909">
        <v>713</v>
      </c>
      <c r="L2909" t="s">
        <v>6</v>
      </c>
    </row>
    <row r="2910" spans="11:12" x14ac:dyDescent="0.2">
      <c r="K2910">
        <v>16913</v>
      </c>
      <c r="L2910" t="s">
        <v>763</v>
      </c>
    </row>
    <row r="2911" spans="11:12" x14ac:dyDescent="0.2">
      <c r="K2911">
        <v>15434</v>
      </c>
      <c r="L2911" t="s">
        <v>1350</v>
      </c>
    </row>
    <row r="2912" spans="11:12" x14ac:dyDescent="0.2">
      <c r="K2912">
        <v>22761</v>
      </c>
      <c r="L2912" t="s">
        <v>809</v>
      </c>
    </row>
    <row r="2913" spans="11:12" x14ac:dyDescent="0.2">
      <c r="K2913">
        <v>21887</v>
      </c>
      <c r="L2913" t="s">
        <v>89</v>
      </c>
    </row>
    <row r="2914" spans="11:12" x14ac:dyDescent="0.2">
      <c r="K2914">
        <v>5208</v>
      </c>
      <c r="L2914" t="s">
        <v>1447</v>
      </c>
    </row>
    <row r="2915" spans="11:12" x14ac:dyDescent="0.2">
      <c r="K2915">
        <v>22957</v>
      </c>
      <c r="L2915" t="s">
        <v>72</v>
      </c>
    </row>
    <row r="2916" spans="11:12" x14ac:dyDescent="0.2">
      <c r="K2916">
        <v>7931</v>
      </c>
      <c r="L2916" t="s">
        <v>1117</v>
      </c>
    </row>
    <row r="2917" spans="11:12" x14ac:dyDescent="0.2">
      <c r="K2917">
        <v>15084</v>
      </c>
      <c r="L2917" t="s">
        <v>8</v>
      </c>
    </row>
    <row r="2918" spans="11:12" x14ac:dyDescent="0.2">
      <c r="K2918">
        <v>12988</v>
      </c>
      <c r="L2918" t="s">
        <v>1133</v>
      </c>
    </row>
    <row r="2919" spans="11:12" x14ac:dyDescent="0.2">
      <c r="K2919">
        <v>12204</v>
      </c>
      <c r="L2919" t="s">
        <v>990</v>
      </c>
    </row>
    <row r="2920" spans="11:12" x14ac:dyDescent="0.2">
      <c r="K2920">
        <v>9730</v>
      </c>
      <c r="L2920" t="s">
        <v>182</v>
      </c>
    </row>
    <row r="2921" spans="11:12" x14ac:dyDescent="0.2">
      <c r="K2921">
        <v>13258</v>
      </c>
      <c r="L2921" t="s">
        <v>147</v>
      </c>
    </row>
    <row r="2922" spans="11:12" x14ac:dyDescent="0.2">
      <c r="K2922">
        <v>17115</v>
      </c>
      <c r="L2922" t="s">
        <v>779</v>
      </c>
    </row>
    <row r="2923" spans="11:12" x14ac:dyDescent="0.2">
      <c r="K2923">
        <v>13953</v>
      </c>
      <c r="L2923" t="s">
        <v>1325</v>
      </c>
    </row>
    <row r="2924" spans="11:12" x14ac:dyDescent="0.2">
      <c r="K2924">
        <v>22434</v>
      </c>
      <c r="L2924" t="s">
        <v>850</v>
      </c>
    </row>
    <row r="2925" spans="11:12" x14ac:dyDescent="0.2">
      <c r="K2925">
        <v>1601</v>
      </c>
      <c r="L2925" t="s">
        <v>1322</v>
      </c>
    </row>
    <row r="2926" spans="11:12" x14ac:dyDescent="0.2">
      <c r="K2926">
        <v>6893</v>
      </c>
      <c r="L2926" t="s">
        <v>1331</v>
      </c>
    </row>
    <row r="2927" spans="11:12" x14ac:dyDescent="0.2">
      <c r="K2927">
        <v>2081</v>
      </c>
      <c r="L2927" t="s">
        <v>1401</v>
      </c>
    </row>
    <row r="2928" spans="11:12" x14ac:dyDescent="0.2">
      <c r="K2928">
        <v>13633</v>
      </c>
      <c r="L2928" t="s">
        <v>81</v>
      </c>
    </row>
    <row r="2929" spans="11:12" x14ac:dyDescent="0.2">
      <c r="K2929">
        <v>19397</v>
      </c>
      <c r="L2929" t="s">
        <v>8</v>
      </c>
    </row>
    <row r="2930" spans="11:12" x14ac:dyDescent="0.2">
      <c r="K2930">
        <v>3965</v>
      </c>
      <c r="L2930" t="s">
        <v>6</v>
      </c>
    </row>
    <row r="2931" spans="11:12" x14ac:dyDescent="0.2">
      <c r="K2931">
        <v>8831</v>
      </c>
      <c r="L2931" t="s">
        <v>1401</v>
      </c>
    </row>
    <row r="2932" spans="11:12" x14ac:dyDescent="0.2">
      <c r="K2932">
        <v>6492</v>
      </c>
      <c r="L2932" t="s">
        <v>1387</v>
      </c>
    </row>
    <row r="2933" spans="11:12" x14ac:dyDescent="0.2">
      <c r="K2933">
        <v>6670</v>
      </c>
      <c r="L2933" t="s">
        <v>1312</v>
      </c>
    </row>
    <row r="2934" spans="11:12" x14ac:dyDescent="0.2">
      <c r="K2934">
        <v>22558</v>
      </c>
      <c r="L2934" t="s">
        <v>1377</v>
      </c>
    </row>
    <row r="2935" spans="11:12" x14ac:dyDescent="0.2">
      <c r="K2935">
        <v>23145</v>
      </c>
      <c r="L2935" t="s">
        <v>139</v>
      </c>
    </row>
    <row r="2936" spans="11:12" x14ac:dyDescent="0.2">
      <c r="K2936">
        <v>15446</v>
      </c>
      <c r="L2936" t="s">
        <v>850</v>
      </c>
    </row>
    <row r="2937" spans="11:12" x14ac:dyDescent="0.2">
      <c r="K2937">
        <v>21076</v>
      </c>
      <c r="L2937" t="s">
        <v>1367</v>
      </c>
    </row>
    <row r="2938" spans="11:12" x14ac:dyDescent="0.2">
      <c r="K2938">
        <v>21078</v>
      </c>
      <c r="L2938" t="s">
        <v>1335</v>
      </c>
    </row>
    <row r="2939" spans="11:12" x14ac:dyDescent="0.2">
      <c r="K2939">
        <v>14993</v>
      </c>
      <c r="L2939" t="s">
        <v>1373</v>
      </c>
    </row>
    <row r="2940" spans="11:12" x14ac:dyDescent="0.2">
      <c r="K2940">
        <v>12442</v>
      </c>
      <c r="L2940" t="s">
        <v>8</v>
      </c>
    </row>
    <row r="2941" spans="11:12" x14ac:dyDescent="0.2">
      <c r="K2941">
        <v>23315</v>
      </c>
      <c r="L2941" t="s">
        <v>1434</v>
      </c>
    </row>
    <row r="2942" spans="11:12" x14ac:dyDescent="0.2">
      <c r="K2942">
        <v>20261</v>
      </c>
      <c r="L2942" t="s">
        <v>1321</v>
      </c>
    </row>
    <row r="2943" spans="11:12" x14ac:dyDescent="0.2">
      <c r="K2943">
        <v>11381</v>
      </c>
      <c r="L2943" t="s">
        <v>1322</v>
      </c>
    </row>
    <row r="2944" spans="11:12" x14ac:dyDescent="0.2">
      <c r="K2944">
        <v>9602</v>
      </c>
      <c r="L2944" t="s">
        <v>1331</v>
      </c>
    </row>
    <row r="2945" spans="11:12" x14ac:dyDescent="0.2">
      <c r="K2945">
        <v>16981</v>
      </c>
      <c r="L2945" t="s">
        <v>1481</v>
      </c>
    </row>
    <row r="2946" spans="11:12" x14ac:dyDescent="0.2">
      <c r="K2946">
        <v>16494</v>
      </c>
      <c r="L2946" t="s">
        <v>1482</v>
      </c>
    </row>
    <row r="2947" spans="11:12" x14ac:dyDescent="0.2">
      <c r="K2947">
        <v>8847</v>
      </c>
      <c r="L2947" t="s">
        <v>8</v>
      </c>
    </row>
    <row r="2948" spans="11:12" x14ac:dyDescent="0.2">
      <c r="K2948">
        <v>4646</v>
      </c>
      <c r="L2948" t="s">
        <v>1377</v>
      </c>
    </row>
    <row r="2949" spans="11:12" x14ac:dyDescent="0.2">
      <c r="K2949">
        <v>726</v>
      </c>
      <c r="L2949" t="s">
        <v>714</v>
      </c>
    </row>
    <row r="2950" spans="11:12" x14ac:dyDescent="0.2">
      <c r="K2950">
        <v>21108</v>
      </c>
      <c r="L2950" t="s">
        <v>1340</v>
      </c>
    </row>
    <row r="2951" spans="11:12" x14ac:dyDescent="0.2">
      <c r="K2951">
        <v>5731</v>
      </c>
      <c r="L2951" t="s">
        <v>848</v>
      </c>
    </row>
    <row r="2952" spans="11:12" x14ac:dyDescent="0.2">
      <c r="K2952">
        <v>8591</v>
      </c>
      <c r="L2952" t="s">
        <v>1306</v>
      </c>
    </row>
    <row r="2953" spans="11:12" x14ac:dyDescent="0.2">
      <c r="K2953">
        <v>17010</v>
      </c>
      <c r="L2953" t="s">
        <v>1483</v>
      </c>
    </row>
    <row r="2954" spans="11:12" x14ac:dyDescent="0.2">
      <c r="K2954">
        <v>13287</v>
      </c>
      <c r="L2954" t="s">
        <v>72</v>
      </c>
    </row>
    <row r="2955" spans="11:12" x14ac:dyDescent="0.2">
      <c r="K2955">
        <v>16345</v>
      </c>
      <c r="L2955" t="s">
        <v>1312</v>
      </c>
    </row>
    <row r="2956" spans="11:12" x14ac:dyDescent="0.2">
      <c r="K2956">
        <v>10974</v>
      </c>
      <c r="L2956" t="s">
        <v>1114</v>
      </c>
    </row>
    <row r="2957" spans="11:12" x14ac:dyDescent="0.2">
      <c r="K2957">
        <v>8404</v>
      </c>
      <c r="L2957" t="s">
        <v>1484</v>
      </c>
    </row>
    <row r="2958" spans="11:12" x14ac:dyDescent="0.2">
      <c r="K2958">
        <v>21745</v>
      </c>
      <c r="L2958" t="s">
        <v>196</v>
      </c>
    </row>
    <row r="2959" spans="11:12" x14ac:dyDescent="0.2">
      <c r="K2959">
        <v>19031</v>
      </c>
      <c r="L2959" t="s">
        <v>1082</v>
      </c>
    </row>
    <row r="2960" spans="11:12" x14ac:dyDescent="0.2">
      <c r="K2960">
        <v>4730</v>
      </c>
      <c r="L2960" t="s">
        <v>1485</v>
      </c>
    </row>
    <row r="2961" spans="11:12" x14ac:dyDescent="0.2">
      <c r="K2961">
        <v>10328</v>
      </c>
      <c r="L2961" t="s">
        <v>1321</v>
      </c>
    </row>
    <row r="2962" spans="11:12" x14ac:dyDescent="0.2">
      <c r="K2962">
        <v>9409</v>
      </c>
      <c r="L2962" t="s">
        <v>27</v>
      </c>
    </row>
    <row r="2963" spans="11:12" x14ac:dyDescent="0.2">
      <c r="K2963">
        <v>9312</v>
      </c>
      <c r="L2963" t="s">
        <v>1371</v>
      </c>
    </row>
    <row r="2964" spans="11:12" x14ac:dyDescent="0.2">
      <c r="K2964">
        <v>18499</v>
      </c>
      <c r="L2964" t="s">
        <v>31</v>
      </c>
    </row>
    <row r="2965" spans="11:12" x14ac:dyDescent="0.2">
      <c r="K2965">
        <v>13874</v>
      </c>
      <c r="L2965" t="s">
        <v>1317</v>
      </c>
    </row>
    <row r="2966" spans="11:12" x14ac:dyDescent="0.2">
      <c r="K2966">
        <v>18596</v>
      </c>
      <c r="L2966" t="s">
        <v>57</v>
      </c>
    </row>
    <row r="2967" spans="11:12" x14ac:dyDescent="0.2">
      <c r="K2967">
        <v>15769</v>
      </c>
      <c r="L2967" t="s">
        <v>1317</v>
      </c>
    </row>
    <row r="2968" spans="11:12" x14ac:dyDescent="0.2">
      <c r="K2968">
        <v>22920</v>
      </c>
      <c r="L2968" t="s">
        <v>1410</v>
      </c>
    </row>
    <row r="2969" spans="11:12" x14ac:dyDescent="0.2">
      <c r="K2969">
        <v>346</v>
      </c>
      <c r="L2969" t="s">
        <v>639</v>
      </c>
    </row>
    <row r="2970" spans="11:12" x14ac:dyDescent="0.2">
      <c r="K2970">
        <v>22653</v>
      </c>
      <c r="L2970" t="s">
        <v>1159</v>
      </c>
    </row>
    <row r="2971" spans="11:12" x14ac:dyDescent="0.2">
      <c r="K2971">
        <v>24418</v>
      </c>
      <c r="L2971" t="s">
        <v>1024</v>
      </c>
    </row>
    <row r="2972" spans="11:12" x14ac:dyDescent="0.2">
      <c r="K2972">
        <v>23343</v>
      </c>
      <c r="L2972" t="s">
        <v>31</v>
      </c>
    </row>
    <row r="2973" spans="11:12" x14ac:dyDescent="0.2">
      <c r="K2973">
        <v>19786</v>
      </c>
      <c r="L2973" t="s">
        <v>31</v>
      </c>
    </row>
    <row r="2974" spans="11:12" x14ac:dyDescent="0.2">
      <c r="K2974">
        <v>23529</v>
      </c>
      <c r="L2974" t="s">
        <v>1396</v>
      </c>
    </row>
    <row r="2975" spans="11:12" x14ac:dyDescent="0.2">
      <c r="K2975">
        <v>15218</v>
      </c>
      <c r="L2975" t="s">
        <v>843</v>
      </c>
    </row>
    <row r="2976" spans="11:12" x14ac:dyDescent="0.2">
      <c r="K2976">
        <v>9649</v>
      </c>
      <c r="L2976" t="s">
        <v>912</v>
      </c>
    </row>
    <row r="2977" spans="11:12" x14ac:dyDescent="0.2">
      <c r="K2977">
        <v>13843</v>
      </c>
      <c r="L2977" t="s">
        <v>152</v>
      </c>
    </row>
    <row r="2978" spans="11:12" x14ac:dyDescent="0.2">
      <c r="K2978">
        <v>11231</v>
      </c>
      <c r="L2978" t="s">
        <v>70</v>
      </c>
    </row>
    <row r="2979" spans="11:12" x14ac:dyDescent="0.2">
      <c r="K2979">
        <v>2344</v>
      </c>
      <c r="L2979" t="s">
        <v>672</v>
      </c>
    </row>
    <row r="2980" spans="11:12" x14ac:dyDescent="0.2">
      <c r="K2980">
        <v>1782</v>
      </c>
      <c r="L2980" t="s">
        <v>1486</v>
      </c>
    </row>
    <row r="2981" spans="11:12" x14ac:dyDescent="0.2">
      <c r="K2981">
        <v>2994</v>
      </c>
      <c r="L2981" t="s">
        <v>14</v>
      </c>
    </row>
    <row r="2982" spans="11:12" x14ac:dyDescent="0.2">
      <c r="K2982">
        <v>14889</v>
      </c>
      <c r="L2982" t="s">
        <v>81</v>
      </c>
    </row>
    <row r="2983" spans="11:12" x14ac:dyDescent="0.2">
      <c r="K2983">
        <v>20431</v>
      </c>
      <c r="L2983" t="s">
        <v>1372</v>
      </c>
    </row>
    <row r="2984" spans="11:12" x14ac:dyDescent="0.2">
      <c r="K2984">
        <v>16650</v>
      </c>
      <c r="L2984" t="s">
        <v>1369</v>
      </c>
    </row>
    <row r="2985" spans="11:12" x14ac:dyDescent="0.2">
      <c r="K2985">
        <v>17626</v>
      </c>
      <c r="L2985" t="s">
        <v>9</v>
      </c>
    </row>
    <row r="2986" spans="11:12" x14ac:dyDescent="0.2">
      <c r="K2986">
        <v>749</v>
      </c>
      <c r="L2986" t="s">
        <v>1201</v>
      </c>
    </row>
    <row r="2987" spans="11:12" x14ac:dyDescent="0.2">
      <c r="K2987">
        <v>15055</v>
      </c>
      <c r="L2987" t="s">
        <v>1356</v>
      </c>
    </row>
    <row r="2988" spans="11:12" x14ac:dyDescent="0.2">
      <c r="K2988">
        <v>3228</v>
      </c>
      <c r="L2988" t="s">
        <v>1079</v>
      </c>
    </row>
    <row r="2989" spans="11:12" x14ac:dyDescent="0.2">
      <c r="K2989">
        <v>23216</v>
      </c>
      <c r="L2989" t="s">
        <v>685</v>
      </c>
    </row>
    <row r="2990" spans="11:12" x14ac:dyDescent="0.2">
      <c r="K2990">
        <v>1549</v>
      </c>
      <c r="L2990" t="s">
        <v>11</v>
      </c>
    </row>
    <row r="2991" spans="11:12" x14ac:dyDescent="0.2">
      <c r="K2991">
        <v>9982</v>
      </c>
      <c r="L2991" t="s">
        <v>201</v>
      </c>
    </row>
    <row r="2992" spans="11:12" x14ac:dyDescent="0.2">
      <c r="K2992">
        <v>4034</v>
      </c>
      <c r="L2992" t="s">
        <v>714</v>
      </c>
    </row>
    <row r="2993" spans="11:12" x14ac:dyDescent="0.2">
      <c r="K2993">
        <v>23854</v>
      </c>
      <c r="L2993" t="s">
        <v>72</v>
      </c>
    </row>
    <row r="2994" spans="11:12" x14ac:dyDescent="0.2">
      <c r="K2994">
        <v>24712</v>
      </c>
      <c r="L2994" t="s">
        <v>31</v>
      </c>
    </row>
    <row r="2995" spans="11:12" x14ac:dyDescent="0.2">
      <c r="K2995">
        <v>15548</v>
      </c>
      <c r="L2995" t="s">
        <v>653</v>
      </c>
    </row>
    <row r="2996" spans="11:12" x14ac:dyDescent="0.2">
      <c r="K2996">
        <v>16336</v>
      </c>
      <c r="L2996" t="s">
        <v>460</v>
      </c>
    </row>
    <row r="2997" spans="11:12" x14ac:dyDescent="0.2">
      <c r="K2997">
        <v>20761</v>
      </c>
      <c r="L2997" t="s">
        <v>1358</v>
      </c>
    </row>
    <row r="2998" spans="11:12" x14ac:dyDescent="0.2">
      <c r="K2998">
        <v>16217</v>
      </c>
      <c r="L2998" t="s">
        <v>130</v>
      </c>
    </row>
    <row r="2999" spans="11:12" x14ac:dyDescent="0.2">
      <c r="K2999">
        <v>19472</v>
      </c>
      <c r="L2999" t="s">
        <v>689</v>
      </c>
    </row>
    <row r="3000" spans="11:12" x14ac:dyDescent="0.2">
      <c r="K3000">
        <v>4495</v>
      </c>
      <c r="L3000" t="s">
        <v>882</v>
      </c>
    </row>
    <row r="3001" spans="11:12" x14ac:dyDescent="0.2">
      <c r="K3001">
        <v>16096</v>
      </c>
      <c r="L3001" t="s">
        <v>1338</v>
      </c>
    </row>
    <row r="3002" spans="11:12" x14ac:dyDescent="0.2">
      <c r="K3002">
        <v>24904</v>
      </c>
      <c r="L3002" t="s">
        <v>57</v>
      </c>
    </row>
    <row r="3003" spans="11:12" x14ac:dyDescent="0.2">
      <c r="K3003">
        <v>13621</v>
      </c>
      <c r="L3003" t="s">
        <v>1119</v>
      </c>
    </row>
    <row r="3004" spans="11:12" x14ac:dyDescent="0.2">
      <c r="K3004">
        <v>24614</v>
      </c>
      <c r="L3004" t="s">
        <v>60</v>
      </c>
    </row>
    <row r="3005" spans="11:12" x14ac:dyDescent="0.2">
      <c r="K3005">
        <v>507</v>
      </c>
      <c r="L3005" t="s">
        <v>35</v>
      </c>
    </row>
    <row r="3006" spans="11:12" x14ac:dyDescent="0.2">
      <c r="K3006">
        <v>24952</v>
      </c>
      <c r="L3006" t="s">
        <v>1487</v>
      </c>
    </row>
    <row r="3007" spans="11:12" x14ac:dyDescent="0.2">
      <c r="K3007">
        <v>5251</v>
      </c>
      <c r="L3007" t="s">
        <v>1245</v>
      </c>
    </row>
    <row r="3008" spans="11:12" x14ac:dyDescent="0.2">
      <c r="K3008">
        <v>7447</v>
      </c>
      <c r="L3008" t="s">
        <v>1253</v>
      </c>
    </row>
    <row r="3009" spans="11:12" x14ac:dyDescent="0.2">
      <c r="K3009">
        <v>2504</v>
      </c>
      <c r="L3009" t="s">
        <v>1312</v>
      </c>
    </row>
    <row r="3010" spans="11:12" x14ac:dyDescent="0.2">
      <c r="K3010">
        <v>13077</v>
      </c>
      <c r="L3010" t="s">
        <v>1401</v>
      </c>
    </row>
    <row r="3011" spans="11:12" x14ac:dyDescent="0.2">
      <c r="K3011">
        <v>21611</v>
      </c>
      <c r="L3011" t="s">
        <v>139</v>
      </c>
    </row>
    <row r="3012" spans="11:12" x14ac:dyDescent="0.2">
      <c r="K3012">
        <v>12132</v>
      </c>
      <c r="L3012" t="s">
        <v>1377</v>
      </c>
    </row>
    <row r="3013" spans="11:12" x14ac:dyDescent="0.2">
      <c r="K3013">
        <v>4728</v>
      </c>
      <c r="L3013" t="s">
        <v>1377</v>
      </c>
    </row>
    <row r="3014" spans="11:12" x14ac:dyDescent="0.2">
      <c r="K3014">
        <v>14071</v>
      </c>
      <c r="L3014" t="s">
        <v>1367</v>
      </c>
    </row>
    <row r="3015" spans="11:12" x14ac:dyDescent="0.2">
      <c r="K3015">
        <v>13848</v>
      </c>
      <c r="L3015" t="s">
        <v>1488</v>
      </c>
    </row>
    <row r="3016" spans="11:12" x14ac:dyDescent="0.2">
      <c r="K3016">
        <v>19161</v>
      </c>
      <c r="L3016" t="s">
        <v>1342</v>
      </c>
    </row>
    <row r="3017" spans="11:12" x14ac:dyDescent="0.2">
      <c r="K3017">
        <v>17125</v>
      </c>
      <c r="L3017" t="s">
        <v>31</v>
      </c>
    </row>
    <row r="3018" spans="11:12" x14ac:dyDescent="0.2">
      <c r="K3018">
        <v>8600</v>
      </c>
      <c r="L3018" t="s">
        <v>1369</v>
      </c>
    </row>
    <row r="3019" spans="11:12" x14ac:dyDescent="0.2">
      <c r="K3019">
        <v>24384</v>
      </c>
      <c r="L3019" t="s">
        <v>57</v>
      </c>
    </row>
    <row r="3020" spans="11:12" x14ac:dyDescent="0.2">
      <c r="K3020">
        <v>18157</v>
      </c>
      <c r="L3020" t="s">
        <v>57</v>
      </c>
    </row>
    <row r="3021" spans="11:12" x14ac:dyDescent="0.2">
      <c r="K3021">
        <v>12566</v>
      </c>
      <c r="L3021" t="s">
        <v>72</v>
      </c>
    </row>
    <row r="3022" spans="11:12" x14ac:dyDescent="0.2">
      <c r="K3022">
        <v>4955</v>
      </c>
      <c r="L3022" t="s">
        <v>639</v>
      </c>
    </row>
    <row r="3023" spans="11:12" x14ac:dyDescent="0.2">
      <c r="K3023">
        <v>5935</v>
      </c>
      <c r="L3023" t="s">
        <v>74</v>
      </c>
    </row>
    <row r="3024" spans="11:12" x14ac:dyDescent="0.2">
      <c r="K3024">
        <v>2953</v>
      </c>
      <c r="L3024" t="s">
        <v>1377</v>
      </c>
    </row>
    <row r="3025" spans="11:12" x14ac:dyDescent="0.2">
      <c r="K3025">
        <v>18700</v>
      </c>
      <c r="L3025" t="s">
        <v>1408</v>
      </c>
    </row>
    <row r="3026" spans="11:12" x14ac:dyDescent="0.2">
      <c r="K3026">
        <v>9790</v>
      </c>
      <c r="L3026" t="s">
        <v>1377</v>
      </c>
    </row>
    <row r="3027" spans="11:12" x14ac:dyDescent="0.2">
      <c r="K3027">
        <v>16119</v>
      </c>
      <c r="L3027" t="s">
        <v>1489</v>
      </c>
    </row>
    <row r="3028" spans="11:12" x14ac:dyDescent="0.2">
      <c r="K3028">
        <v>11544</v>
      </c>
      <c r="L3028" t="s">
        <v>1119</v>
      </c>
    </row>
    <row r="3029" spans="11:12" x14ac:dyDescent="0.2">
      <c r="K3029">
        <v>22469</v>
      </c>
      <c r="L3029" t="s">
        <v>1326</v>
      </c>
    </row>
    <row r="3030" spans="11:12" x14ac:dyDescent="0.2">
      <c r="K3030">
        <v>18006</v>
      </c>
      <c r="L3030" t="s">
        <v>1360</v>
      </c>
    </row>
    <row r="3031" spans="11:12" x14ac:dyDescent="0.2">
      <c r="K3031">
        <v>17280</v>
      </c>
      <c r="L3031" t="s">
        <v>1377</v>
      </c>
    </row>
    <row r="3032" spans="11:12" x14ac:dyDescent="0.2">
      <c r="K3032">
        <v>18685</v>
      </c>
      <c r="L3032" t="s">
        <v>31</v>
      </c>
    </row>
    <row r="3033" spans="11:12" x14ac:dyDescent="0.2">
      <c r="K3033">
        <v>10774</v>
      </c>
      <c r="L3033" t="s">
        <v>879</v>
      </c>
    </row>
    <row r="3034" spans="11:12" x14ac:dyDescent="0.2">
      <c r="K3034">
        <v>3016</v>
      </c>
      <c r="L3034" t="s">
        <v>27</v>
      </c>
    </row>
    <row r="3035" spans="11:12" x14ac:dyDescent="0.2">
      <c r="K3035">
        <v>9143</v>
      </c>
      <c r="L3035" t="s">
        <v>1373</v>
      </c>
    </row>
    <row r="3036" spans="11:12" x14ac:dyDescent="0.2">
      <c r="K3036">
        <v>11775</v>
      </c>
      <c r="L3036" t="s">
        <v>1340</v>
      </c>
    </row>
    <row r="3037" spans="11:12" x14ac:dyDescent="0.2">
      <c r="K3037">
        <v>23819</v>
      </c>
      <c r="L3037" t="s">
        <v>779</v>
      </c>
    </row>
    <row r="3038" spans="11:12" x14ac:dyDescent="0.2">
      <c r="K3038">
        <v>6489</v>
      </c>
      <c r="L3038" t="s">
        <v>646</v>
      </c>
    </row>
    <row r="3039" spans="11:12" x14ac:dyDescent="0.2">
      <c r="K3039">
        <v>3648</v>
      </c>
      <c r="L3039" t="s">
        <v>488</v>
      </c>
    </row>
    <row r="3040" spans="11:12" x14ac:dyDescent="0.2">
      <c r="K3040">
        <v>1448</v>
      </c>
      <c r="L3040" t="s">
        <v>19</v>
      </c>
    </row>
    <row r="3041" spans="11:12" x14ac:dyDescent="0.2">
      <c r="K3041">
        <v>17636</v>
      </c>
      <c r="L3041" t="s">
        <v>646</v>
      </c>
    </row>
    <row r="3042" spans="11:12" x14ac:dyDescent="0.2">
      <c r="K3042">
        <v>21255</v>
      </c>
      <c r="L3042" t="s">
        <v>1312</v>
      </c>
    </row>
    <row r="3043" spans="11:12" x14ac:dyDescent="0.2">
      <c r="K3043">
        <v>16275</v>
      </c>
      <c r="L3043" t="s">
        <v>1119</v>
      </c>
    </row>
    <row r="3044" spans="11:12" x14ac:dyDescent="0.2">
      <c r="K3044">
        <v>728</v>
      </c>
      <c r="L3044" t="s">
        <v>1377</v>
      </c>
    </row>
    <row r="3045" spans="11:12" x14ac:dyDescent="0.2">
      <c r="K3045">
        <v>20831</v>
      </c>
      <c r="L3045" t="s">
        <v>1388</v>
      </c>
    </row>
    <row r="3046" spans="11:12" x14ac:dyDescent="0.2">
      <c r="K3046">
        <v>19895</v>
      </c>
      <c r="L3046" t="s">
        <v>31</v>
      </c>
    </row>
    <row r="3047" spans="11:12" x14ac:dyDescent="0.2">
      <c r="K3047">
        <v>2861</v>
      </c>
      <c r="L3047" t="s">
        <v>110</v>
      </c>
    </row>
    <row r="3048" spans="11:12" x14ac:dyDescent="0.2">
      <c r="K3048">
        <v>8563</v>
      </c>
      <c r="L3048" t="s">
        <v>19</v>
      </c>
    </row>
    <row r="3049" spans="11:12" x14ac:dyDescent="0.2">
      <c r="K3049">
        <v>17114</v>
      </c>
      <c r="L3049" t="s">
        <v>891</v>
      </c>
    </row>
    <row r="3050" spans="11:12" x14ac:dyDescent="0.2">
      <c r="K3050">
        <v>11530</v>
      </c>
      <c r="L3050" t="s">
        <v>139</v>
      </c>
    </row>
    <row r="3051" spans="11:12" x14ac:dyDescent="0.2">
      <c r="K3051">
        <v>1899</v>
      </c>
      <c r="L3051" t="s">
        <v>1422</v>
      </c>
    </row>
    <row r="3052" spans="11:12" x14ac:dyDescent="0.2">
      <c r="K3052">
        <v>18667</v>
      </c>
      <c r="L3052" t="s">
        <v>8</v>
      </c>
    </row>
    <row r="3053" spans="11:12" x14ac:dyDescent="0.2">
      <c r="K3053">
        <v>19963</v>
      </c>
      <c r="L3053" t="s">
        <v>8</v>
      </c>
    </row>
    <row r="3054" spans="11:12" x14ac:dyDescent="0.2">
      <c r="K3054">
        <v>16408</v>
      </c>
      <c r="L3054" t="s">
        <v>1377</v>
      </c>
    </row>
    <row r="3055" spans="11:12" x14ac:dyDescent="0.2">
      <c r="K3055">
        <v>1062</v>
      </c>
      <c r="L3055" t="s">
        <v>1145</v>
      </c>
    </row>
    <row r="3056" spans="11:12" x14ac:dyDescent="0.2">
      <c r="K3056">
        <v>14588</v>
      </c>
      <c r="L3056" t="s">
        <v>1301</v>
      </c>
    </row>
    <row r="3057" spans="11:12" x14ac:dyDescent="0.2">
      <c r="K3057">
        <v>1408</v>
      </c>
      <c r="L3057" t="s">
        <v>1360</v>
      </c>
    </row>
    <row r="3058" spans="11:12" x14ac:dyDescent="0.2">
      <c r="K3058">
        <v>2527</v>
      </c>
      <c r="L3058" t="s">
        <v>8</v>
      </c>
    </row>
    <row r="3059" spans="11:12" x14ac:dyDescent="0.2">
      <c r="K3059">
        <v>10611</v>
      </c>
      <c r="L3059" t="s">
        <v>802</v>
      </c>
    </row>
    <row r="3060" spans="11:12" x14ac:dyDescent="0.2">
      <c r="K3060">
        <v>12276</v>
      </c>
      <c r="L3060" t="s">
        <v>57</v>
      </c>
    </row>
    <row r="3061" spans="11:12" x14ac:dyDescent="0.2">
      <c r="K3061">
        <v>22083</v>
      </c>
      <c r="L3061" t="s">
        <v>31</v>
      </c>
    </row>
    <row r="3062" spans="11:12" x14ac:dyDescent="0.2">
      <c r="K3062">
        <v>157</v>
      </c>
      <c r="L3062" t="s">
        <v>1466</v>
      </c>
    </row>
    <row r="3063" spans="11:12" x14ac:dyDescent="0.2">
      <c r="K3063">
        <v>21331</v>
      </c>
      <c r="L3063" t="s">
        <v>139</v>
      </c>
    </row>
    <row r="3064" spans="11:12" x14ac:dyDescent="0.2">
      <c r="K3064">
        <v>19654</v>
      </c>
      <c r="L3064" t="s">
        <v>8</v>
      </c>
    </row>
    <row r="3065" spans="11:12" x14ac:dyDescent="0.2">
      <c r="K3065">
        <v>23276</v>
      </c>
      <c r="L3065" t="s">
        <v>1194</v>
      </c>
    </row>
    <row r="3066" spans="11:12" x14ac:dyDescent="0.2">
      <c r="K3066">
        <v>19936</v>
      </c>
      <c r="L3066" t="s">
        <v>31</v>
      </c>
    </row>
    <row r="3067" spans="11:12" x14ac:dyDescent="0.2">
      <c r="K3067">
        <v>22954</v>
      </c>
      <c r="L3067" t="s">
        <v>72</v>
      </c>
    </row>
    <row r="3068" spans="11:12" x14ac:dyDescent="0.2">
      <c r="K3068">
        <v>21066</v>
      </c>
      <c r="L3068" t="s">
        <v>1321</v>
      </c>
    </row>
    <row r="3069" spans="11:12" x14ac:dyDescent="0.2">
      <c r="K3069">
        <v>10510</v>
      </c>
      <c r="L3069" t="s">
        <v>1446</v>
      </c>
    </row>
    <row r="3070" spans="11:12" x14ac:dyDescent="0.2">
      <c r="K3070">
        <v>19581</v>
      </c>
      <c r="L3070" t="s">
        <v>22</v>
      </c>
    </row>
    <row r="3071" spans="11:12" x14ac:dyDescent="0.2">
      <c r="K3071">
        <v>340</v>
      </c>
      <c r="L3071" t="s">
        <v>639</v>
      </c>
    </row>
    <row r="3072" spans="11:12" x14ac:dyDescent="0.2">
      <c r="K3072">
        <v>23741</v>
      </c>
      <c r="L3072" t="s">
        <v>1350</v>
      </c>
    </row>
    <row r="3073" spans="11:12" x14ac:dyDescent="0.2">
      <c r="K3073">
        <v>3122</v>
      </c>
      <c r="L3073" t="s">
        <v>714</v>
      </c>
    </row>
    <row r="3074" spans="11:12" x14ac:dyDescent="0.2">
      <c r="K3074">
        <v>19942</v>
      </c>
      <c r="L3074" t="s">
        <v>139</v>
      </c>
    </row>
    <row r="3075" spans="11:12" x14ac:dyDescent="0.2">
      <c r="K3075">
        <v>2399</v>
      </c>
      <c r="L3075" t="s">
        <v>1360</v>
      </c>
    </row>
    <row r="3076" spans="11:12" x14ac:dyDescent="0.2">
      <c r="K3076">
        <v>7915</v>
      </c>
      <c r="L3076" t="s">
        <v>433</v>
      </c>
    </row>
    <row r="3077" spans="11:12" x14ac:dyDescent="0.2">
      <c r="K3077">
        <v>9316</v>
      </c>
      <c r="L3077" t="s">
        <v>565</v>
      </c>
    </row>
    <row r="3078" spans="11:12" x14ac:dyDescent="0.2">
      <c r="K3078">
        <v>11908</v>
      </c>
      <c r="L3078" t="s">
        <v>1301</v>
      </c>
    </row>
    <row r="3079" spans="11:12" x14ac:dyDescent="0.2">
      <c r="K3079">
        <v>19230</v>
      </c>
      <c r="L3079" t="s">
        <v>1321</v>
      </c>
    </row>
    <row r="3080" spans="11:12" x14ac:dyDescent="0.2">
      <c r="K3080">
        <v>738</v>
      </c>
      <c r="L3080" t="s">
        <v>1246</v>
      </c>
    </row>
    <row r="3081" spans="11:12" x14ac:dyDescent="0.2">
      <c r="K3081">
        <v>10441</v>
      </c>
      <c r="L3081" t="s">
        <v>57</v>
      </c>
    </row>
    <row r="3082" spans="11:12" x14ac:dyDescent="0.2">
      <c r="K3082">
        <v>23669</v>
      </c>
      <c r="L3082" t="s">
        <v>1301</v>
      </c>
    </row>
    <row r="3083" spans="11:12" x14ac:dyDescent="0.2">
      <c r="K3083">
        <v>14987</v>
      </c>
      <c r="L3083" t="s">
        <v>19</v>
      </c>
    </row>
    <row r="3084" spans="11:12" x14ac:dyDescent="0.2">
      <c r="K3084">
        <v>2112</v>
      </c>
      <c r="L3084" t="s">
        <v>1309</v>
      </c>
    </row>
    <row r="3085" spans="11:12" x14ac:dyDescent="0.2">
      <c r="K3085">
        <v>22024</v>
      </c>
      <c r="L3085" t="s">
        <v>1490</v>
      </c>
    </row>
    <row r="3086" spans="11:12" x14ac:dyDescent="0.2">
      <c r="K3086">
        <v>23943</v>
      </c>
      <c r="L3086" t="s">
        <v>1304</v>
      </c>
    </row>
    <row r="3087" spans="11:12" x14ac:dyDescent="0.2">
      <c r="K3087">
        <v>12495</v>
      </c>
      <c r="L3087" t="s">
        <v>1491</v>
      </c>
    </row>
    <row r="3088" spans="11:12" x14ac:dyDescent="0.2">
      <c r="K3088">
        <v>20565</v>
      </c>
      <c r="L3088" t="s">
        <v>57</v>
      </c>
    </row>
    <row r="3089" spans="11:12" x14ac:dyDescent="0.2">
      <c r="K3089">
        <v>12164</v>
      </c>
      <c r="L3089" t="s">
        <v>72</v>
      </c>
    </row>
    <row r="3090" spans="11:12" x14ac:dyDescent="0.2">
      <c r="K3090">
        <v>14016</v>
      </c>
      <c r="L3090" t="s">
        <v>1492</v>
      </c>
    </row>
    <row r="3091" spans="11:12" x14ac:dyDescent="0.2">
      <c r="K3091">
        <v>16172</v>
      </c>
      <c r="L3091" t="s">
        <v>81</v>
      </c>
    </row>
    <row r="3092" spans="11:12" x14ac:dyDescent="0.2">
      <c r="K3092">
        <v>6336</v>
      </c>
      <c r="L3092" t="s">
        <v>14</v>
      </c>
    </row>
    <row r="3093" spans="11:12" x14ac:dyDescent="0.2">
      <c r="K3093">
        <v>4033</v>
      </c>
      <c r="L3093" t="s">
        <v>779</v>
      </c>
    </row>
    <row r="3094" spans="11:12" x14ac:dyDescent="0.2">
      <c r="K3094">
        <v>46</v>
      </c>
      <c r="L3094" t="s">
        <v>714</v>
      </c>
    </row>
    <row r="3095" spans="11:12" x14ac:dyDescent="0.2">
      <c r="K3095">
        <v>13833</v>
      </c>
      <c r="L3095" t="s">
        <v>1320</v>
      </c>
    </row>
    <row r="3096" spans="11:12" x14ac:dyDescent="0.2">
      <c r="K3096">
        <v>12009</v>
      </c>
      <c r="L3096" t="s">
        <v>57</v>
      </c>
    </row>
    <row r="3097" spans="11:12" x14ac:dyDescent="0.2">
      <c r="K3097">
        <v>2840</v>
      </c>
      <c r="L3097" t="s">
        <v>1338</v>
      </c>
    </row>
    <row r="3098" spans="11:12" x14ac:dyDescent="0.2">
      <c r="K3098">
        <v>4211</v>
      </c>
      <c r="L3098" t="s">
        <v>1415</v>
      </c>
    </row>
    <row r="3099" spans="11:12" x14ac:dyDescent="0.2">
      <c r="K3099">
        <v>19531</v>
      </c>
      <c r="L3099" t="s">
        <v>57</v>
      </c>
    </row>
    <row r="3100" spans="11:12" x14ac:dyDescent="0.2">
      <c r="K3100">
        <v>23317</v>
      </c>
      <c r="L3100" t="s">
        <v>1396</v>
      </c>
    </row>
    <row r="3101" spans="11:12" x14ac:dyDescent="0.2">
      <c r="K3101">
        <v>5276</v>
      </c>
      <c r="L3101" t="s">
        <v>1404</v>
      </c>
    </row>
    <row r="3102" spans="11:12" x14ac:dyDescent="0.2">
      <c r="K3102">
        <v>13232</v>
      </c>
      <c r="L3102" t="s">
        <v>8</v>
      </c>
    </row>
    <row r="3103" spans="11:12" x14ac:dyDescent="0.2">
      <c r="K3103">
        <v>5499</v>
      </c>
      <c r="L3103" t="s">
        <v>8</v>
      </c>
    </row>
    <row r="3104" spans="11:12" x14ac:dyDescent="0.2">
      <c r="K3104">
        <v>1803</v>
      </c>
      <c r="L3104" t="s">
        <v>1477</v>
      </c>
    </row>
    <row r="3105" spans="11:12" x14ac:dyDescent="0.2">
      <c r="K3105">
        <v>24239</v>
      </c>
      <c r="L3105" t="s">
        <v>845</v>
      </c>
    </row>
    <row r="3106" spans="11:12" x14ac:dyDescent="0.2">
      <c r="K3106">
        <v>16118</v>
      </c>
      <c r="L3106" t="s">
        <v>91</v>
      </c>
    </row>
    <row r="3107" spans="11:12" x14ac:dyDescent="0.2">
      <c r="K3107">
        <v>24369</v>
      </c>
      <c r="L3107" t="s">
        <v>1340</v>
      </c>
    </row>
    <row r="3108" spans="11:12" x14ac:dyDescent="0.2">
      <c r="K3108">
        <v>13932</v>
      </c>
      <c r="L3108" t="s">
        <v>35</v>
      </c>
    </row>
    <row r="3109" spans="11:12" x14ac:dyDescent="0.2">
      <c r="K3109">
        <v>7749</v>
      </c>
      <c r="L3109" t="s">
        <v>779</v>
      </c>
    </row>
    <row r="3110" spans="11:12" x14ac:dyDescent="0.2">
      <c r="K3110">
        <v>23183</v>
      </c>
      <c r="L3110" t="s">
        <v>166</v>
      </c>
    </row>
    <row r="3111" spans="11:12" x14ac:dyDescent="0.2">
      <c r="K3111">
        <v>739</v>
      </c>
      <c r="L3111" t="s">
        <v>1246</v>
      </c>
    </row>
    <row r="3112" spans="11:12" x14ac:dyDescent="0.2">
      <c r="K3112">
        <v>3855</v>
      </c>
      <c r="L3112" t="s">
        <v>1377</v>
      </c>
    </row>
    <row r="3113" spans="11:12" x14ac:dyDescent="0.2">
      <c r="K3113">
        <v>965</v>
      </c>
      <c r="L3113" t="s">
        <v>166</v>
      </c>
    </row>
    <row r="3114" spans="11:12" x14ac:dyDescent="0.2">
      <c r="K3114">
        <v>22115</v>
      </c>
      <c r="L3114" t="s">
        <v>959</v>
      </c>
    </row>
    <row r="3115" spans="11:12" x14ac:dyDescent="0.2">
      <c r="K3115">
        <v>4840</v>
      </c>
      <c r="L3115" t="s">
        <v>779</v>
      </c>
    </row>
    <row r="3116" spans="11:12" x14ac:dyDescent="0.2">
      <c r="K3116">
        <v>8174</v>
      </c>
      <c r="L3116" t="s">
        <v>182</v>
      </c>
    </row>
    <row r="3117" spans="11:12" x14ac:dyDescent="0.2">
      <c r="K3117">
        <v>8756</v>
      </c>
      <c r="L3117" t="s">
        <v>20</v>
      </c>
    </row>
    <row r="3118" spans="11:12" x14ac:dyDescent="0.2">
      <c r="K3118">
        <v>21680</v>
      </c>
      <c r="L3118" t="s">
        <v>31</v>
      </c>
    </row>
    <row r="3119" spans="11:12" x14ac:dyDescent="0.2">
      <c r="K3119">
        <v>15547</v>
      </c>
      <c r="L3119" t="s">
        <v>1377</v>
      </c>
    </row>
    <row r="3120" spans="11:12" x14ac:dyDescent="0.2">
      <c r="K3120">
        <v>5193</v>
      </c>
      <c r="L3120" t="s">
        <v>858</v>
      </c>
    </row>
    <row r="3121" spans="11:12" x14ac:dyDescent="0.2">
      <c r="K3121">
        <v>11851</v>
      </c>
      <c r="L3121" t="s">
        <v>1493</v>
      </c>
    </row>
    <row r="3122" spans="11:12" x14ac:dyDescent="0.2">
      <c r="K3122">
        <v>7304</v>
      </c>
      <c r="L3122" t="s">
        <v>1494</v>
      </c>
    </row>
    <row r="3123" spans="11:12" x14ac:dyDescent="0.2">
      <c r="K3123">
        <v>8909</v>
      </c>
      <c r="L3123" t="s">
        <v>1320</v>
      </c>
    </row>
    <row r="3124" spans="11:12" x14ac:dyDescent="0.2">
      <c r="K3124">
        <v>3369</v>
      </c>
      <c r="L3124" t="s">
        <v>397</v>
      </c>
    </row>
    <row r="3125" spans="11:12" x14ac:dyDescent="0.2">
      <c r="K3125">
        <v>18664</v>
      </c>
      <c r="L3125" t="s">
        <v>1114</v>
      </c>
    </row>
    <row r="3126" spans="11:12" x14ac:dyDescent="0.2">
      <c r="K3126">
        <v>11328</v>
      </c>
      <c r="L3126" t="s">
        <v>891</v>
      </c>
    </row>
    <row r="3127" spans="11:12" x14ac:dyDescent="0.2">
      <c r="K3127">
        <v>3907</v>
      </c>
      <c r="L3127" t="s">
        <v>1371</v>
      </c>
    </row>
    <row r="3128" spans="11:12" x14ac:dyDescent="0.2">
      <c r="K3128">
        <v>5959</v>
      </c>
      <c r="L3128" t="s">
        <v>1403</v>
      </c>
    </row>
    <row r="3129" spans="11:12" x14ac:dyDescent="0.2">
      <c r="K3129">
        <v>9114</v>
      </c>
      <c r="L3129" t="s">
        <v>1085</v>
      </c>
    </row>
    <row r="3130" spans="11:12" x14ac:dyDescent="0.2">
      <c r="K3130">
        <v>11747</v>
      </c>
      <c r="L3130" t="s">
        <v>616</v>
      </c>
    </row>
    <row r="3131" spans="11:12" x14ac:dyDescent="0.2">
      <c r="K3131">
        <v>2080</v>
      </c>
      <c r="L3131" t="s">
        <v>576</v>
      </c>
    </row>
    <row r="3132" spans="11:12" x14ac:dyDescent="0.2">
      <c r="K3132">
        <v>24720</v>
      </c>
      <c r="L3132" t="s">
        <v>685</v>
      </c>
    </row>
    <row r="3133" spans="11:12" x14ac:dyDescent="0.2">
      <c r="K3133">
        <v>14829</v>
      </c>
      <c r="L3133" t="s">
        <v>72</v>
      </c>
    </row>
    <row r="3134" spans="11:12" x14ac:dyDescent="0.2">
      <c r="K3134">
        <v>16157</v>
      </c>
      <c r="L3134" t="s">
        <v>247</v>
      </c>
    </row>
    <row r="3135" spans="11:12" x14ac:dyDescent="0.2">
      <c r="K3135">
        <v>21105</v>
      </c>
      <c r="L3135" t="s">
        <v>130</v>
      </c>
    </row>
    <row r="3136" spans="11:12" x14ac:dyDescent="0.2">
      <c r="K3136">
        <v>12066</v>
      </c>
      <c r="L3136" t="s">
        <v>1333</v>
      </c>
    </row>
    <row r="3137" spans="11:12" x14ac:dyDescent="0.2">
      <c r="K3137">
        <v>1026</v>
      </c>
      <c r="L3137" t="s">
        <v>1485</v>
      </c>
    </row>
    <row r="3138" spans="11:12" x14ac:dyDescent="0.2">
      <c r="K3138">
        <v>14653</v>
      </c>
      <c r="L3138" t="s">
        <v>672</v>
      </c>
    </row>
    <row r="3139" spans="11:12" x14ac:dyDescent="0.2">
      <c r="K3139">
        <v>12080</v>
      </c>
      <c r="L3139" t="s">
        <v>57</v>
      </c>
    </row>
    <row r="3140" spans="11:12" x14ac:dyDescent="0.2">
      <c r="K3140">
        <v>2618</v>
      </c>
      <c r="L3140" t="s">
        <v>1495</v>
      </c>
    </row>
    <row r="3141" spans="11:12" x14ac:dyDescent="0.2">
      <c r="K3141">
        <v>21391</v>
      </c>
      <c r="L3141" t="s">
        <v>31</v>
      </c>
    </row>
    <row r="3142" spans="11:12" x14ac:dyDescent="0.2">
      <c r="K3142">
        <v>14190</v>
      </c>
      <c r="L3142" t="s">
        <v>57</v>
      </c>
    </row>
    <row r="3143" spans="11:12" x14ac:dyDescent="0.2">
      <c r="K3143">
        <v>4683</v>
      </c>
      <c r="L3143" t="s">
        <v>1331</v>
      </c>
    </row>
    <row r="3144" spans="11:12" x14ac:dyDescent="0.2">
      <c r="K3144">
        <v>13703</v>
      </c>
      <c r="L3144" t="s">
        <v>31</v>
      </c>
    </row>
    <row r="3145" spans="11:12" x14ac:dyDescent="0.2">
      <c r="K3145">
        <v>4148</v>
      </c>
      <c r="L3145" t="s">
        <v>19</v>
      </c>
    </row>
    <row r="3146" spans="11:12" x14ac:dyDescent="0.2">
      <c r="K3146">
        <v>2482</v>
      </c>
      <c r="L3146" t="s">
        <v>1320</v>
      </c>
    </row>
    <row r="3147" spans="11:12" x14ac:dyDescent="0.2">
      <c r="K3147">
        <v>5631</v>
      </c>
      <c r="L3147" t="s">
        <v>714</v>
      </c>
    </row>
    <row r="3148" spans="11:12" x14ac:dyDescent="0.2">
      <c r="K3148">
        <v>21318</v>
      </c>
      <c r="L3148" t="s">
        <v>72</v>
      </c>
    </row>
    <row r="3149" spans="11:12" x14ac:dyDescent="0.2">
      <c r="K3149">
        <v>23173</v>
      </c>
      <c r="L3149" t="s">
        <v>72</v>
      </c>
    </row>
    <row r="3150" spans="11:12" x14ac:dyDescent="0.2">
      <c r="K3150">
        <v>11545</v>
      </c>
      <c r="L3150" t="s">
        <v>728</v>
      </c>
    </row>
    <row r="3151" spans="11:12" x14ac:dyDescent="0.2">
      <c r="K3151">
        <v>2120</v>
      </c>
      <c r="L3151" t="s">
        <v>1117</v>
      </c>
    </row>
    <row r="3152" spans="11:12" x14ac:dyDescent="0.2">
      <c r="K3152">
        <v>18527</v>
      </c>
      <c r="L3152" t="s">
        <v>31</v>
      </c>
    </row>
    <row r="3153" spans="11:12" x14ac:dyDescent="0.2">
      <c r="K3153">
        <v>958</v>
      </c>
      <c r="L3153" t="s">
        <v>639</v>
      </c>
    </row>
    <row r="3154" spans="11:12" x14ac:dyDescent="0.2">
      <c r="K3154">
        <v>11697</v>
      </c>
      <c r="L3154" t="s">
        <v>646</v>
      </c>
    </row>
    <row r="3155" spans="11:12" x14ac:dyDescent="0.2">
      <c r="K3155">
        <v>1370</v>
      </c>
      <c r="L3155" t="s">
        <v>81</v>
      </c>
    </row>
    <row r="3156" spans="11:12" x14ac:dyDescent="0.2">
      <c r="K3156">
        <v>16599</v>
      </c>
      <c r="L3156" t="s">
        <v>1496</v>
      </c>
    </row>
    <row r="3157" spans="11:12" x14ac:dyDescent="0.2">
      <c r="K3157">
        <v>6673</v>
      </c>
      <c r="L3157" t="s">
        <v>1497</v>
      </c>
    </row>
    <row r="3158" spans="11:12" x14ac:dyDescent="0.2">
      <c r="K3158">
        <v>19352</v>
      </c>
      <c r="L3158" t="s">
        <v>1119</v>
      </c>
    </row>
    <row r="3159" spans="11:12" x14ac:dyDescent="0.2">
      <c r="K3159">
        <v>10345</v>
      </c>
      <c r="L3159" t="s">
        <v>310</v>
      </c>
    </row>
    <row r="3160" spans="11:12" x14ac:dyDescent="0.2">
      <c r="K3160">
        <v>18543</v>
      </c>
      <c r="L3160" t="s">
        <v>72</v>
      </c>
    </row>
    <row r="3161" spans="11:12" x14ac:dyDescent="0.2">
      <c r="K3161">
        <v>23730</v>
      </c>
      <c r="L3161" t="s">
        <v>714</v>
      </c>
    </row>
    <row r="3162" spans="11:12" x14ac:dyDescent="0.2">
      <c r="K3162">
        <v>14818</v>
      </c>
      <c r="L3162" t="s">
        <v>1377</v>
      </c>
    </row>
    <row r="3163" spans="11:12" x14ac:dyDescent="0.2">
      <c r="K3163">
        <v>12758</v>
      </c>
      <c r="L3163" t="s">
        <v>1312</v>
      </c>
    </row>
    <row r="3164" spans="11:12" x14ac:dyDescent="0.2">
      <c r="K3164">
        <v>22914</v>
      </c>
      <c r="L3164" t="s">
        <v>663</v>
      </c>
    </row>
    <row r="3165" spans="11:12" x14ac:dyDescent="0.2">
      <c r="K3165">
        <v>12924</v>
      </c>
      <c r="L3165" t="s">
        <v>31</v>
      </c>
    </row>
    <row r="3166" spans="11:12" x14ac:dyDescent="0.2">
      <c r="K3166">
        <v>8705</v>
      </c>
      <c r="L3166" t="s">
        <v>1241</v>
      </c>
    </row>
    <row r="3167" spans="11:12" x14ac:dyDescent="0.2">
      <c r="K3167">
        <v>4788</v>
      </c>
      <c r="L3167" t="s">
        <v>1119</v>
      </c>
    </row>
    <row r="3168" spans="11:12" x14ac:dyDescent="0.2">
      <c r="K3168">
        <v>19366</v>
      </c>
      <c r="L3168" t="s">
        <v>57</v>
      </c>
    </row>
    <row r="3169" spans="11:12" x14ac:dyDescent="0.2">
      <c r="K3169">
        <v>20848</v>
      </c>
      <c r="L3169" t="s">
        <v>1350</v>
      </c>
    </row>
    <row r="3170" spans="11:12" x14ac:dyDescent="0.2">
      <c r="K3170">
        <v>24980</v>
      </c>
      <c r="L3170" t="s">
        <v>646</v>
      </c>
    </row>
    <row r="3171" spans="11:12" x14ac:dyDescent="0.2">
      <c r="K3171">
        <v>13422</v>
      </c>
      <c r="L3171" t="s">
        <v>31</v>
      </c>
    </row>
    <row r="3172" spans="11:12" x14ac:dyDescent="0.2">
      <c r="K3172">
        <v>22312</v>
      </c>
      <c r="L3172" t="s">
        <v>57</v>
      </c>
    </row>
    <row r="3173" spans="11:12" x14ac:dyDescent="0.2">
      <c r="K3173">
        <v>20010</v>
      </c>
      <c r="L3173" t="s">
        <v>31</v>
      </c>
    </row>
    <row r="3174" spans="11:12" x14ac:dyDescent="0.2">
      <c r="K3174">
        <v>528</v>
      </c>
      <c r="L3174" t="s">
        <v>1377</v>
      </c>
    </row>
    <row r="3175" spans="11:12" x14ac:dyDescent="0.2">
      <c r="K3175">
        <v>1801</v>
      </c>
      <c r="L3175" t="s">
        <v>1477</v>
      </c>
    </row>
    <row r="3176" spans="11:12" x14ac:dyDescent="0.2">
      <c r="K3176">
        <v>11654</v>
      </c>
      <c r="L3176" t="s">
        <v>152</v>
      </c>
    </row>
    <row r="3177" spans="11:12" x14ac:dyDescent="0.2">
      <c r="K3177">
        <v>12472</v>
      </c>
      <c r="L3177" t="s">
        <v>123</v>
      </c>
    </row>
    <row r="3178" spans="11:12" x14ac:dyDescent="0.2">
      <c r="K3178">
        <v>5649</v>
      </c>
      <c r="L3178" t="s">
        <v>257</v>
      </c>
    </row>
    <row r="3179" spans="11:12" x14ac:dyDescent="0.2">
      <c r="K3179">
        <v>17865</v>
      </c>
      <c r="L3179" t="s">
        <v>8</v>
      </c>
    </row>
    <row r="3180" spans="11:12" x14ac:dyDescent="0.2">
      <c r="K3180">
        <v>14943</v>
      </c>
      <c r="L3180" t="s">
        <v>1167</v>
      </c>
    </row>
    <row r="3181" spans="11:12" x14ac:dyDescent="0.2">
      <c r="K3181">
        <v>1985</v>
      </c>
      <c r="L3181" t="s">
        <v>57</v>
      </c>
    </row>
    <row r="3182" spans="11:12" x14ac:dyDescent="0.2">
      <c r="K3182">
        <v>1917</v>
      </c>
      <c r="L3182" t="s">
        <v>1326</v>
      </c>
    </row>
    <row r="3183" spans="11:12" x14ac:dyDescent="0.2">
      <c r="K3183">
        <v>13905</v>
      </c>
      <c r="L3183" t="s">
        <v>897</v>
      </c>
    </row>
    <row r="3184" spans="11:12" x14ac:dyDescent="0.2">
      <c r="K3184">
        <v>10777</v>
      </c>
      <c r="L3184" t="s">
        <v>212</v>
      </c>
    </row>
    <row r="3185" spans="11:12" x14ac:dyDescent="0.2">
      <c r="K3185">
        <v>4437</v>
      </c>
      <c r="L3185" t="s">
        <v>1498</v>
      </c>
    </row>
    <row r="3186" spans="11:12" x14ac:dyDescent="0.2">
      <c r="K3186">
        <v>4159</v>
      </c>
      <c r="L3186" t="s">
        <v>232</v>
      </c>
    </row>
    <row r="3187" spans="11:12" x14ac:dyDescent="0.2">
      <c r="K3187">
        <v>4968</v>
      </c>
      <c r="L3187" t="s">
        <v>1499</v>
      </c>
    </row>
    <row r="3188" spans="11:12" x14ac:dyDescent="0.2">
      <c r="K3188">
        <v>22682</v>
      </c>
      <c r="L3188" t="s">
        <v>8</v>
      </c>
    </row>
    <row r="3189" spans="11:12" x14ac:dyDescent="0.2">
      <c r="K3189">
        <v>13024</v>
      </c>
      <c r="L3189" t="s">
        <v>1500</v>
      </c>
    </row>
    <row r="3190" spans="11:12" x14ac:dyDescent="0.2">
      <c r="K3190">
        <v>8224</v>
      </c>
      <c r="L3190" t="s">
        <v>891</v>
      </c>
    </row>
    <row r="3191" spans="11:12" x14ac:dyDescent="0.2">
      <c r="K3191">
        <v>5294</v>
      </c>
      <c r="L3191" t="s">
        <v>898</v>
      </c>
    </row>
    <row r="3192" spans="11:12" x14ac:dyDescent="0.2">
      <c r="K3192">
        <v>6012</v>
      </c>
      <c r="L3192" t="s">
        <v>1440</v>
      </c>
    </row>
    <row r="3193" spans="11:12" x14ac:dyDescent="0.2">
      <c r="K3193">
        <v>19681</v>
      </c>
      <c r="L3193" t="s">
        <v>172</v>
      </c>
    </row>
    <row r="3194" spans="11:12" x14ac:dyDescent="0.2">
      <c r="K3194">
        <v>22803</v>
      </c>
      <c r="L3194" t="s">
        <v>1442</v>
      </c>
    </row>
    <row r="3195" spans="11:12" x14ac:dyDescent="0.2">
      <c r="K3195">
        <v>22178</v>
      </c>
      <c r="L3195" t="s">
        <v>1452</v>
      </c>
    </row>
    <row r="3196" spans="11:12" x14ac:dyDescent="0.2">
      <c r="K3196">
        <v>3461</v>
      </c>
      <c r="L3196" t="s">
        <v>1349</v>
      </c>
    </row>
    <row r="3197" spans="11:12" x14ac:dyDescent="0.2">
      <c r="K3197">
        <v>20194</v>
      </c>
      <c r="L3197" t="s">
        <v>1313</v>
      </c>
    </row>
    <row r="3198" spans="11:12" x14ac:dyDescent="0.2">
      <c r="K3198">
        <v>15198</v>
      </c>
      <c r="L3198" t="s">
        <v>770</v>
      </c>
    </row>
    <row r="3199" spans="11:12" x14ac:dyDescent="0.2">
      <c r="K3199">
        <v>5919</v>
      </c>
      <c r="L3199" t="s">
        <v>1499</v>
      </c>
    </row>
    <row r="3200" spans="11:12" x14ac:dyDescent="0.2">
      <c r="K3200">
        <v>9122</v>
      </c>
      <c r="L3200" t="s">
        <v>8</v>
      </c>
    </row>
    <row r="3201" spans="11:12" x14ac:dyDescent="0.2">
      <c r="K3201">
        <v>699</v>
      </c>
      <c r="L3201" t="s">
        <v>6</v>
      </c>
    </row>
    <row r="3202" spans="11:12" x14ac:dyDescent="0.2">
      <c r="K3202">
        <v>4997</v>
      </c>
      <c r="L3202" t="s">
        <v>1378</v>
      </c>
    </row>
    <row r="3203" spans="11:12" x14ac:dyDescent="0.2">
      <c r="K3203">
        <v>4772</v>
      </c>
      <c r="L3203" t="s">
        <v>486</v>
      </c>
    </row>
    <row r="3204" spans="11:12" x14ac:dyDescent="0.2">
      <c r="K3204">
        <v>17899</v>
      </c>
      <c r="L3204" t="s">
        <v>166</v>
      </c>
    </row>
    <row r="3205" spans="11:12" x14ac:dyDescent="0.2">
      <c r="K3205">
        <v>18951</v>
      </c>
      <c r="L3205" t="s">
        <v>452</v>
      </c>
    </row>
    <row r="3206" spans="11:12" x14ac:dyDescent="0.2">
      <c r="K3206">
        <v>18340</v>
      </c>
      <c r="L3206" t="s">
        <v>1410</v>
      </c>
    </row>
    <row r="3207" spans="11:12" x14ac:dyDescent="0.2">
      <c r="K3207">
        <v>5612</v>
      </c>
      <c r="L3207" t="s">
        <v>1377</v>
      </c>
    </row>
    <row r="3208" spans="11:12" x14ac:dyDescent="0.2">
      <c r="K3208">
        <v>100</v>
      </c>
      <c r="L3208" t="s">
        <v>1415</v>
      </c>
    </row>
    <row r="3209" spans="11:12" x14ac:dyDescent="0.2">
      <c r="K3209">
        <v>24951</v>
      </c>
      <c r="L3209" t="s">
        <v>1401</v>
      </c>
    </row>
    <row r="3210" spans="11:12" x14ac:dyDescent="0.2">
      <c r="K3210">
        <v>17034</v>
      </c>
      <c r="L3210" t="s">
        <v>190</v>
      </c>
    </row>
    <row r="3211" spans="11:12" x14ac:dyDescent="0.2">
      <c r="K3211">
        <v>9030</v>
      </c>
      <c r="L3211" t="s">
        <v>687</v>
      </c>
    </row>
    <row r="3212" spans="11:12" x14ac:dyDescent="0.2">
      <c r="K3212">
        <v>14037</v>
      </c>
      <c r="L3212" t="s">
        <v>1086</v>
      </c>
    </row>
    <row r="3213" spans="11:12" x14ac:dyDescent="0.2">
      <c r="K3213">
        <v>16713</v>
      </c>
      <c r="L3213" t="s">
        <v>616</v>
      </c>
    </row>
    <row r="3214" spans="11:12" x14ac:dyDescent="0.2">
      <c r="K3214">
        <v>13406</v>
      </c>
      <c r="L3214" t="s">
        <v>57</v>
      </c>
    </row>
    <row r="3215" spans="11:12" x14ac:dyDescent="0.2">
      <c r="K3215">
        <v>19840</v>
      </c>
      <c r="L3215" t="s">
        <v>897</v>
      </c>
    </row>
    <row r="3216" spans="11:12" x14ac:dyDescent="0.2">
      <c r="K3216">
        <v>8059</v>
      </c>
      <c r="L3216" t="s">
        <v>779</v>
      </c>
    </row>
    <row r="3217" spans="11:12" x14ac:dyDescent="0.2">
      <c r="K3217">
        <v>9003</v>
      </c>
      <c r="L3217" t="s">
        <v>1378</v>
      </c>
    </row>
    <row r="3218" spans="11:12" x14ac:dyDescent="0.2">
      <c r="K3218">
        <v>5743</v>
      </c>
      <c r="L3218" t="s">
        <v>22</v>
      </c>
    </row>
    <row r="3219" spans="11:12" x14ac:dyDescent="0.2">
      <c r="K3219">
        <v>1977</v>
      </c>
      <c r="L3219" t="s">
        <v>1391</v>
      </c>
    </row>
    <row r="3220" spans="11:12" x14ac:dyDescent="0.2">
      <c r="K3220">
        <v>11089</v>
      </c>
      <c r="L3220" t="s">
        <v>1407</v>
      </c>
    </row>
    <row r="3221" spans="11:12" x14ac:dyDescent="0.2">
      <c r="K3221">
        <v>5587</v>
      </c>
      <c r="L3221" t="s">
        <v>35</v>
      </c>
    </row>
    <row r="3222" spans="11:12" x14ac:dyDescent="0.2">
      <c r="K3222">
        <v>22349</v>
      </c>
      <c r="L3222" t="s">
        <v>1428</v>
      </c>
    </row>
    <row r="3223" spans="11:12" x14ac:dyDescent="0.2">
      <c r="K3223">
        <v>14901</v>
      </c>
      <c r="L3223" t="s">
        <v>1356</v>
      </c>
    </row>
    <row r="3224" spans="11:12" x14ac:dyDescent="0.2">
      <c r="K3224">
        <v>24474</v>
      </c>
      <c r="L3224" t="s">
        <v>72</v>
      </c>
    </row>
    <row r="3225" spans="11:12" x14ac:dyDescent="0.2">
      <c r="K3225">
        <v>530</v>
      </c>
      <c r="L3225" t="s">
        <v>96</v>
      </c>
    </row>
    <row r="3226" spans="11:12" x14ac:dyDescent="0.2">
      <c r="K3226">
        <v>19624</v>
      </c>
      <c r="L3226" t="s">
        <v>31</v>
      </c>
    </row>
    <row r="3227" spans="11:12" x14ac:dyDescent="0.2">
      <c r="K3227">
        <v>19423</v>
      </c>
      <c r="L3227" t="s">
        <v>8</v>
      </c>
    </row>
    <row r="3228" spans="11:12" x14ac:dyDescent="0.2">
      <c r="K3228">
        <v>10728</v>
      </c>
      <c r="L3228" t="s">
        <v>1376</v>
      </c>
    </row>
    <row r="3229" spans="11:12" x14ac:dyDescent="0.2">
      <c r="K3229">
        <v>21633</v>
      </c>
      <c r="L3229" t="s">
        <v>130</v>
      </c>
    </row>
    <row r="3230" spans="11:12" x14ac:dyDescent="0.2">
      <c r="K3230">
        <v>24464</v>
      </c>
      <c r="L3230" t="s">
        <v>72</v>
      </c>
    </row>
    <row r="3231" spans="11:12" x14ac:dyDescent="0.2">
      <c r="K3231">
        <v>3769</v>
      </c>
      <c r="L3231" t="s">
        <v>859</v>
      </c>
    </row>
    <row r="3232" spans="11:12" x14ac:dyDescent="0.2">
      <c r="K3232">
        <v>5089</v>
      </c>
      <c r="L3232" t="s">
        <v>1501</v>
      </c>
    </row>
    <row r="3233" spans="11:12" x14ac:dyDescent="0.2">
      <c r="K3233">
        <v>24776</v>
      </c>
      <c r="L3233" t="s">
        <v>1377</v>
      </c>
    </row>
    <row r="3234" spans="11:12" x14ac:dyDescent="0.2">
      <c r="K3234">
        <v>20722</v>
      </c>
      <c r="L3234" t="s">
        <v>687</v>
      </c>
    </row>
    <row r="3235" spans="11:12" x14ac:dyDescent="0.2">
      <c r="K3235">
        <v>7357</v>
      </c>
      <c r="L3235" t="s">
        <v>1433</v>
      </c>
    </row>
    <row r="3236" spans="11:12" x14ac:dyDescent="0.2">
      <c r="K3236">
        <v>23967</v>
      </c>
      <c r="L3236" t="s">
        <v>72</v>
      </c>
    </row>
    <row r="3237" spans="11:12" x14ac:dyDescent="0.2">
      <c r="K3237">
        <v>20164</v>
      </c>
      <c r="L3237" t="s">
        <v>57</v>
      </c>
    </row>
    <row r="3238" spans="11:12" x14ac:dyDescent="0.2">
      <c r="K3238">
        <v>19506</v>
      </c>
      <c r="L3238" t="s">
        <v>687</v>
      </c>
    </row>
    <row r="3239" spans="11:12" x14ac:dyDescent="0.2">
      <c r="K3239">
        <v>8534</v>
      </c>
      <c r="L3239" t="s">
        <v>950</v>
      </c>
    </row>
    <row r="3240" spans="11:12" x14ac:dyDescent="0.2">
      <c r="K3240">
        <v>1235</v>
      </c>
      <c r="L3240" t="s">
        <v>249</v>
      </c>
    </row>
    <row r="3241" spans="11:12" x14ac:dyDescent="0.2">
      <c r="K3241">
        <v>14855</v>
      </c>
      <c r="L3241" t="s">
        <v>687</v>
      </c>
    </row>
    <row r="3242" spans="11:12" x14ac:dyDescent="0.2">
      <c r="K3242">
        <v>23167</v>
      </c>
      <c r="L3242" t="s">
        <v>1321</v>
      </c>
    </row>
    <row r="3243" spans="11:12" x14ac:dyDescent="0.2">
      <c r="K3243">
        <v>17820</v>
      </c>
      <c r="L3243" t="s">
        <v>779</v>
      </c>
    </row>
    <row r="3244" spans="11:12" x14ac:dyDescent="0.2">
      <c r="K3244">
        <v>463</v>
      </c>
      <c r="L3244" t="s">
        <v>779</v>
      </c>
    </row>
    <row r="3245" spans="11:12" x14ac:dyDescent="0.2">
      <c r="K3245">
        <v>10077</v>
      </c>
      <c r="L3245" t="s">
        <v>779</v>
      </c>
    </row>
    <row r="3246" spans="11:12" x14ac:dyDescent="0.2">
      <c r="K3246">
        <v>12814</v>
      </c>
      <c r="L3246" t="s">
        <v>779</v>
      </c>
    </row>
    <row r="3247" spans="11:12" x14ac:dyDescent="0.2">
      <c r="K3247">
        <v>17160</v>
      </c>
      <c r="L3247" t="s">
        <v>779</v>
      </c>
    </row>
    <row r="3248" spans="11:12" x14ac:dyDescent="0.2">
      <c r="K3248">
        <v>11703</v>
      </c>
      <c r="L3248" t="s">
        <v>779</v>
      </c>
    </row>
    <row r="3249" spans="11:12" x14ac:dyDescent="0.2">
      <c r="K3249">
        <v>16538</v>
      </c>
      <c r="L3249" t="s">
        <v>779</v>
      </c>
    </row>
    <row r="3250" spans="11:12" x14ac:dyDescent="0.2">
      <c r="K3250">
        <v>13925</v>
      </c>
      <c r="L3250" t="s">
        <v>779</v>
      </c>
    </row>
    <row r="3251" spans="11:12" x14ac:dyDescent="0.2">
      <c r="K3251">
        <v>11798</v>
      </c>
      <c r="L3251" t="s">
        <v>779</v>
      </c>
    </row>
    <row r="3252" spans="11:12" x14ac:dyDescent="0.2">
      <c r="K3252">
        <v>12337</v>
      </c>
      <c r="L3252" t="s">
        <v>779</v>
      </c>
    </row>
    <row r="3253" spans="11:12" x14ac:dyDescent="0.2">
      <c r="K3253">
        <v>21441</v>
      </c>
      <c r="L3253" t="s">
        <v>1340</v>
      </c>
    </row>
    <row r="3254" spans="11:12" x14ac:dyDescent="0.2">
      <c r="K3254">
        <v>22138</v>
      </c>
      <c r="L3254" t="s">
        <v>779</v>
      </c>
    </row>
    <row r="3255" spans="11:12" x14ac:dyDescent="0.2">
      <c r="K3255">
        <v>746</v>
      </c>
      <c r="L3255" t="s">
        <v>1360</v>
      </c>
    </row>
    <row r="3256" spans="11:12" x14ac:dyDescent="0.2">
      <c r="K3256">
        <v>12127</v>
      </c>
      <c r="L3256" t="s">
        <v>685</v>
      </c>
    </row>
    <row r="3257" spans="11:12" x14ac:dyDescent="0.2">
      <c r="K3257">
        <v>18237</v>
      </c>
      <c r="L3257" t="s">
        <v>167</v>
      </c>
    </row>
    <row r="3258" spans="11:12" x14ac:dyDescent="0.2">
      <c r="K3258">
        <v>15424</v>
      </c>
      <c r="L3258" t="s">
        <v>249</v>
      </c>
    </row>
    <row r="3259" spans="11:12" x14ac:dyDescent="0.2">
      <c r="K3259">
        <v>11387</v>
      </c>
      <c r="L3259" t="s">
        <v>1502</v>
      </c>
    </row>
    <row r="3260" spans="11:12" x14ac:dyDescent="0.2">
      <c r="K3260">
        <v>10154</v>
      </c>
      <c r="L3260" t="s">
        <v>20</v>
      </c>
    </row>
    <row r="3261" spans="11:12" x14ac:dyDescent="0.2">
      <c r="K3261">
        <v>19062</v>
      </c>
      <c r="L3261" t="s">
        <v>1340</v>
      </c>
    </row>
    <row r="3262" spans="11:12" x14ac:dyDescent="0.2">
      <c r="K3262">
        <v>4876</v>
      </c>
      <c r="L3262" t="s">
        <v>1503</v>
      </c>
    </row>
    <row r="3263" spans="11:12" x14ac:dyDescent="0.2">
      <c r="K3263">
        <v>16762</v>
      </c>
      <c r="L3263" t="s">
        <v>1407</v>
      </c>
    </row>
    <row r="3264" spans="11:12" x14ac:dyDescent="0.2">
      <c r="K3264">
        <v>7653</v>
      </c>
      <c r="L3264" t="s">
        <v>74</v>
      </c>
    </row>
    <row r="3265" spans="11:12" x14ac:dyDescent="0.2">
      <c r="K3265">
        <v>3067</v>
      </c>
      <c r="L3265" t="s">
        <v>1371</v>
      </c>
    </row>
    <row r="3266" spans="11:12" x14ac:dyDescent="0.2">
      <c r="K3266">
        <v>4531</v>
      </c>
      <c r="L3266" t="s">
        <v>1441</v>
      </c>
    </row>
    <row r="3267" spans="11:12" x14ac:dyDescent="0.2">
      <c r="K3267">
        <v>10268</v>
      </c>
      <c r="L3267" t="s">
        <v>728</v>
      </c>
    </row>
    <row r="3268" spans="11:12" x14ac:dyDescent="0.2">
      <c r="K3268">
        <v>13984</v>
      </c>
      <c r="L3268" t="s">
        <v>728</v>
      </c>
    </row>
    <row r="3269" spans="11:12" x14ac:dyDescent="0.2">
      <c r="K3269">
        <v>8161</v>
      </c>
      <c r="L3269" t="s">
        <v>1331</v>
      </c>
    </row>
    <row r="3270" spans="11:12" x14ac:dyDescent="0.2">
      <c r="K3270">
        <v>22155</v>
      </c>
      <c r="L3270" t="s">
        <v>728</v>
      </c>
    </row>
    <row r="3271" spans="11:12" x14ac:dyDescent="0.2">
      <c r="K3271">
        <v>6384</v>
      </c>
      <c r="L3271" t="s">
        <v>191</v>
      </c>
    </row>
    <row r="3272" spans="11:12" x14ac:dyDescent="0.2">
      <c r="K3272">
        <v>12653</v>
      </c>
      <c r="L3272" t="s">
        <v>890</v>
      </c>
    </row>
    <row r="3273" spans="11:12" x14ac:dyDescent="0.2">
      <c r="K3273">
        <v>14161</v>
      </c>
      <c r="L3273" t="s">
        <v>1277</v>
      </c>
    </row>
    <row r="3274" spans="11:12" x14ac:dyDescent="0.2">
      <c r="K3274">
        <v>1787</v>
      </c>
      <c r="L3274" t="s">
        <v>879</v>
      </c>
    </row>
    <row r="3275" spans="11:12" x14ac:dyDescent="0.2">
      <c r="K3275">
        <v>15080</v>
      </c>
      <c r="L3275" t="s">
        <v>57</v>
      </c>
    </row>
    <row r="3276" spans="11:12" x14ac:dyDescent="0.2">
      <c r="K3276">
        <v>22032</v>
      </c>
      <c r="L3276" t="s">
        <v>896</v>
      </c>
    </row>
    <row r="3277" spans="11:12" x14ac:dyDescent="0.2">
      <c r="K3277">
        <v>6196</v>
      </c>
      <c r="L3277" t="s">
        <v>162</v>
      </c>
    </row>
    <row r="3278" spans="11:12" x14ac:dyDescent="0.2">
      <c r="K3278">
        <v>10338</v>
      </c>
      <c r="L3278" t="s">
        <v>20</v>
      </c>
    </row>
    <row r="3279" spans="11:12" x14ac:dyDescent="0.2">
      <c r="K3279">
        <v>13928</v>
      </c>
      <c r="L3279" t="s">
        <v>1376</v>
      </c>
    </row>
    <row r="3280" spans="11:12" x14ac:dyDescent="0.2">
      <c r="K3280">
        <v>14870</v>
      </c>
      <c r="L3280" t="s">
        <v>31</v>
      </c>
    </row>
    <row r="3281" spans="11:12" x14ac:dyDescent="0.2">
      <c r="K3281">
        <v>7816</v>
      </c>
      <c r="L3281" t="s">
        <v>779</v>
      </c>
    </row>
    <row r="3282" spans="11:12" x14ac:dyDescent="0.2">
      <c r="K3282">
        <v>24581</v>
      </c>
      <c r="L3282" t="s">
        <v>31</v>
      </c>
    </row>
    <row r="3283" spans="11:12" x14ac:dyDescent="0.2">
      <c r="K3283">
        <v>2684</v>
      </c>
      <c r="L3283" t="s">
        <v>1460</v>
      </c>
    </row>
    <row r="3284" spans="11:12" x14ac:dyDescent="0.2">
      <c r="K3284">
        <v>11277</v>
      </c>
      <c r="L3284" t="s">
        <v>57</v>
      </c>
    </row>
    <row r="3285" spans="11:12" x14ac:dyDescent="0.2">
      <c r="K3285">
        <v>24611</v>
      </c>
      <c r="L3285" t="s">
        <v>1317</v>
      </c>
    </row>
    <row r="3286" spans="11:12" x14ac:dyDescent="0.2">
      <c r="K3286">
        <v>3754</v>
      </c>
      <c r="L3286" t="s">
        <v>19</v>
      </c>
    </row>
    <row r="3287" spans="11:12" x14ac:dyDescent="0.2">
      <c r="K3287">
        <v>1208</v>
      </c>
      <c r="L3287" t="s">
        <v>1376</v>
      </c>
    </row>
    <row r="3288" spans="11:12" x14ac:dyDescent="0.2">
      <c r="K3288">
        <v>1210</v>
      </c>
      <c r="L3288" t="s">
        <v>1376</v>
      </c>
    </row>
    <row r="3289" spans="11:12" x14ac:dyDescent="0.2">
      <c r="K3289">
        <v>3741</v>
      </c>
      <c r="L3289" t="s">
        <v>424</v>
      </c>
    </row>
    <row r="3290" spans="11:12" x14ac:dyDescent="0.2">
      <c r="K3290">
        <v>7215</v>
      </c>
      <c r="L3290" t="s">
        <v>1321</v>
      </c>
    </row>
    <row r="3291" spans="11:12" x14ac:dyDescent="0.2">
      <c r="K3291">
        <v>8480</v>
      </c>
      <c r="L3291" t="s">
        <v>1415</v>
      </c>
    </row>
    <row r="3292" spans="11:12" x14ac:dyDescent="0.2">
      <c r="K3292">
        <v>24958</v>
      </c>
      <c r="L3292" t="s">
        <v>31</v>
      </c>
    </row>
    <row r="3293" spans="11:12" x14ac:dyDescent="0.2">
      <c r="K3293">
        <v>2287</v>
      </c>
      <c r="L3293" t="s">
        <v>1452</v>
      </c>
    </row>
    <row r="3294" spans="11:12" x14ac:dyDescent="0.2">
      <c r="K3294">
        <v>7960</v>
      </c>
      <c r="L3294" t="s">
        <v>1376</v>
      </c>
    </row>
    <row r="3295" spans="11:12" x14ac:dyDescent="0.2">
      <c r="K3295">
        <v>1151</v>
      </c>
      <c r="L3295" t="s">
        <v>1376</v>
      </c>
    </row>
    <row r="3296" spans="11:12" x14ac:dyDescent="0.2">
      <c r="K3296">
        <v>394</v>
      </c>
      <c r="L3296" t="s">
        <v>1376</v>
      </c>
    </row>
    <row r="3297" spans="11:12" x14ac:dyDescent="0.2">
      <c r="K3297">
        <v>22585</v>
      </c>
      <c r="L3297" t="s">
        <v>1312</v>
      </c>
    </row>
    <row r="3298" spans="11:12" x14ac:dyDescent="0.2">
      <c r="K3298">
        <v>24960</v>
      </c>
      <c r="L3298" t="s">
        <v>31</v>
      </c>
    </row>
    <row r="3299" spans="11:12" x14ac:dyDescent="0.2">
      <c r="K3299">
        <v>4795</v>
      </c>
      <c r="L3299" t="s">
        <v>1338</v>
      </c>
    </row>
    <row r="3300" spans="11:12" x14ac:dyDescent="0.2">
      <c r="K3300">
        <v>21927</v>
      </c>
      <c r="L3300" t="s">
        <v>672</v>
      </c>
    </row>
    <row r="3301" spans="11:12" x14ac:dyDescent="0.2">
      <c r="K3301">
        <v>15578</v>
      </c>
      <c r="L3301" t="s">
        <v>31</v>
      </c>
    </row>
    <row r="3302" spans="11:12" x14ac:dyDescent="0.2">
      <c r="K3302">
        <v>20321</v>
      </c>
      <c r="L3302" t="s">
        <v>1377</v>
      </c>
    </row>
    <row r="3303" spans="11:12" x14ac:dyDescent="0.2">
      <c r="K3303">
        <v>21811</v>
      </c>
      <c r="L3303" t="s">
        <v>8</v>
      </c>
    </row>
    <row r="3304" spans="11:12" x14ac:dyDescent="0.2">
      <c r="K3304">
        <v>14969</v>
      </c>
      <c r="L3304" t="s">
        <v>1198</v>
      </c>
    </row>
    <row r="3305" spans="11:12" x14ac:dyDescent="0.2">
      <c r="K3305">
        <v>1180</v>
      </c>
      <c r="L3305" t="s">
        <v>1305</v>
      </c>
    </row>
    <row r="3306" spans="11:12" x14ac:dyDescent="0.2">
      <c r="K3306">
        <v>13495</v>
      </c>
      <c r="L3306" t="s">
        <v>31</v>
      </c>
    </row>
    <row r="3307" spans="11:12" x14ac:dyDescent="0.2">
      <c r="K3307">
        <v>16714</v>
      </c>
      <c r="L3307" t="s">
        <v>57</v>
      </c>
    </row>
    <row r="3308" spans="11:12" x14ac:dyDescent="0.2">
      <c r="K3308">
        <v>6309</v>
      </c>
      <c r="L3308" t="s">
        <v>31</v>
      </c>
    </row>
    <row r="3309" spans="11:12" x14ac:dyDescent="0.2">
      <c r="K3309">
        <v>14299</v>
      </c>
      <c r="L3309" t="s">
        <v>1356</v>
      </c>
    </row>
    <row r="3310" spans="11:12" x14ac:dyDescent="0.2">
      <c r="K3310">
        <v>18991</v>
      </c>
      <c r="L3310" t="s">
        <v>1407</v>
      </c>
    </row>
    <row r="3311" spans="11:12" x14ac:dyDescent="0.2">
      <c r="K3311">
        <v>11476</v>
      </c>
      <c r="L3311" t="s">
        <v>849</v>
      </c>
    </row>
    <row r="3312" spans="11:12" x14ac:dyDescent="0.2">
      <c r="K3312">
        <v>14600</v>
      </c>
      <c r="L3312" t="s">
        <v>57</v>
      </c>
    </row>
    <row r="3313" spans="11:12" x14ac:dyDescent="0.2">
      <c r="K3313">
        <v>19721</v>
      </c>
      <c r="L3313" t="s">
        <v>920</v>
      </c>
    </row>
    <row r="3314" spans="11:12" x14ac:dyDescent="0.2">
      <c r="K3314">
        <v>4218</v>
      </c>
      <c r="L3314" t="s">
        <v>859</v>
      </c>
    </row>
    <row r="3315" spans="11:12" x14ac:dyDescent="0.2">
      <c r="K3315">
        <v>21677</v>
      </c>
      <c r="L3315" t="s">
        <v>1159</v>
      </c>
    </row>
    <row r="3316" spans="11:12" x14ac:dyDescent="0.2">
      <c r="K3316">
        <v>17593</v>
      </c>
      <c r="L3316" t="s">
        <v>6</v>
      </c>
    </row>
    <row r="3317" spans="11:12" x14ac:dyDescent="0.2">
      <c r="K3317">
        <v>22570</v>
      </c>
      <c r="L3317" t="s">
        <v>72</v>
      </c>
    </row>
    <row r="3318" spans="11:12" x14ac:dyDescent="0.2">
      <c r="K3318">
        <v>12142</v>
      </c>
      <c r="L3318" t="s">
        <v>1301</v>
      </c>
    </row>
    <row r="3319" spans="11:12" x14ac:dyDescent="0.2">
      <c r="K3319">
        <v>1591</v>
      </c>
      <c r="L3319" t="s">
        <v>8</v>
      </c>
    </row>
    <row r="3320" spans="11:12" x14ac:dyDescent="0.2">
      <c r="K3320">
        <v>12765</v>
      </c>
      <c r="L3320" t="s">
        <v>728</v>
      </c>
    </row>
    <row r="3321" spans="11:12" x14ac:dyDescent="0.2">
      <c r="K3321">
        <v>23485</v>
      </c>
      <c r="L3321" t="s">
        <v>1159</v>
      </c>
    </row>
    <row r="3322" spans="11:12" x14ac:dyDescent="0.2">
      <c r="K3322">
        <v>697</v>
      </c>
      <c r="L3322" t="s">
        <v>6</v>
      </c>
    </row>
    <row r="3323" spans="11:12" x14ac:dyDescent="0.2">
      <c r="K3323">
        <v>7478</v>
      </c>
      <c r="L3323" t="s">
        <v>812</v>
      </c>
    </row>
    <row r="3324" spans="11:12" x14ac:dyDescent="0.2">
      <c r="K3324">
        <v>13464</v>
      </c>
      <c r="L3324" t="s">
        <v>1373</v>
      </c>
    </row>
    <row r="3325" spans="11:12" x14ac:dyDescent="0.2">
      <c r="K3325">
        <v>522</v>
      </c>
      <c r="L3325" t="s">
        <v>1331</v>
      </c>
    </row>
    <row r="3326" spans="11:12" x14ac:dyDescent="0.2">
      <c r="K3326">
        <v>12557</v>
      </c>
      <c r="L3326" t="s">
        <v>779</v>
      </c>
    </row>
    <row r="3327" spans="11:12" x14ac:dyDescent="0.2">
      <c r="K3327">
        <v>2067</v>
      </c>
      <c r="L3327" t="s">
        <v>150</v>
      </c>
    </row>
    <row r="3328" spans="11:12" x14ac:dyDescent="0.2">
      <c r="K3328">
        <v>17410</v>
      </c>
      <c r="L3328" t="s">
        <v>1322</v>
      </c>
    </row>
    <row r="3329" spans="11:12" x14ac:dyDescent="0.2">
      <c r="K3329">
        <v>22722</v>
      </c>
      <c r="L3329" t="s">
        <v>1437</v>
      </c>
    </row>
    <row r="3330" spans="11:12" x14ac:dyDescent="0.2">
      <c r="K3330">
        <v>15844</v>
      </c>
      <c r="L3330" t="s">
        <v>268</v>
      </c>
    </row>
    <row r="3331" spans="11:12" x14ac:dyDescent="0.2">
      <c r="K3331">
        <v>19450</v>
      </c>
      <c r="L3331" t="s">
        <v>882</v>
      </c>
    </row>
    <row r="3332" spans="11:12" x14ac:dyDescent="0.2">
      <c r="K3332">
        <v>8548</v>
      </c>
      <c r="L3332" t="s">
        <v>1402</v>
      </c>
    </row>
    <row r="3333" spans="11:12" x14ac:dyDescent="0.2">
      <c r="K3333">
        <v>24915</v>
      </c>
      <c r="L3333" t="s">
        <v>57</v>
      </c>
    </row>
    <row r="3334" spans="11:12" x14ac:dyDescent="0.2">
      <c r="K3334">
        <v>4904</v>
      </c>
      <c r="L3334" t="s">
        <v>706</v>
      </c>
    </row>
    <row r="3335" spans="11:12" x14ac:dyDescent="0.2">
      <c r="K3335">
        <v>1284</v>
      </c>
      <c r="L3335" t="s">
        <v>1498</v>
      </c>
    </row>
    <row r="3336" spans="11:12" x14ac:dyDescent="0.2">
      <c r="K3336">
        <v>4679</v>
      </c>
      <c r="L3336" t="s">
        <v>1331</v>
      </c>
    </row>
    <row r="3337" spans="11:12" x14ac:dyDescent="0.2">
      <c r="K3337">
        <v>21631</v>
      </c>
      <c r="L3337" t="s">
        <v>1373</v>
      </c>
    </row>
    <row r="3338" spans="11:12" x14ac:dyDescent="0.2">
      <c r="K3338">
        <v>15635</v>
      </c>
      <c r="L3338" t="s">
        <v>1312</v>
      </c>
    </row>
    <row r="3339" spans="11:12" x14ac:dyDescent="0.2">
      <c r="K3339">
        <v>20540</v>
      </c>
      <c r="L3339" t="s">
        <v>139</v>
      </c>
    </row>
    <row r="3340" spans="11:12" x14ac:dyDescent="0.2">
      <c r="K3340">
        <v>12508</v>
      </c>
      <c r="L3340" t="s">
        <v>1302</v>
      </c>
    </row>
    <row r="3341" spans="11:12" x14ac:dyDescent="0.2">
      <c r="K3341">
        <v>18651</v>
      </c>
      <c r="L3341" t="s">
        <v>1277</v>
      </c>
    </row>
    <row r="3342" spans="11:12" x14ac:dyDescent="0.2">
      <c r="K3342">
        <v>16560</v>
      </c>
      <c r="L3342" t="s">
        <v>623</v>
      </c>
    </row>
    <row r="3343" spans="11:12" x14ac:dyDescent="0.2">
      <c r="K3343">
        <v>24463</v>
      </c>
      <c r="L3343" t="s">
        <v>72</v>
      </c>
    </row>
    <row r="3344" spans="11:12" x14ac:dyDescent="0.2">
      <c r="K3344">
        <v>17575</v>
      </c>
      <c r="L3344" t="s">
        <v>821</v>
      </c>
    </row>
    <row r="3345" spans="11:12" x14ac:dyDescent="0.2">
      <c r="K3345">
        <v>4684</v>
      </c>
      <c r="L3345" t="s">
        <v>1331</v>
      </c>
    </row>
    <row r="3346" spans="11:12" x14ac:dyDescent="0.2">
      <c r="K3346">
        <v>19443</v>
      </c>
      <c r="L3346" t="s">
        <v>779</v>
      </c>
    </row>
    <row r="3347" spans="11:12" x14ac:dyDescent="0.2">
      <c r="K3347">
        <v>1475</v>
      </c>
      <c r="L3347" t="s">
        <v>20</v>
      </c>
    </row>
    <row r="3348" spans="11:12" x14ac:dyDescent="0.2">
      <c r="K3348">
        <v>21719</v>
      </c>
      <c r="L3348" t="s">
        <v>1315</v>
      </c>
    </row>
    <row r="3349" spans="11:12" x14ac:dyDescent="0.2">
      <c r="K3349">
        <v>22649</v>
      </c>
      <c r="L3349" t="s">
        <v>72</v>
      </c>
    </row>
    <row r="3350" spans="11:12" x14ac:dyDescent="0.2">
      <c r="K3350">
        <v>21524</v>
      </c>
      <c r="L3350" t="s">
        <v>1312</v>
      </c>
    </row>
    <row r="3351" spans="11:12" x14ac:dyDescent="0.2">
      <c r="K3351">
        <v>4140</v>
      </c>
      <c r="L3351" t="s">
        <v>19</v>
      </c>
    </row>
    <row r="3352" spans="11:12" x14ac:dyDescent="0.2">
      <c r="K3352">
        <v>10532</v>
      </c>
      <c r="L3352" t="s">
        <v>891</v>
      </c>
    </row>
    <row r="3353" spans="11:12" x14ac:dyDescent="0.2">
      <c r="K3353">
        <v>12379</v>
      </c>
      <c r="L3353" t="s">
        <v>1340</v>
      </c>
    </row>
    <row r="3354" spans="11:12" x14ac:dyDescent="0.2">
      <c r="K3354">
        <v>23697</v>
      </c>
      <c r="L3354" t="s">
        <v>72</v>
      </c>
    </row>
    <row r="3355" spans="11:12" x14ac:dyDescent="0.2">
      <c r="K3355">
        <v>4072</v>
      </c>
      <c r="L3355" t="s">
        <v>72</v>
      </c>
    </row>
    <row r="3356" spans="11:12" x14ac:dyDescent="0.2">
      <c r="K3356">
        <v>24470</v>
      </c>
      <c r="L3356" t="s">
        <v>72</v>
      </c>
    </row>
    <row r="3357" spans="11:12" x14ac:dyDescent="0.2">
      <c r="K3357">
        <v>11615</v>
      </c>
      <c r="L3357" t="s">
        <v>685</v>
      </c>
    </row>
    <row r="3358" spans="11:12" x14ac:dyDescent="0.2">
      <c r="K3358">
        <v>20747</v>
      </c>
      <c r="L3358" t="s">
        <v>1313</v>
      </c>
    </row>
    <row r="3359" spans="11:12" x14ac:dyDescent="0.2">
      <c r="K3359">
        <v>11956</v>
      </c>
      <c r="L3359" t="s">
        <v>1372</v>
      </c>
    </row>
    <row r="3360" spans="11:12" x14ac:dyDescent="0.2">
      <c r="K3360">
        <v>19723</v>
      </c>
      <c r="L3360" t="s">
        <v>1325</v>
      </c>
    </row>
    <row r="3361" spans="11:12" x14ac:dyDescent="0.2">
      <c r="K3361">
        <v>7992</v>
      </c>
      <c r="L3361" t="s">
        <v>1331</v>
      </c>
    </row>
    <row r="3362" spans="11:12" x14ac:dyDescent="0.2">
      <c r="K3362">
        <v>21667</v>
      </c>
      <c r="L3362" t="s">
        <v>685</v>
      </c>
    </row>
    <row r="3363" spans="11:12" x14ac:dyDescent="0.2">
      <c r="K3363">
        <v>6700</v>
      </c>
      <c r="L3363" t="s">
        <v>1313</v>
      </c>
    </row>
    <row r="3364" spans="11:12" x14ac:dyDescent="0.2">
      <c r="K3364">
        <v>13071</v>
      </c>
      <c r="L3364" t="s">
        <v>139</v>
      </c>
    </row>
    <row r="3365" spans="11:12" x14ac:dyDescent="0.2">
      <c r="K3365">
        <v>11951</v>
      </c>
      <c r="L3365" t="s">
        <v>31</v>
      </c>
    </row>
    <row r="3366" spans="11:12" x14ac:dyDescent="0.2">
      <c r="K3366">
        <v>19234</v>
      </c>
      <c r="L3366" t="s">
        <v>139</v>
      </c>
    </row>
    <row r="3367" spans="11:12" x14ac:dyDescent="0.2">
      <c r="K3367">
        <v>19068</v>
      </c>
      <c r="L3367" t="s">
        <v>379</v>
      </c>
    </row>
    <row r="3368" spans="11:12" x14ac:dyDescent="0.2">
      <c r="K3368">
        <v>23207</v>
      </c>
      <c r="L3368" t="s">
        <v>72</v>
      </c>
    </row>
    <row r="3369" spans="11:12" x14ac:dyDescent="0.2">
      <c r="K3369">
        <v>24917</v>
      </c>
      <c r="L3369" t="s">
        <v>57</v>
      </c>
    </row>
    <row r="3370" spans="11:12" x14ac:dyDescent="0.2">
      <c r="K3370">
        <v>18513</v>
      </c>
      <c r="L3370" t="s">
        <v>139</v>
      </c>
    </row>
    <row r="3371" spans="11:12" x14ac:dyDescent="0.2">
      <c r="K3371">
        <v>4303</v>
      </c>
      <c r="L3371" t="s">
        <v>1503</v>
      </c>
    </row>
    <row r="3372" spans="11:12" x14ac:dyDescent="0.2">
      <c r="K3372">
        <v>13076</v>
      </c>
      <c r="L3372" t="s">
        <v>1377</v>
      </c>
    </row>
    <row r="3373" spans="11:12" x14ac:dyDescent="0.2">
      <c r="K3373">
        <v>16667</v>
      </c>
      <c r="L3373" t="s">
        <v>1356</v>
      </c>
    </row>
    <row r="3374" spans="11:12" x14ac:dyDescent="0.2">
      <c r="K3374">
        <v>17155</v>
      </c>
      <c r="L3374" t="s">
        <v>1340</v>
      </c>
    </row>
    <row r="3375" spans="11:12" x14ac:dyDescent="0.2">
      <c r="K3375">
        <v>16635</v>
      </c>
      <c r="L3375" t="s">
        <v>31</v>
      </c>
    </row>
    <row r="3376" spans="11:12" x14ac:dyDescent="0.2">
      <c r="K3376">
        <v>14485</v>
      </c>
      <c r="L3376" t="s">
        <v>779</v>
      </c>
    </row>
    <row r="3377" spans="11:12" x14ac:dyDescent="0.2">
      <c r="K3377">
        <v>16633</v>
      </c>
      <c r="L3377" t="s">
        <v>779</v>
      </c>
    </row>
    <row r="3378" spans="11:12" x14ac:dyDescent="0.2">
      <c r="K3378">
        <v>14280</v>
      </c>
      <c r="L3378" t="s">
        <v>779</v>
      </c>
    </row>
    <row r="3379" spans="11:12" x14ac:dyDescent="0.2">
      <c r="K3379">
        <v>19978</v>
      </c>
      <c r="L3379" t="s">
        <v>779</v>
      </c>
    </row>
    <row r="3380" spans="11:12" x14ac:dyDescent="0.2">
      <c r="K3380">
        <v>18201</v>
      </c>
      <c r="L3380" t="s">
        <v>779</v>
      </c>
    </row>
    <row r="3381" spans="11:12" x14ac:dyDescent="0.2">
      <c r="K3381">
        <v>18208</v>
      </c>
      <c r="L3381" t="s">
        <v>779</v>
      </c>
    </row>
    <row r="3382" spans="11:12" x14ac:dyDescent="0.2">
      <c r="K3382">
        <v>16046</v>
      </c>
      <c r="L3382" t="s">
        <v>644</v>
      </c>
    </row>
    <row r="3383" spans="11:12" x14ac:dyDescent="0.2">
      <c r="K3383">
        <v>4142</v>
      </c>
      <c r="L3383" t="s">
        <v>19</v>
      </c>
    </row>
    <row r="3384" spans="11:12" x14ac:dyDescent="0.2">
      <c r="K3384">
        <v>7277</v>
      </c>
      <c r="L3384" t="s">
        <v>1503</v>
      </c>
    </row>
    <row r="3385" spans="11:12" x14ac:dyDescent="0.2">
      <c r="K3385">
        <v>13912</v>
      </c>
      <c r="L3385" t="s">
        <v>706</v>
      </c>
    </row>
    <row r="3386" spans="11:12" x14ac:dyDescent="0.2">
      <c r="K3386">
        <v>13256</v>
      </c>
      <c r="L3386" t="s">
        <v>1376</v>
      </c>
    </row>
    <row r="3387" spans="11:12" x14ac:dyDescent="0.2">
      <c r="K3387">
        <v>6630</v>
      </c>
      <c r="L3387" t="s">
        <v>19</v>
      </c>
    </row>
    <row r="3388" spans="11:12" x14ac:dyDescent="0.2">
      <c r="K3388">
        <v>15102</v>
      </c>
      <c r="L3388" t="s">
        <v>1393</v>
      </c>
    </row>
    <row r="3389" spans="11:12" x14ac:dyDescent="0.2">
      <c r="K3389">
        <v>19318</v>
      </c>
      <c r="L3389" t="s">
        <v>1312</v>
      </c>
    </row>
    <row r="3390" spans="11:12" x14ac:dyDescent="0.2">
      <c r="K3390">
        <v>10514</v>
      </c>
      <c r="L3390" t="s">
        <v>411</v>
      </c>
    </row>
    <row r="3391" spans="11:12" x14ac:dyDescent="0.2">
      <c r="K3391">
        <v>16040</v>
      </c>
      <c r="L3391" t="s">
        <v>111</v>
      </c>
    </row>
    <row r="3392" spans="11:12" x14ac:dyDescent="0.2">
      <c r="K3392">
        <v>4643</v>
      </c>
      <c r="L3392" t="s">
        <v>1248</v>
      </c>
    </row>
    <row r="3393" spans="11:12" x14ac:dyDescent="0.2">
      <c r="K3393">
        <v>8564</v>
      </c>
      <c r="L3393" t="s">
        <v>19</v>
      </c>
    </row>
    <row r="3394" spans="11:12" x14ac:dyDescent="0.2">
      <c r="K3394">
        <v>9737</v>
      </c>
      <c r="L3394" t="s">
        <v>19</v>
      </c>
    </row>
    <row r="3395" spans="11:12" x14ac:dyDescent="0.2">
      <c r="K3395">
        <v>12473</v>
      </c>
      <c r="L3395" t="s">
        <v>685</v>
      </c>
    </row>
    <row r="3396" spans="11:12" x14ac:dyDescent="0.2">
      <c r="K3396">
        <v>3673</v>
      </c>
      <c r="L3396" t="s">
        <v>1181</v>
      </c>
    </row>
    <row r="3397" spans="11:12" x14ac:dyDescent="0.2">
      <c r="K3397">
        <v>20934</v>
      </c>
      <c r="L3397" t="s">
        <v>1312</v>
      </c>
    </row>
    <row r="3398" spans="11:12" x14ac:dyDescent="0.2">
      <c r="K3398">
        <v>15879</v>
      </c>
      <c r="L3398" t="s">
        <v>72</v>
      </c>
    </row>
    <row r="3399" spans="11:12" x14ac:dyDescent="0.2">
      <c r="K3399">
        <v>10444</v>
      </c>
      <c r="L3399" t="s">
        <v>1301</v>
      </c>
    </row>
    <row r="3400" spans="11:12" x14ac:dyDescent="0.2">
      <c r="K3400">
        <v>12716</v>
      </c>
      <c r="L3400" t="s">
        <v>1376</v>
      </c>
    </row>
    <row r="3401" spans="11:12" x14ac:dyDescent="0.2">
      <c r="K3401">
        <v>21302</v>
      </c>
      <c r="L3401" t="s">
        <v>1312</v>
      </c>
    </row>
    <row r="3402" spans="11:12" x14ac:dyDescent="0.2">
      <c r="K3402">
        <v>19703</v>
      </c>
      <c r="L3402" t="s">
        <v>685</v>
      </c>
    </row>
    <row r="3403" spans="11:12" x14ac:dyDescent="0.2">
      <c r="K3403">
        <v>7873</v>
      </c>
      <c r="L3403" t="s">
        <v>1432</v>
      </c>
    </row>
    <row r="3404" spans="11:12" x14ac:dyDescent="0.2">
      <c r="K3404">
        <v>6732</v>
      </c>
      <c r="L3404" t="s">
        <v>6</v>
      </c>
    </row>
    <row r="3405" spans="11:12" x14ac:dyDescent="0.2">
      <c r="K3405">
        <v>24305</v>
      </c>
      <c r="L3405" t="s">
        <v>31</v>
      </c>
    </row>
    <row r="3406" spans="11:12" x14ac:dyDescent="0.2">
      <c r="K3406">
        <v>24469</v>
      </c>
      <c r="L3406" t="s">
        <v>72</v>
      </c>
    </row>
    <row r="3407" spans="11:12" x14ac:dyDescent="0.2">
      <c r="K3407">
        <v>4144</v>
      </c>
      <c r="L3407" t="s">
        <v>19</v>
      </c>
    </row>
    <row r="3408" spans="11:12" x14ac:dyDescent="0.2">
      <c r="K3408">
        <v>8369</v>
      </c>
      <c r="L3408" t="s">
        <v>72</v>
      </c>
    </row>
    <row r="3409" spans="11:12" x14ac:dyDescent="0.2">
      <c r="K3409">
        <v>7759</v>
      </c>
      <c r="L3409" t="s">
        <v>8</v>
      </c>
    </row>
    <row r="3410" spans="11:12" x14ac:dyDescent="0.2">
      <c r="K3410">
        <v>15622</v>
      </c>
      <c r="L3410" t="s">
        <v>57</v>
      </c>
    </row>
    <row r="3411" spans="11:12" x14ac:dyDescent="0.2">
      <c r="K3411">
        <v>6549</v>
      </c>
      <c r="L3411" t="s">
        <v>1377</v>
      </c>
    </row>
    <row r="3412" spans="11:12" x14ac:dyDescent="0.2">
      <c r="K3412">
        <v>23907</v>
      </c>
      <c r="L3412" t="s">
        <v>72</v>
      </c>
    </row>
    <row r="3413" spans="11:12" x14ac:dyDescent="0.2">
      <c r="K3413">
        <v>16027</v>
      </c>
      <c r="L3413" t="s">
        <v>1030</v>
      </c>
    </row>
    <row r="3414" spans="11:12" x14ac:dyDescent="0.2">
      <c r="K3414">
        <v>23516</v>
      </c>
      <c r="L3414" t="s">
        <v>1436</v>
      </c>
    </row>
    <row r="3415" spans="11:12" x14ac:dyDescent="0.2">
      <c r="K3415">
        <v>2459</v>
      </c>
      <c r="L3415" t="s">
        <v>6</v>
      </c>
    </row>
    <row r="3416" spans="11:12" x14ac:dyDescent="0.2">
      <c r="K3416">
        <v>8936</v>
      </c>
      <c r="L3416" t="s">
        <v>1331</v>
      </c>
    </row>
    <row r="3417" spans="11:12" x14ac:dyDescent="0.2">
      <c r="K3417">
        <v>6566</v>
      </c>
      <c r="L3417" t="s">
        <v>357</v>
      </c>
    </row>
    <row r="3418" spans="11:12" x14ac:dyDescent="0.2">
      <c r="K3418">
        <v>23176</v>
      </c>
      <c r="L3418" t="s">
        <v>1157</v>
      </c>
    </row>
    <row r="3419" spans="11:12" x14ac:dyDescent="0.2">
      <c r="K3419">
        <v>4592</v>
      </c>
      <c r="L3419" t="s">
        <v>681</v>
      </c>
    </row>
    <row r="3420" spans="11:12" x14ac:dyDescent="0.2">
      <c r="K3420">
        <v>12590</v>
      </c>
      <c r="L3420" t="s">
        <v>72</v>
      </c>
    </row>
    <row r="3421" spans="11:12" x14ac:dyDescent="0.2">
      <c r="K3421">
        <v>18322</v>
      </c>
      <c r="L3421" t="s">
        <v>31</v>
      </c>
    </row>
    <row r="3422" spans="11:12" x14ac:dyDescent="0.2">
      <c r="K3422">
        <v>21433</v>
      </c>
      <c r="L3422" t="s">
        <v>644</v>
      </c>
    </row>
    <row r="3423" spans="11:12" x14ac:dyDescent="0.2">
      <c r="K3423">
        <v>18160</v>
      </c>
      <c r="L3423" t="s">
        <v>1356</v>
      </c>
    </row>
    <row r="3424" spans="11:12" x14ac:dyDescent="0.2">
      <c r="K3424">
        <v>17090</v>
      </c>
      <c r="L3424" t="s">
        <v>31</v>
      </c>
    </row>
    <row r="3425" spans="11:12" x14ac:dyDescent="0.2">
      <c r="K3425">
        <v>10614</v>
      </c>
      <c r="L3425" t="s">
        <v>685</v>
      </c>
    </row>
    <row r="3426" spans="11:12" x14ac:dyDescent="0.2">
      <c r="K3426">
        <v>15656</v>
      </c>
      <c r="L3426" t="s">
        <v>685</v>
      </c>
    </row>
    <row r="3427" spans="11:12" x14ac:dyDescent="0.2">
      <c r="K3427">
        <v>2445</v>
      </c>
      <c r="L3427" t="s">
        <v>6</v>
      </c>
    </row>
    <row r="3428" spans="11:12" x14ac:dyDescent="0.2">
      <c r="K3428">
        <v>2199</v>
      </c>
      <c r="L3428" t="s">
        <v>458</v>
      </c>
    </row>
    <row r="3429" spans="11:12" x14ac:dyDescent="0.2">
      <c r="K3429">
        <v>5898</v>
      </c>
      <c r="L3429" t="s">
        <v>1503</v>
      </c>
    </row>
    <row r="3430" spans="11:12" x14ac:dyDescent="0.2">
      <c r="K3430">
        <v>19313</v>
      </c>
      <c r="L3430" t="s">
        <v>728</v>
      </c>
    </row>
    <row r="3431" spans="11:12" x14ac:dyDescent="0.2">
      <c r="K3431">
        <v>22007</v>
      </c>
      <c r="L3431" t="s">
        <v>31</v>
      </c>
    </row>
    <row r="3432" spans="11:12" x14ac:dyDescent="0.2">
      <c r="K3432">
        <v>23281</v>
      </c>
      <c r="L3432" t="s">
        <v>1504</v>
      </c>
    </row>
    <row r="3433" spans="11:12" x14ac:dyDescent="0.2">
      <c r="K3433">
        <v>13001</v>
      </c>
      <c r="L3433" t="s">
        <v>1505</v>
      </c>
    </row>
    <row r="3434" spans="11:12" x14ac:dyDescent="0.2">
      <c r="K3434">
        <v>23906</v>
      </c>
      <c r="L3434" t="s">
        <v>1185</v>
      </c>
    </row>
    <row r="3435" spans="11:12" x14ac:dyDescent="0.2">
      <c r="K3435">
        <v>19069</v>
      </c>
      <c r="L3435" t="s">
        <v>72</v>
      </c>
    </row>
    <row r="3436" spans="11:12" x14ac:dyDescent="0.2">
      <c r="K3436">
        <v>12925</v>
      </c>
      <c r="L3436" t="s">
        <v>1302</v>
      </c>
    </row>
    <row r="3437" spans="11:12" x14ac:dyDescent="0.2">
      <c r="K3437">
        <v>17874</v>
      </c>
      <c r="L3437" t="s">
        <v>909</v>
      </c>
    </row>
    <row r="3438" spans="11:12" x14ac:dyDescent="0.2">
      <c r="K3438">
        <v>21191</v>
      </c>
      <c r="L3438" t="s">
        <v>685</v>
      </c>
    </row>
    <row r="3439" spans="11:12" x14ac:dyDescent="0.2">
      <c r="K3439">
        <v>14835</v>
      </c>
      <c r="L3439" t="s">
        <v>592</v>
      </c>
    </row>
    <row r="3440" spans="11:12" x14ac:dyDescent="0.2">
      <c r="K3440">
        <v>3734</v>
      </c>
      <c r="L3440" t="s">
        <v>1360</v>
      </c>
    </row>
    <row r="3441" spans="11:12" x14ac:dyDescent="0.2">
      <c r="K3441">
        <v>17732</v>
      </c>
      <c r="L3441" t="s">
        <v>1340</v>
      </c>
    </row>
    <row r="3442" spans="11:12" x14ac:dyDescent="0.2">
      <c r="K3442">
        <v>13357</v>
      </c>
      <c r="L3442" t="s">
        <v>72</v>
      </c>
    </row>
    <row r="3443" spans="11:12" x14ac:dyDescent="0.2">
      <c r="K3443">
        <v>5314</v>
      </c>
      <c r="L3443" t="s">
        <v>110</v>
      </c>
    </row>
    <row r="3444" spans="11:12" x14ac:dyDescent="0.2">
      <c r="K3444">
        <v>16695</v>
      </c>
      <c r="L3444" t="s">
        <v>1312</v>
      </c>
    </row>
    <row r="3445" spans="11:12" x14ac:dyDescent="0.2">
      <c r="K3445">
        <v>10921</v>
      </c>
      <c r="L3445" t="s">
        <v>334</v>
      </c>
    </row>
    <row r="3446" spans="11:12" x14ac:dyDescent="0.2">
      <c r="K3446">
        <v>20964</v>
      </c>
      <c r="L3446" t="s">
        <v>674</v>
      </c>
    </row>
    <row r="3447" spans="11:12" x14ac:dyDescent="0.2">
      <c r="K3447">
        <v>16381</v>
      </c>
      <c r="L3447" t="s">
        <v>740</v>
      </c>
    </row>
    <row r="3448" spans="11:12" x14ac:dyDescent="0.2">
      <c r="K3448">
        <v>22720</v>
      </c>
      <c r="L3448" t="s">
        <v>6</v>
      </c>
    </row>
    <row r="3449" spans="11:12" x14ac:dyDescent="0.2">
      <c r="K3449">
        <v>12074</v>
      </c>
      <c r="L3449" t="s">
        <v>31</v>
      </c>
    </row>
    <row r="3450" spans="11:12" x14ac:dyDescent="0.2">
      <c r="K3450">
        <v>15339</v>
      </c>
      <c r="L3450" t="s">
        <v>139</v>
      </c>
    </row>
    <row r="3451" spans="11:12" x14ac:dyDescent="0.2">
      <c r="K3451">
        <v>3890</v>
      </c>
      <c r="L3451" t="s">
        <v>8</v>
      </c>
    </row>
    <row r="3452" spans="11:12" x14ac:dyDescent="0.2">
      <c r="K3452">
        <v>9099</v>
      </c>
      <c r="L3452" t="s">
        <v>922</v>
      </c>
    </row>
    <row r="3453" spans="11:12" x14ac:dyDescent="0.2">
      <c r="K3453">
        <v>15835</v>
      </c>
      <c r="L3453" t="s">
        <v>31</v>
      </c>
    </row>
    <row r="3454" spans="11:12" x14ac:dyDescent="0.2">
      <c r="K3454">
        <v>1971</v>
      </c>
      <c r="L3454" t="s">
        <v>1446</v>
      </c>
    </row>
    <row r="3455" spans="11:12" x14ac:dyDescent="0.2">
      <c r="K3455">
        <v>11854</v>
      </c>
      <c r="L3455" t="s">
        <v>763</v>
      </c>
    </row>
    <row r="3456" spans="11:12" x14ac:dyDescent="0.2">
      <c r="K3456">
        <v>1771</v>
      </c>
      <c r="L3456" t="s">
        <v>1486</v>
      </c>
    </row>
    <row r="3457" spans="11:12" x14ac:dyDescent="0.2">
      <c r="K3457">
        <v>10502</v>
      </c>
      <c r="L3457" t="s">
        <v>1321</v>
      </c>
    </row>
    <row r="3458" spans="11:12" x14ac:dyDescent="0.2">
      <c r="K3458">
        <v>23950</v>
      </c>
      <c r="L3458" t="s">
        <v>72</v>
      </c>
    </row>
    <row r="3459" spans="11:12" x14ac:dyDescent="0.2">
      <c r="K3459">
        <v>2562</v>
      </c>
      <c r="L3459" t="s">
        <v>1321</v>
      </c>
    </row>
    <row r="3460" spans="11:12" x14ac:dyDescent="0.2">
      <c r="K3460">
        <v>2028</v>
      </c>
      <c r="L3460" t="s">
        <v>1377</v>
      </c>
    </row>
    <row r="3461" spans="11:12" x14ac:dyDescent="0.2">
      <c r="K3461">
        <v>1897</v>
      </c>
      <c r="L3461" t="s">
        <v>1422</v>
      </c>
    </row>
    <row r="3462" spans="11:12" x14ac:dyDescent="0.2">
      <c r="K3462">
        <v>16902</v>
      </c>
      <c r="L3462" t="s">
        <v>1454</v>
      </c>
    </row>
    <row r="3463" spans="11:12" x14ac:dyDescent="0.2">
      <c r="K3463">
        <v>5375</v>
      </c>
      <c r="L3463" t="s">
        <v>165</v>
      </c>
    </row>
    <row r="3464" spans="11:12" x14ac:dyDescent="0.2">
      <c r="K3464">
        <v>22868</v>
      </c>
      <c r="L3464" t="s">
        <v>1304</v>
      </c>
    </row>
    <row r="3465" spans="11:12" x14ac:dyDescent="0.2">
      <c r="K3465">
        <v>10826</v>
      </c>
      <c r="L3465" t="s">
        <v>72</v>
      </c>
    </row>
    <row r="3466" spans="11:12" x14ac:dyDescent="0.2">
      <c r="K3466">
        <v>1774</v>
      </c>
      <c r="L3466" t="s">
        <v>1486</v>
      </c>
    </row>
    <row r="3467" spans="11:12" x14ac:dyDescent="0.2">
      <c r="K3467">
        <v>13951</v>
      </c>
      <c r="L3467" t="s">
        <v>1304</v>
      </c>
    </row>
    <row r="3468" spans="11:12" x14ac:dyDescent="0.2">
      <c r="K3468">
        <v>22049</v>
      </c>
      <c r="L3468" t="s">
        <v>1304</v>
      </c>
    </row>
    <row r="3469" spans="11:12" x14ac:dyDescent="0.2">
      <c r="K3469">
        <v>11238</v>
      </c>
      <c r="L3469" t="s">
        <v>8</v>
      </c>
    </row>
    <row r="3470" spans="11:12" x14ac:dyDescent="0.2">
      <c r="K3470">
        <v>4129</v>
      </c>
      <c r="L3470" t="s">
        <v>198</v>
      </c>
    </row>
    <row r="3471" spans="11:12" x14ac:dyDescent="0.2">
      <c r="K3471">
        <v>7497</v>
      </c>
      <c r="L3471" t="s">
        <v>714</v>
      </c>
    </row>
    <row r="3472" spans="11:12" x14ac:dyDescent="0.2">
      <c r="K3472">
        <v>9816</v>
      </c>
      <c r="L3472" t="s">
        <v>1312</v>
      </c>
    </row>
    <row r="3473" spans="11:12" x14ac:dyDescent="0.2">
      <c r="K3473">
        <v>20711</v>
      </c>
      <c r="L3473" t="s">
        <v>1358</v>
      </c>
    </row>
    <row r="3474" spans="11:12" x14ac:dyDescent="0.2">
      <c r="K3474">
        <v>10671</v>
      </c>
      <c r="L3474" t="s">
        <v>1322</v>
      </c>
    </row>
    <row r="3475" spans="11:12" x14ac:dyDescent="0.2">
      <c r="K3475">
        <v>22508</v>
      </c>
      <c r="L3475" t="s">
        <v>31</v>
      </c>
    </row>
    <row r="3476" spans="11:12" x14ac:dyDescent="0.2">
      <c r="K3476">
        <v>11053</v>
      </c>
      <c r="L3476" t="s">
        <v>57</v>
      </c>
    </row>
    <row r="3477" spans="11:12" x14ac:dyDescent="0.2">
      <c r="K3477">
        <v>621</v>
      </c>
      <c r="L3477" t="s">
        <v>14</v>
      </c>
    </row>
    <row r="3478" spans="11:12" x14ac:dyDescent="0.2">
      <c r="K3478">
        <v>22193</v>
      </c>
      <c r="L3478" t="s">
        <v>1326</v>
      </c>
    </row>
    <row r="3479" spans="11:12" x14ac:dyDescent="0.2">
      <c r="K3479">
        <v>12096</v>
      </c>
      <c r="L3479" t="s">
        <v>1312</v>
      </c>
    </row>
    <row r="3480" spans="11:12" x14ac:dyDescent="0.2">
      <c r="K3480">
        <v>14454</v>
      </c>
      <c r="L3480" t="s">
        <v>1312</v>
      </c>
    </row>
    <row r="3481" spans="11:12" x14ac:dyDescent="0.2">
      <c r="K3481">
        <v>15246</v>
      </c>
      <c r="L3481" t="s">
        <v>1312</v>
      </c>
    </row>
    <row r="3482" spans="11:12" x14ac:dyDescent="0.2">
      <c r="K3482">
        <v>19388</v>
      </c>
      <c r="L3482" t="s">
        <v>1312</v>
      </c>
    </row>
    <row r="3483" spans="11:12" x14ac:dyDescent="0.2">
      <c r="K3483">
        <v>11902</v>
      </c>
      <c r="L3483" t="s">
        <v>1312</v>
      </c>
    </row>
    <row r="3484" spans="11:12" x14ac:dyDescent="0.2">
      <c r="K3484">
        <v>15676</v>
      </c>
      <c r="L3484" t="s">
        <v>1312</v>
      </c>
    </row>
    <row r="3485" spans="11:12" x14ac:dyDescent="0.2">
      <c r="K3485">
        <v>9819</v>
      </c>
      <c r="L3485" t="s">
        <v>1312</v>
      </c>
    </row>
    <row r="3486" spans="11:12" x14ac:dyDescent="0.2">
      <c r="K3486">
        <v>11916</v>
      </c>
      <c r="L3486" t="s">
        <v>1312</v>
      </c>
    </row>
    <row r="3487" spans="11:12" x14ac:dyDescent="0.2">
      <c r="K3487">
        <v>17926</v>
      </c>
      <c r="L3487" t="s">
        <v>1312</v>
      </c>
    </row>
    <row r="3488" spans="11:12" x14ac:dyDescent="0.2">
      <c r="K3488">
        <v>13424</v>
      </c>
      <c r="L3488" t="s">
        <v>1312</v>
      </c>
    </row>
    <row r="3489" spans="11:12" x14ac:dyDescent="0.2">
      <c r="K3489">
        <v>21243</v>
      </c>
      <c r="L3489" t="s">
        <v>1312</v>
      </c>
    </row>
    <row r="3490" spans="11:12" x14ac:dyDescent="0.2">
      <c r="K3490">
        <v>13831</v>
      </c>
      <c r="L3490" t="s">
        <v>1312</v>
      </c>
    </row>
    <row r="3491" spans="11:12" x14ac:dyDescent="0.2">
      <c r="K3491">
        <v>17296</v>
      </c>
      <c r="L3491" t="s">
        <v>1312</v>
      </c>
    </row>
    <row r="3492" spans="11:12" x14ac:dyDescent="0.2">
      <c r="K3492">
        <v>20464</v>
      </c>
      <c r="L3492" t="s">
        <v>1312</v>
      </c>
    </row>
    <row r="3493" spans="11:12" x14ac:dyDescent="0.2">
      <c r="K3493">
        <v>16594</v>
      </c>
      <c r="L3493" t="s">
        <v>1312</v>
      </c>
    </row>
    <row r="3494" spans="11:12" x14ac:dyDescent="0.2">
      <c r="K3494">
        <v>12549</v>
      </c>
      <c r="L3494" t="s">
        <v>1312</v>
      </c>
    </row>
    <row r="3495" spans="11:12" x14ac:dyDescent="0.2">
      <c r="K3495">
        <v>9818</v>
      </c>
      <c r="L3495" t="s">
        <v>1312</v>
      </c>
    </row>
    <row r="3496" spans="11:12" x14ac:dyDescent="0.2">
      <c r="K3496">
        <v>18338</v>
      </c>
      <c r="L3496" t="s">
        <v>1312</v>
      </c>
    </row>
    <row r="3497" spans="11:12" x14ac:dyDescent="0.2">
      <c r="K3497">
        <v>817</v>
      </c>
      <c r="L3497" t="s">
        <v>1312</v>
      </c>
    </row>
    <row r="3498" spans="11:12" x14ac:dyDescent="0.2">
      <c r="K3498">
        <v>5084</v>
      </c>
      <c r="L3498" t="s">
        <v>1312</v>
      </c>
    </row>
    <row r="3499" spans="11:12" x14ac:dyDescent="0.2">
      <c r="K3499">
        <v>3659</v>
      </c>
      <c r="L3499" t="s">
        <v>1312</v>
      </c>
    </row>
    <row r="3500" spans="11:12" x14ac:dyDescent="0.2">
      <c r="K3500">
        <v>17267</v>
      </c>
      <c r="L3500" t="s">
        <v>1312</v>
      </c>
    </row>
    <row r="3501" spans="11:12" x14ac:dyDescent="0.2">
      <c r="K3501">
        <v>13261</v>
      </c>
      <c r="L3501" t="s">
        <v>1312</v>
      </c>
    </row>
    <row r="3502" spans="11:12" x14ac:dyDescent="0.2">
      <c r="K3502">
        <v>12042</v>
      </c>
      <c r="L3502" t="s">
        <v>1312</v>
      </c>
    </row>
    <row r="3503" spans="11:12" x14ac:dyDescent="0.2">
      <c r="K3503">
        <v>17208</v>
      </c>
      <c r="L3503" t="s">
        <v>1312</v>
      </c>
    </row>
    <row r="3504" spans="11:12" x14ac:dyDescent="0.2">
      <c r="K3504">
        <v>18415</v>
      </c>
      <c r="L3504" t="s">
        <v>1312</v>
      </c>
    </row>
    <row r="3505" spans="11:12" x14ac:dyDescent="0.2">
      <c r="K3505">
        <v>9145</v>
      </c>
      <c r="L3505" t="s">
        <v>1312</v>
      </c>
    </row>
    <row r="3506" spans="11:12" x14ac:dyDescent="0.2">
      <c r="K3506">
        <v>9836</v>
      </c>
      <c r="L3506" t="s">
        <v>157</v>
      </c>
    </row>
    <row r="3507" spans="11:12" x14ac:dyDescent="0.2">
      <c r="K3507">
        <v>16342</v>
      </c>
      <c r="L3507" t="s">
        <v>1024</v>
      </c>
    </row>
    <row r="3508" spans="11:12" x14ac:dyDescent="0.2">
      <c r="K3508">
        <v>21688</v>
      </c>
      <c r="L3508" t="s">
        <v>72</v>
      </c>
    </row>
    <row r="3509" spans="11:12" x14ac:dyDescent="0.2">
      <c r="K3509">
        <v>17961</v>
      </c>
      <c r="L3509" t="s">
        <v>1113</v>
      </c>
    </row>
    <row r="3510" spans="11:12" x14ac:dyDescent="0.2">
      <c r="K3510">
        <v>9895</v>
      </c>
      <c r="L3510" t="s">
        <v>1335</v>
      </c>
    </row>
    <row r="3511" spans="11:12" x14ac:dyDescent="0.2">
      <c r="K3511">
        <v>6439</v>
      </c>
      <c r="L3511" t="s">
        <v>1117</v>
      </c>
    </row>
    <row r="3512" spans="11:12" x14ac:dyDescent="0.2">
      <c r="K3512">
        <v>16541</v>
      </c>
      <c r="L3512" t="s">
        <v>31</v>
      </c>
    </row>
    <row r="3513" spans="11:12" x14ac:dyDescent="0.2">
      <c r="K3513">
        <v>14102</v>
      </c>
      <c r="L3513" t="s">
        <v>1335</v>
      </c>
    </row>
    <row r="3514" spans="11:12" x14ac:dyDescent="0.2">
      <c r="K3514">
        <v>23305</v>
      </c>
      <c r="L3514" t="s">
        <v>201</v>
      </c>
    </row>
    <row r="3515" spans="11:12" x14ac:dyDescent="0.2">
      <c r="K3515">
        <v>10356</v>
      </c>
      <c r="L3515" t="s">
        <v>1494</v>
      </c>
    </row>
    <row r="3516" spans="11:12" x14ac:dyDescent="0.2">
      <c r="K3516">
        <v>14762</v>
      </c>
      <c r="L3516" t="s">
        <v>887</v>
      </c>
    </row>
    <row r="3517" spans="11:12" x14ac:dyDescent="0.2">
      <c r="K3517">
        <v>19367</v>
      </c>
      <c r="L3517" t="s">
        <v>1388</v>
      </c>
    </row>
    <row r="3518" spans="11:12" x14ac:dyDescent="0.2">
      <c r="K3518">
        <v>15018</v>
      </c>
      <c r="L3518" t="s">
        <v>1335</v>
      </c>
    </row>
    <row r="3519" spans="11:12" x14ac:dyDescent="0.2">
      <c r="K3519">
        <v>15284</v>
      </c>
      <c r="L3519" t="s">
        <v>424</v>
      </c>
    </row>
    <row r="3520" spans="11:12" x14ac:dyDescent="0.2">
      <c r="K3520">
        <v>24881</v>
      </c>
      <c r="L3520" t="s">
        <v>848</v>
      </c>
    </row>
    <row r="3521" spans="11:12" x14ac:dyDescent="0.2">
      <c r="K3521">
        <v>23629</v>
      </c>
      <c r="L3521" t="s">
        <v>848</v>
      </c>
    </row>
    <row r="3522" spans="11:12" x14ac:dyDescent="0.2">
      <c r="K3522">
        <v>22456</v>
      </c>
      <c r="L3522" t="s">
        <v>1335</v>
      </c>
    </row>
    <row r="3523" spans="11:12" x14ac:dyDescent="0.2">
      <c r="K3523">
        <v>19347</v>
      </c>
      <c r="L3523" t="s">
        <v>1335</v>
      </c>
    </row>
    <row r="3524" spans="11:12" x14ac:dyDescent="0.2">
      <c r="K3524">
        <v>6758</v>
      </c>
      <c r="L3524" t="s">
        <v>1335</v>
      </c>
    </row>
    <row r="3525" spans="11:12" x14ac:dyDescent="0.2">
      <c r="K3525">
        <v>13729</v>
      </c>
      <c r="L3525" t="s">
        <v>57</v>
      </c>
    </row>
    <row r="3526" spans="11:12" x14ac:dyDescent="0.2">
      <c r="K3526">
        <v>11727</v>
      </c>
      <c r="L3526" t="s">
        <v>6</v>
      </c>
    </row>
    <row r="3527" spans="11:12" x14ac:dyDescent="0.2">
      <c r="K3527">
        <v>15852</v>
      </c>
      <c r="L3527" t="s">
        <v>31</v>
      </c>
    </row>
    <row r="3528" spans="11:12" x14ac:dyDescent="0.2">
      <c r="K3528">
        <v>2456</v>
      </c>
      <c r="L3528" t="s">
        <v>6</v>
      </c>
    </row>
    <row r="3529" spans="11:12" x14ac:dyDescent="0.2">
      <c r="K3529">
        <v>20598</v>
      </c>
      <c r="L3529" t="s">
        <v>1335</v>
      </c>
    </row>
    <row r="3530" spans="11:12" x14ac:dyDescent="0.2">
      <c r="K3530">
        <v>19136</v>
      </c>
      <c r="L3530" t="s">
        <v>1335</v>
      </c>
    </row>
    <row r="3531" spans="11:12" x14ac:dyDescent="0.2">
      <c r="K3531">
        <v>16691</v>
      </c>
      <c r="L3531" t="s">
        <v>1335</v>
      </c>
    </row>
    <row r="3532" spans="11:12" x14ac:dyDescent="0.2">
      <c r="K3532">
        <v>17303</v>
      </c>
      <c r="L3532" t="s">
        <v>1335</v>
      </c>
    </row>
    <row r="3533" spans="11:12" x14ac:dyDescent="0.2">
      <c r="K3533">
        <v>19850</v>
      </c>
      <c r="L3533" t="s">
        <v>1335</v>
      </c>
    </row>
    <row r="3534" spans="11:12" x14ac:dyDescent="0.2">
      <c r="K3534">
        <v>11431</v>
      </c>
      <c r="L3534" t="s">
        <v>1335</v>
      </c>
    </row>
    <row r="3535" spans="11:12" x14ac:dyDescent="0.2">
      <c r="K3535">
        <v>14210</v>
      </c>
      <c r="L3535" t="s">
        <v>424</v>
      </c>
    </row>
    <row r="3536" spans="11:12" x14ac:dyDescent="0.2">
      <c r="K3536">
        <v>12813</v>
      </c>
      <c r="L3536" t="s">
        <v>6</v>
      </c>
    </row>
    <row r="3537" spans="11:12" x14ac:dyDescent="0.2">
      <c r="K3537">
        <v>3865</v>
      </c>
      <c r="L3537" t="s">
        <v>31</v>
      </c>
    </row>
    <row r="3538" spans="11:12" x14ac:dyDescent="0.2">
      <c r="K3538">
        <v>1367</v>
      </c>
      <c r="L3538" t="s">
        <v>1316</v>
      </c>
    </row>
    <row r="3539" spans="11:12" x14ac:dyDescent="0.2">
      <c r="K3539">
        <v>14297</v>
      </c>
      <c r="L3539" t="s">
        <v>1335</v>
      </c>
    </row>
    <row r="3540" spans="11:12" x14ac:dyDescent="0.2">
      <c r="K3540">
        <v>15372</v>
      </c>
      <c r="L3540" t="s">
        <v>1335</v>
      </c>
    </row>
    <row r="3541" spans="11:12" x14ac:dyDescent="0.2">
      <c r="K3541">
        <v>13055</v>
      </c>
      <c r="L3541" t="s">
        <v>165</v>
      </c>
    </row>
    <row r="3542" spans="11:12" x14ac:dyDescent="0.2">
      <c r="K3542">
        <v>2694</v>
      </c>
      <c r="L3542" t="s">
        <v>6</v>
      </c>
    </row>
    <row r="3543" spans="11:12" x14ac:dyDescent="0.2">
      <c r="K3543">
        <v>1123</v>
      </c>
      <c r="L3543" t="s">
        <v>1426</v>
      </c>
    </row>
    <row r="3544" spans="11:12" x14ac:dyDescent="0.2">
      <c r="K3544">
        <v>14517</v>
      </c>
      <c r="L3544" t="s">
        <v>779</v>
      </c>
    </row>
    <row r="3545" spans="11:12" x14ac:dyDescent="0.2">
      <c r="K3545">
        <v>15101</v>
      </c>
      <c r="L3545" t="s">
        <v>1356</v>
      </c>
    </row>
    <row r="3546" spans="11:12" x14ac:dyDescent="0.2">
      <c r="K3546">
        <v>9458</v>
      </c>
      <c r="L3546" t="s">
        <v>201</v>
      </c>
    </row>
    <row r="3547" spans="11:12" x14ac:dyDescent="0.2">
      <c r="K3547">
        <v>3498</v>
      </c>
      <c r="L3547" t="s">
        <v>912</v>
      </c>
    </row>
    <row r="3548" spans="11:12" x14ac:dyDescent="0.2">
      <c r="K3548">
        <v>15533</v>
      </c>
      <c r="L3548" t="s">
        <v>1335</v>
      </c>
    </row>
    <row r="3549" spans="11:12" x14ac:dyDescent="0.2">
      <c r="K3549">
        <v>17367</v>
      </c>
      <c r="L3549" t="s">
        <v>1301</v>
      </c>
    </row>
    <row r="3550" spans="11:12" x14ac:dyDescent="0.2">
      <c r="K3550">
        <v>10624</v>
      </c>
      <c r="L3550" t="s">
        <v>1150</v>
      </c>
    </row>
    <row r="3551" spans="11:12" x14ac:dyDescent="0.2">
      <c r="K3551">
        <v>18804</v>
      </c>
      <c r="L3551" t="s">
        <v>1315</v>
      </c>
    </row>
    <row r="3552" spans="11:12" x14ac:dyDescent="0.2">
      <c r="K3552">
        <v>20675</v>
      </c>
      <c r="L3552" t="s">
        <v>1333</v>
      </c>
    </row>
    <row r="3553" spans="11:12" x14ac:dyDescent="0.2">
      <c r="K3553">
        <v>24799</v>
      </c>
      <c r="L3553" t="s">
        <v>849</v>
      </c>
    </row>
    <row r="3554" spans="11:12" x14ac:dyDescent="0.2">
      <c r="K3554">
        <v>17062</v>
      </c>
      <c r="L3554" t="s">
        <v>849</v>
      </c>
    </row>
    <row r="3555" spans="11:12" x14ac:dyDescent="0.2">
      <c r="K3555">
        <v>17467</v>
      </c>
      <c r="L3555" t="s">
        <v>849</v>
      </c>
    </row>
    <row r="3556" spans="11:12" x14ac:dyDescent="0.2">
      <c r="K3556">
        <v>7505</v>
      </c>
      <c r="L3556" t="s">
        <v>849</v>
      </c>
    </row>
    <row r="3557" spans="11:12" x14ac:dyDescent="0.2">
      <c r="K3557">
        <v>24800</v>
      </c>
      <c r="L3557" t="s">
        <v>849</v>
      </c>
    </row>
    <row r="3558" spans="11:12" x14ac:dyDescent="0.2">
      <c r="K3558">
        <v>16591</v>
      </c>
      <c r="L3558" t="s">
        <v>849</v>
      </c>
    </row>
    <row r="3559" spans="11:12" x14ac:dyDescent="0.2">
      <c r="K3559">
        <v>24088</v>
      </c>
      <c r="L3559" t="s">
        <v>849</v>
      </c>
    </row>
    <row r="3560" spans="11:12" x14ac:dyDescent="0.2">
      <c r="K3560">
        <v>11362</v>
      </c>
      <c r="L3560" t="s">
        <v>849</v>
      </c>
    </row>
    <row r="3561" spans="11:12" x14ac:dyDescent="0.2">
      <c r="K3561">
        <v>19335</v>
      </c>
      <c r="L3561" t="s">
        <v>849</v>
      </c>
    </row>
    <row r="3562" spans="11:12" x14ac:dyDescent="0.2">
      <c r="K3562">
        <v>20687</v>
      </c>
      <c r="L3562" t="s">
        <v>849</v>
      </c>
    </row>
    <row r="3563" spans="11:12" x14ac:dyDescent="0.2">
      <c r="K3563">
        <v>1275</v>
      </c>
      <c r="L3563" t="s">
        <v>849</v>
      </c>
    </row>
    <row r="3564" spans="11:12" x14ac:dyDescent="0.2">
      <c r="K3564">
        <v>22038</v>
      </c>
      <c r="L3564" t="s">
        <v>849</v>
      </c>
    </row>
    <row r="3565" spans="11:12" x14ac:dyDescent="0.2">
      <c r="K3565">
        <v>13365</v>
      </c>
      <c r="L3565" t="s">
        <v>849</v>
      </c>
    </row>
    <row r="3566" spans="11:12" x14ac:dyDescent="0.2">
      <c r="K3566">
        <v>950</v>
      </c>
      <c r="L3566" t="s">
        <v>849</v>
      </c>
    </row>
    <row r="3567" spans="11:12" x14ac:dyDescent="0.2">
      <c r="K3567">
        <v>16521</v>
      </c>
      <c r="L3567" t="s">
        <v>849</v>
      </c>
    </row>
    <row r="3568" spans="11:12" x14ac:dyDescent="0.2">
      <c r="K3568">
        <v>14692</v>
      </c>
      <c r="L3568" t="s">
        <v>849</v>
      </c>
    </row>
    <row r="3569" spans="11:12" x14ac:dyDescent="0.2">
      <c r="K3569">
        <v>916</v>
      </c>
      <c r="L3569" t="s">
        <v>849</v>
      </c>
    </row>
    <row r="3570" spans="11:12" x14ac:dyDescent="0.2">
      <c r="K3570">
        <v>5374</v>
      </c>
      <c r="L3570" t="s">
        <v>165</v>
      </c>
    </row>
    <row r="3571" spans="11:12" x14ac:dyDescent="0.2">
      <c r="K3571">
        <v>17908</v>
      </c>
      <c r="L3571" t="s">
        <v>728</v>
      </c>
    </row>
    <row r="3572" spans="11:12" x14ac:dyDescent="0.2">
      <c r="K3572">
        <v>702</v>
      </c>
      <c r="L3572" t="s">
        <v>6</v>
      </c>
    </row>
    <row r="3573" spans="11:12" x14ac:dyDescent="0.2">
      <c r="K3573">
        <v>18198</v>
      </c>
      <c r="L3573" t="s">
        <v>1279</v>
      </c>
    </row>
    <row r="3574" spans="11:12" x14ac:dyDescent="0.2">
      <c r="K3574">
        <v>6013</v>
      </c>
      <c r="L3574" t="s">
        <v>72</v>
      </c>
    </row>
    <row r="3575" spans="11:12" x14ac:dyDescent="0.2">
      <c r="K3575">
        <v>8462</v>
      </c>
      <c r="L3575" t="s">
        <v>72</v>
      </c>
    </row>
    <row r="3576" spans="11:12" x14ac:dyDescent="0.2">
      <c r="K3576">
        <v>9598</v>
      </c>
      <c r="L3576" t="s">
        <v>72</v>
      </c>
    </row>
    <row r="3577" spans="11:12" x14ac:dyDescent="0.2">
      <c r="K3577">
        <v>15921</v>
      </c>
      <c r="L3577" t="s">
        <v>72</v>
      </c>
    </row>
    <row r="3578" spans="11:12" x14ac:dyDescent="0.2">
      <c r="K3578">
        <v>17022</v>
      </c>
      <c r="L3578" t="s">
        <v>72</v>
      </c>
    </row>
    <row r="3579" spans="11:12" x14ac:dyDescent="0.2">
      <c r="K3579">
        <v>17454</v>
      </c>
      <c r="L3579" t="s">
        <v>844</v>
      </c>
    </row>
    <row r="3580" spans="11:12" x14ac:dyDescent="0.2">
      <c r="K3580">
        <v>15437</v>
      </c>
      <c r="L3580" t="s">
        <v>57</v>
      </c>
    </row>
    <row r="3581" spans="11:12" x14ac:dyDescent="0.2">
      <c r="K3581">
        <v>21088</v>
      </c>
      <c r="L3581" t="s">
        <v>1140</v>
      </c>
    </row>
    <row r="3582" spans="11:12" x14ac:dyDescent="0.2">
      <c r="K3582">
        <v>11095</v>
      </c>
      <c r="L3582" t="s">
        <v>72</v>
      </c>
    </row>
    <row r="3583" spans="11:12" x14ac:dyDescent="0.2">
      <c r="K3583">
        <v>17374</v>
      </c>
      <c r="L3583" t="s">
        <v>72</v>
      </c>
    </row>
    <row r="3584" spans="11:12" x14ac:dyDescent="0.2">
      <c r="K3584">
        <v>12993</v>
      </c>
      <c r="L3584" t="s">
        <v>72</v>
      </c>
    </row>
    <row r="3585" spans="11:12" x14ac:dyDescent="0.2">
      <c r="K3585">
        <v>8574</v>
      </c>
      <c r="L3585" t="s">
        <v>14</v>
      </c>
    </row>
    <row r="3586" spans="11:12" x14ac:dyDescent="0.2">
      <c r="K3586">
        <v>14042</v>
      </c>
      <c r="L3586" t="s">
        <v>72</v>
      </c>
    </row>
    <row r="3587" spans="11:12" x14ac:dyDescent="0.2">
      <c r="K3587">
        <v>8180</v>
      </c>
      <c r="L3587" t="s">
        <v>72</v>
      </c>
    </row>
    <row r="3588" spans="11:12" x14ac:dyDescent="0.2">
      <c r="K3588">
        <v>16296</v>
      </c>
      <c r="L3588" t="s">
        <v>72</v>
      </c>
    </row>
    <row r="3589" spans="11:12" x14ac:dyDescent="0.2">
      <c r="K3589">
        <v>1473</v>
      </c>
      <c r="L3589" t="s">
        <v>6</v>
      </c>
    </row>
    <row r="3590" spans="11:12" x14ac:dyDescent="0.2">
      <c r="K3590">
        <v>16552</v>
      </c>
      <c r="L3590" t="s">
        <v>72</v>
      </c>
    </row>
    <row r="3591" spans="11:12" x14ac:dyDescent="0.2">
      <c r="K3591">
        <v>16528</v>
      </c>
      <c r="L3591" t="s">
        <v>72</v>
      </c>
    </row>
    <row r="3592" spans="11:12" x14ac:dyDescent="0.2">
      <c r="K3592">
        <v>19570</v>
      </c>
      <c r="L3592" t="s">
        <v>72</v>
      </c>
    </row>
    <row r="3593" spans="11:12" x14ac:dyDescent="0.2">
      <c r="K3593">
        <v>7867</v>
      </c>
      <c r="L3593" t="s">
        <v>72</v>
      </c>
    </row>
    <row r="3594" spans="11:12" x14ac:dyDescent="0.2">
      <c r="K3594">
        <v>19242</v>
      </c>
      <c r="L3594" t="s">
        <v>15</v>
      </c>
    </row>
    <row r="3595" spans="11:12" x14ac:dyDescent="0.2">
      <c r="K3595">
        <v>21863</v>
      </c>
      <c r="L3595" t="s">
        <v>728</v>
      </c>
    </row>
    <row r="3596" spans="11:12" x14ac:dyDescent="0.2">
      <c r="K3596">
        <v>21646</v>
      </c>
      <c r="L3596" t="s">
        <v>72</v>
      </c>
    </row>
    <row r="3597" spans="11:12" x14ac:dyDescent="0.2">
      <c r="K3597">
        <v>20927</v>
      </c>
      <c r="L3597" t="s">
        <v>72</v>
      </c>
    </row>
    <row r="3598" spans="11:12" x14ac:dyDescent="0.2">
      <c r="K3598">
        <v>20751</v>
      </c>
      <c r="L3598" t="s">
        <v>72</v>
      </c>
    </row>
    <row r="3599" spans="11:12" x14ac:dyDescent="0.2">
      <c r="K3599">
        <v>4087</v>
      </c>
      <c r="L3599" t="s">
        <v>639</v>
      </c>
    </row>
    <row r="3600" spans="11:12" x14ac:dyDescent="0.2">
      <c r="K3600">
        <v>11369</v>
      </c>
      <c r="L3600" t="s">
        <v>72</v>
      </c>
    </row>
    <row r="3601" spans="11:12" x14ac:dyDescent="0.2">
      <c r="K3601">
        <v>15244</v>
      </c>
      <c r="L3601" t="s">
        <v>32</v>
      </c>
    </row>
    <row r="3602" spans="11:12" x14ac:dyDescent="0.2">
      <c r="K3602">
        <v>17196</v>
      </c>
      <c r="L3602" t="s">
        <v>130</v>
      </c>
    </row>
    <row r="3603" spans="11:12" x14ac:dyDescent="0.2">
      <c r="K3603">
        <v>21119</v>
      </c>
      <c r="L3603" t="s">
        <v>1322</v>
      </c>
    </row>
    <row r="3604" spans="11:12" x14ac:dyDescent="0.2">
      <c r="K3604">
        <v>20039</v>
      </c>
      <c r="L3604" t="s">
        <v>1322</v>
      </c>
    </row>
    <row r="3605" spans="11:12" x14ac:dyDescent="0.2">
      <c r="K3605">
        <v>24457</v>
      </c>
      <c r="L3605" t="s">
        <v>72</v>
      </c>
    </row>
    <row r="3606" spans="11:12" x14ac:dyDescent="0.2">
      <c r="K3606">
        <v>13028</v>
      </c>
      <c r="L3606" t="s">
        <v>72</v>
      </c>
    </row>
    <row r="3607" spans="11:12" x14ac:dyDescent="0.2">
      <c r="K3607">
        <v>315</v>
      </c>
      <c r="L3607" t="s">
        <v>843</v>
      </c>
    </row>
    <row r="3608" spans="11:12" x14ac:dyDescent="0.2">
      <c r="K3608">
        <v>6944</v>
      </c>
      <c r="L3608" t="s">
        <v>1391</v>
      </c>
    </row>
    <row r="3609" spans="11:12" x14ac:dyDescent="0.2">
      <c r="K3609">
        <v>2296</v>
      </c>
      <c r="L3609" t="s">
        <v>639</v>
      </c>
    </row>
    <row r="3610" spans="11:12" x14ac:dyDescent="0.2">
      <c r="K3610">
        <v>6440</v>
      </c>
      <c r="L3610" t="s">
        <v>72</v>
      </c>
    </row>
    <row r="3611" spans="11:12" x14ac:dyDescent="0.2">
      <c r="K3611">
        <v>17272</v>
      </c>
      <c r="L3611" t="s">
        <v>1340</v>
      </c>
    </row>
    <row r="3612" spans="11:12" x14ac:dyDescent="0.2">
      <c r="K3612">
        <v>24264</v>
      </c>
      <c r="L3612" t="s">
        <v>1322</v>
      </c>
    </row>
    <row r="3613" spans="11:12" x14ac:dyDescent="0.2">
      <c r="K3613">
        <v>14289</v>
      </c>
      <c r="L3613" t="s">
        <v>1321</v>
      </c>
    </row>
    <row r="3614" spans="11:12" x14ac:dyDescent="0.2">
      <c r="K3614">
        <v>22767</v>
      </c>
      <c r="L3614" t="s">
        <v>72</v>
      </c>
    </row>
    <row r="3615" spans="11:12" x14ac:dyDescent="0.2">
      <c r="K3615">
        <v>6203</v>
      </c>
      <c r="L3615" t="s">
        <v>661</v>
      </c>
    </row>
    <row r="3616" spans="11:12" x14ac:dyDescent="0.2">
      <c r="K3616">
        <v>3971</v>
      </c>
      <c r="L3616" t="s">
        <v>6</v>
      </c>
    </row>
    <row r="3617" spans="11:12" x14ac:dyDescent="0.2">
      <c r="K3617">
        <v>15474</v>
      </c>
      <c r="L3617" t="s">
        <v>72</v>
      </c>
    </row>
    <row r="3618" spans="11:12" x14ac:dyDescent="0.2">
      <c r="K3618">
        <v>6885</v>
      </c>
      <c r="L3618" t="s">
        <v>1422</v>
      </c>
    </row>
    <row r="3619" spans="11:12" x14ac:dyDescent="0.2">
      <c r="K3619">
        <v>12055</v>
      </c>
      <c r="L3619" t="s">
        <v>1192</v>
      </c>
    </row>
    <row r="3620" spans="11:12" x14ac:dyDescent="0.2">
      <c r="K3620">
        <v>11760</v>
      </c>
      <c r="L3620" t="s">
        <v>728</v>
      </c>
    </row>
    <row r="3621" spans="11:12" x14ac:dyDescent="0.2">
      <c r="K3621">
        <v>14920</v>
      </c>
      <c r="L3621" t="s">
        <v>1239</v>
      </c>
    </row>
    <row r="3622" spans="11:12" x14ac:dyDescent="0.2">
      <c r="K3622">
        <v>3711</v>
      </c>
      <c r="L3622" t="s">
        <v>1151</v>
      </c>
    </row>
    <row r="3623" spans="11:12" x14ac:dyDescent="0.2">
      <c r="K3623">
        <v>17729</v>
      </c>
      <c r="L3623" t="s">
        <v>1377</v>
      </c>
    </row>
    <row r="3624" spans="11:12" x14ac:dyDescent="0.2">
      <c r="K3624">
        <v>16890</v>
      </c>
      <c r="L3624" t="s">
        <v>1377</v>
      </c>
    </row>
    <row r="3625" spans="11:12" x14ac:dyDescent="0.2">
      <c r="K3625">
        <v>20630</v>
      </c>
      <c r="L3625" t="s">
        <v>1377</v>
      </c>
    </row>
    <row r="3626" spans="11:12" x14ac:dyDescent="0.2">
      <c r="K3626">
        <v>16814</v>
      </c>
      <c r="L3626" t="s">
        <v>1377</v>
      </c>
    </row>
    <row r="3627" spans="11:12" x14ac:dyDescent="0.2">
      <c r="K3627">
        <v>13391</v>
      </c>
      <c r="L3627" t="s">
        <v>1377</v>
      </c>
    </row>
    <row r="3628" spans="11:12" x14ac:dyDescent="0.2">
      <c r="K3628">
        <v>8062</v>
      </c>
      <c r="L3628" t="s">
        <v>844</v>
      </c>
    </row>
    <row r="3629" spans="11:12" x14ac:dyDescent="0.2">
      <c r="K3629">
        <v>23921</v>
      </c>
      <c r="L3629" t="s">
        <v>844</v>
      </c>
    </row>
    <row r="3630" spans="11:12" x14ac:dyDescent="0.2">
      <c r="K3630">
        <v>13536</v>
      </c>
      <c r="L3630" t="s">
        <v>844</v>
      </c>
    </row>
    <row r="3631" spans="11:12" x14ac:dyDescent="0.2">
      <c r="K3631">
        <v>3267</v>
      </c>
      <c r="L3631" t="s">
        <v>844</v>
      </c>
    </row>
    <row r="3632" spans="11:12" x14ac:dyDescent="0.2">
      <c r="K3632">
        <v>5764</v>
      </c>
      <c r="L3632" t="s">
        <v>844</v>
      </c>
    </row>
    <row r="3633" spans="11:12" x14ac:dyDescent="0.2">
      <c r="K3633">
        <v>4405</v>
      </c>
      <c r="L3633" t="s">
        <v>844</v>
      </c>
    </row>
    <row r="3634" spans="11:12" x14ac:dyDescent="0.2">
      <c r="K3634">
        <v>8235</v>
      </c>
      <c r="L3634" t="s">
        <v>844</v>
      </c>
    </row>
    <row r="3635" spans="11:12" x14ac:dyDescent="0.2">
      <c r="K3635">
        <v>9626</v>
      </c>
      <c r="L3635" t="s">
        <v>844</v>
      </c>
    </row>
    <row r="3636" spans="11:12" x14ac:dyDescent="0.2">
      <c r="K3636">
        <v>5352</v>
      </c>
      <c r="L3636" t="s">
        <v>844</v>
      </c>
    </row>
    <row r="3637" spans="11:12" x14ac:dyDescent="0.2">
      <c r="K3637">
        <v>3735</v>
      </c>
      <c r="L3637" t="s">
        <v>844</v>
      </c>
    </row>
    <row r="3638" spans="11:12" x14ac:dyDescent="0.2">
      <c r="K3638">
        <v>20997</v>
      </c>
      <c r="L3638" t="s">
        <v>844</v>
      </c>
    </row>
    <row r="3639" spans="11:12" x14ac:dyDescent="0.2">
      <c r="K3639">
        <v>3470</v>
      </c>
      <c r="L3639" t="s">
        <v>844</v>
      </c>
    </row>
    <row r="3640" spans="11:12" x14ac:dyDescent="0.2">
      <c r="K3640">
        <v>3477</v>
      </c>
      <c r="L3640" t="s">
        <v>844</v>
      </c>
    </row>
    <row r="3641" spans="11:12" x14ac:dyDescent="0.2">
      <c r="K3641">
        <v>5211</v>
      </c>
      <c r="L3641" t="s">
        <v>844</v>
      </c>
    </row>
    <row r="3642" spans="11:12" x14ac:dyDescent="0.2">
      <c r="K3642">
        <v>7060</v>
      </c>
      <c r="L3642" t="s">
        <v>844</v>
      </c>
    </row>
    <row r="3643" spans="11:12" x14ac:dyDescent="0.2">
      <c r="K3643">
        <v>17357</v>
      </c>
      <c r="L3643" t="s">
        <v>844</v>
      </c>
    </row>
    <row r="3644" spans="11:12" x14ac:dyDescent="0.2">
      <c r="K3644">
        <v>8653</v>
      </c>
      <c r="L3644" t="s">
        <v>844</v>
      </c>
    </row>
    <row r="3645" spans="11:12" x14ac:dyDescent="0.2">
      <c r="K3645">
        <v>8712</v>
      </c>
      <c r="L3645" t="s">
        <v>844</v>
      </c>
    </row>
    <row r="3646" spans="11:12" x14ac:dyDescent="0.2">
      <c r="K3646">
        <v>9716</v>
      </c>
      <c r="L3646" t="s">
        <v>844</v>
      </c>
    </row>
    <row r="3647" spans="11:12" x14ac:dyDescent="0.2">
      <c r="K3647">
        <v>7256</v>
      </c>
      <c r="L3647" t="s">
        <v>844</v>
      </c>
    </row>
    <row r="3648" spans="11:12" x14ac:dyDescent="0.2">
      <c r="K3648">
        <v>23488</v>
      </c>
      <c r="L3648" t="s">
        <v>844</v>
      </c>
    </row>
    <row r="3649" spans="11:12" x14ac:dyDescent="0.2">
      <c r="K3649">
        <v>1014</v>
      </c>
      <c r="L3649" t="s">
        <v>844</v>
      </c>
    </row>
    <row r="3650" spans="11:12" x14ac:dyDescent="0.2">
      <c r="K3650">
        <v>15620</v>
      </c>
      <c r="L3650" t="s">
        <v>844</v>
      </c>
    </row>
    <row r="3651" spans="11:12" x14ac:dyDescent="0.2">
      <c r="K3651">
        <v>7274</v>
      </c>
      <c r="L3651" t="s">
        <v>844</v>
      </c>
    </row>
    <row r="3652" spans="11:12" x14ac:dyDescent="0.2">
      <c r="K3652">
        <v>4907</v>
      </c>
      <c r="L3652" t="s">
        <v>844</v>
      </c>
    </row>
    <row r="3653" spans="11:12" x14ac:dyDescent="0.2">
      <c r="K3653">
        <v>14873</v>
      </c>
      <c r="L3653" t="s">
        <v>844</v>
      </c>
    </row>
    <row r="3654" spans="11:12" x14ac:dyDescent="0.2">
      <c r="K3654">
        <v>17510</v>
      </c>
      <c r="L3654" t="s">
        <v>72</v>
      </c>
    </row>
    <row r="3655" spans="11:12" x14ac:dyDescent="0.2">
      <c r="K3655">
        <v>14838</v>
      </c>
      <c r="L3655" t="s">
        <v>57</v>
      </c>
    </row>
    <row r="3656" spans="11:12" x14ac:dyDescent="0.2">
      <c r="K3656">
        <v>21208</v>
      </c>
      <c r="L3656" t="s">
        <v>57</v>
      </c>
    </row>
    <row r="3657" spans="11:12" x14ac:dyDescent="0.2">
      <c r="K3657">
        <v>9118</v>
      </c>
      <c r="L3657" t="s">
        <v>14</v>
      </c>
    </row>
    <row r="3658" spans="11:12" x14ac:dyDescent="0.2">
      <c r="K3658">
        <v>24467</v>
      </c>
      <c r="L3658" t="s">
        <v>72</v>
      </c>
    </row>
    <row r="3659" spans="11:12" x14ac:dyDescent="0.2">
      <c r="K3659">
        <v>3451</v>
      </c>
      <c r="L3659" t="s">
        <v>923</v>
      </c>
    </row>
    <row r="3660" spans="11:12" x14ac:dyDescent="0.2">
      <c r="K3660">
        <v>6641</v>
      </c>
      <c r="L3660" t="s">
        <v>858</v>
      </c>
    </row>
    <row r="3661" spans="11:12" x14ac:dyDescent="0.2">
      <c r="K3661">
        <v>20592</v>
      </c>
      <c r="L3661" t="s">
        <v>72</v>
      </c>
    </row>
    <row r="3662" spans="11:12" x14ac:dyDescent="0.2">
      <c r="K3662">
        <v>9396</v>
      </c>
      <c r="L3662" t="s">
        <v>1239</v>
      </c>
    </row>
  </sheetData>
  <dataConsolidate topLabels="1">
    <dataRefs count="1">
      <dataRef ref="A1:B1048576" sheet="Sheet1"/>
    </dataRefs>
  </dataConsolidate>
  <conditionalFormatting sqref="U1:V1 U1526:U1048576">
    <cfRule type="duplicateValues" dxfId="7" priority="8"/>
  </conditionalFormatting>
  <conditionalFormatting sqref="M1:M1048576">
    <cfRule type="duplicateValues" dxfId="6" priority="6"/>
  </conditionalFormatting>
  <conditionalFormatting sqref="N2:N1048576">
    <cfRule type="duplicateValues" dxfId="5" priority="5"/>
  </conditionalFormatting>
  <conditionalFormatting sqref="N2:N1048576">
    <cfRule type="duplicateValues" dxfId="4" priority="4"/>
  </conditionalFormatting>
  <conditionalFormatting sqref="U2">
    <cfRule type="duplicateValues" dxfId="3" priority="3"/>
  </conditionalFormatting>
  <conditionalFormatting sqref="U2">
    <cfRule type="duplicateValues" dxfId="2" priority="2"/>
  </conditionalFormatting>
  <conditionalFormatting sqref="U2:U1501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2022-05-31T16:27:06Z</dcterms:modified>
</cp:coreProperties>
</file>