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2" windowWidth="18492" windowHeight="7140" activeTab="1"/>
  </bookViews>
  <sheets>
    <sheet name="Prototype" sheetId="1" r:id="rId1"/>
    <sheet name="Production #1" sheetId="2" r:id="rId2"/>
    <sheet name="Sheet3" sheetId="3" r:id="rId3"/>
  </sheets>
  <definedNames>
    <definedName name="_xlnm._FilterDatabase" localSheetId="1" hidden="1">'Production #1'!#REF!</definedName>
  </definedNames>
  <calcPr calcId="145621"/>
</workbook>
</file>

<file path=xl/calcChain.xml><?xml version="1.0" encoding="utf-8"?>
<calcChain xmlns="http://schemas.openxmlformats.org/spreadsheetml/2006/main">
  <c r="G18" i="2" l="1"/>
  <c r="G16" i="2"/>
  <c r="G19" i="2" s="1"/>
  <c r="L33" i="1" l="1"/>
  <c r="N7" i="1"/>
  <c r="N6" i="1"/>
  <c r="N5" i="1"/>
  <c r="O4" i="1"/>
  <c r="O5" i="1" s="1"/>
  <c r="N16" i="1" s="1"/>
  <c r="N18" i="1" s="1"/>
  <c r="N4" i="1"/>
  <c r="N20" i="1" l="1"/>
  <c r="N19" i="1"/>
  <c r="N10" i="1"/>
</calcChain>
</file>

<file path=xl/sharedStrings.xml><?xml version="1.0" encoding="utf-8"?>
<sst xmlns="http://schemas.openxmlformats.org/spreadsheetml/2006/main" count="310" uniqueCount="128">
  <si>
    <t>Interleaved</t>
  </si>
  <si>
    <t>Number</t>
  </si>
  <si>
    <t>PLC</t>
  </si>
  <si>
    <t>PIC</t>
  </si>
  <si>
    <t>Count</t>
  </si>
  <si>
    <t>Description</t>
  </si>
  <si>
    <t>Energy</t>
  </si>
  <si>
    <t>Yes</t>
  </si>
  <si>
    <t>AQ137</t>
  </si>
  <si>
    <t>2GD3HI</t>
  </si>
  <si>
    <t>High</t>
  </si>
  <si>
    <t>PIC resolution</t>
  </si>
  <si>
    <t>PLC resolution</t>
  </si>
  <si>
    <t>AQ138</t>
  </si>
  <si>
    <t>2GD2HI</t>
  </si>
  <si>
    <t>bits (8bit)</t>
  </si>
  <si>
    <t>AQ139</t>
  </si>
  <si>
    <t>2GD1HI</t>
  </si>
  <si>
    <t>V/bit (8bit)</t>
  </si>
  <si>
    <t>AQ140</t>
  </si>
  <si>
    <t>2GD0HI</t>
  </si>
  <si>
    <t>bits (12bit)</t>
  </si>
  <si>
    <t>AQ141</t>
  </si>
  <si>
    <t>2GD3LO</t>
  </si>
  <si>
    <t>Low</t>
  </si>
  <si>
    <t>V/bit (12bit)</t>
  </si>
  <si>
    <t>AQ142</t>
  </si>
  <si>
    <t>2GD2LO</t>
  </si>
  <si>
    <t>AQ143</t>
  </si>
  <si>
    <t>2GD1LO</t>
  </si>
  <si>
    <t>PLC needs to increase bit count by</t>
  </si>
  <si>
    <t>AQ144</t>
  </si>
  <si>
    <t>2GD0LO</t>
  </si>
  <si>
    <t>bits</t>
  </si>
  <si>
    <t>2GW3HI</t>
  </si>
  <si>
    <t>In order to change the PIC bit value</t>
  </si>
  <si>
    <t>2GW2HI</t>
  </si>
  <si>
    <t>2GW1HI</t>
  </si>
  <si>
    <t>2GW0HI</t>
  </si>
  <si>
    <t>2GW3LO</t>
  </si>
  <si>
    <t>PLC output</t>
  </si>
  <si>
    <t>2GW2LO</t>
  </si>
  <si>
    <t>voltage</t>
  </si>
  <si>
    <t>2GW1LO</t>
  </si>
  <si>
    <t>2GW0LO</t>
  </si>
  <si>
    <t>PIC input</t>
  </si>
  <si>
    <t>2PFNHI</t>
  </si>
  <si>
    <t>2RFHI</t>
  </si>
  <si>
    <t>2PFNLO</t>
  </si>
  <si>
    <t>2RFLO</t>
  </si>
  <si>
    <t>2AFCHI</t>
  </si>
  <si>
    <t>2AFCLO</t>
  </si>
  <si>
    <t>should be dose.  Do we need this?</t>
  </si>
  <si>
    <t>No</t>
  </si>
  <si>
    <t>1GD3HI</t>
  </si>
  <si>
    <t>1GD2HI</t>
  </si>
  <si>
    <t>1GD1HI</t>
  </si>
  <si>
    <t>1GD0HI</t>
  </si>
  <si>
    <t>1GD3LO</t>
  </si>
  <si>
    <t>1GD2LO</t>
  </si>
  <si>
    <t>1GD1LO</t>
  </si>
  <si>
    <t>1GD0LO</t>
  </si>
  <si>
    <t>1GW3HI</t>
  </si>
  <si>
    <t>1GW2HI</t>
  </si>
  <si>
    <t>1GW1HI</t>
  </si>
  <si>
    <t>1GW0HI</t>
  </si>
  <si>
    <t>1GW3LO</t>
  </si>
  <si>
    <t>1GW2LO</t>
  </si>
  <si>
    <t>1GW1LO</t>
  </si>
  <si>
    <t>1GW0LO</t>
  </si>
  <si>
    <t>1PFNHI</t>
  </si>
  <si>
    <t>1RFHI</t>
  </si>
  <si>
    <t>1PFNLO</t>
  </si>
  <si>
    <t>1RFLO</t>
  </si>
  <si>
    <t>1AFCHI</t>
  </si>
  <si>
    <t>1AFCLO</t>
  </si>
  <si>
    <t>High Dose</t>
  </si>
  <si>
    <t>Module Shape</t>
  </si>
  <si>
    <t>Star</t>
  </si>
  <si>
    <t>Triangle</t>
  </si>
  <si>
    <t>Square</t>
  </si>
  <si>
    <t>Circle</t>
  </si>
  <si>
    <t>Name</t>
  </si>
  <si>
    <t>Ultra Low Dose</t>
  </si>
  <si>
    <t>Low Dose</t>
  </si>
  <si>
    <t>Medium Dose</t>
  </si>
  <si>
    <t>Application</t>
  </si>
  <si>
    <t>Mobile</t>
  </si>
  <si>
    <t>Modile/shieldless gantry</t>
  </si>
  <si>
    <t>Gantry/Portal</t>
  </si>
  <si>
    <t>Rail Scanner/High Penetration Gantry</t>
  </si>
  <si>
    <t>Minimum Dose (1m @ 100 PPS) (Gy/min)</t>
  </si>
  <si>
    <t>Maximum Dose (Gy/min)</t>
  </si>
  <si>
    <t>ID Code</t>
  </si>
  <si>
    <t>001</t>
  </si>
  <si>
    <t>010</t>
  </si>
  <si>
    <t>100</t>
  </si>
  <si>
    <t>111</t>
  </si>
  <si>
    <t>Old Name</t>
  </si>
  <si>
    <t>New Name</t>
  </si>
  <si>
    <t>Register</t>
  </si>
  <si>
    <t>Scaling for Analog Values</t>
  </si>
  <si>
    <t>nanosecond scaling</t>
  </si>
  <si>
    <t>max bits</t>
  </si>
  <si>
    <t>max 5.1us</t>
  </si>
  <si>
    <t>=</t>
  </si>
  <si>
    <t>HighEnergyGridStart3</t>
  </si>
  <si>
    <t>HighEnergyGridStart2</t>
  </si>
  <si>
    <t>HighEnergyGridStart1</t>
  </si>
  <si>
    <t>HighEnergyGridStart0</t>
  </si>
  <si>
    <t>LowEnergyGridStart3</t>
  </si>
  <si>
    <t>LowEnergyGridStart2</t>
  </si>
  <si>
    <t>LowEnergyGridStart1</t>
  </si>
  <si>
    <t>LowEnergyGridStart0</t>
  </si>
  <si>
    <t>HighEnergyGridStop3</t>
  </si>
  <si>
    <t>HighEnergyGridStop2</t>
  </si>
  <si>
    <t>HighEnergyGridStop1</t>
  </si>
  <si>
    <t>HighEnergyGridStop0</t>
  </si>
  <si>
    <t>LowEnergyGridStop3</t>
  </si>
  <si>
    <t>LowEnergyGridStop2</t>
  </si>
  <si>
    <t>LowEnergyGridStop1</t>
  </si>
  <si>
    <t>LowEnergyGridStop0</t>
  </si>
  <si>
    <t>Production Unit #1 - H7146</t>
  </si>
  <si>
    <t>The exchange between the pulse sync board and PLC occurs at startup.  The PLC first reads the dose personality module installed then sends the 
relevant delay line parameters to the PIC on the pulse sync board.</t>
  </si>
  <si>
    <t>BothEnergiesPFN Trigger Delay</t>
  </si>
  <si>
    <t>Both Energies RF Trigger Delay</t>
  </si>
  <si>
    <t>ZERO</t>
  </si>
  <si>
    <t>Both Energies AFC Trigger Delay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</si>
</sst>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quotePrefix="1" applyAlignment="1">
      <alignment horizontal="right"/>
    </xf>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opLeftCell="A40" workbookViewId="0">
      <selection activeCell="E3" sqref="E3:E50"/>
    </sheetView>
  </sheetViews>
  <sheetFormatPr defaultRowHeight="14.4" x14ac:dyDescent="0.3"/>
  <cols>
    <col min="1" max="1" width="9.6640625" style="1" bestFit="1" customWidth="1"/>
    <col min="2" max="2" width="7.44140625" style="1" bestFit="1" customWidth="1"/>
    <col min="3" max="3" width="9.6640625" customWidth="1"/>
    <col min="4" max="4" width="5.88671875" bestFit="1" customWidth="1"/>
    <col min="5" max="6" width="12.5546875" customWidth="1"/>
    <col min="12" max="12" width="10.33203125" bestFit="1" customWidth="1"/>
    <col min="13" max="13" width="10.33203125" customWidth="1"/>
    <col min="14" max="14" width="12.5546875" bestFit="1" customWidth="1"/>
    <col min="15" max="15" width="13.33203125" bestFit="1" customWidth="1"/>
    <col min="257" max="257" width="9.6640625" bestFit="1" customWidth="1"/>
    <col min="258" max="258" width="7.44140625" bestFit="1" customWidth="1"/>
    <col min="259" max="259" width="9.6640625" customWidth="1"/>
    <col min="260" max="260" width="5.88671875" bestFit="1" customWidth="1"/>
    <col min="261" max="262" width="12.5546875" customWidth="1"/>
    <col min="268" max="268" width="10.33203125" bestFit="1" customWidth="1"/>
    <col min="269" max="269" width="10.33203125" customWidth="1"/>
    <col min="270" max="270" width="12.5546875" bestFit="1" customWidth="1"/>
    <col min="271" max="271" width="13.33203125" bestFit="1" customWidth="1"/>
    <col min="513" max="513" width="9.6640625" bestFit="1" customWidth="1"/>
    <col min="514" max="514" width="7.44140625" bestFit="1" customWidth="1"/>
    <col min="515" max="515" width="9.6640625" customWidth="1"/>
    <col min="516" max="516" width="5.88671875" bestFit="1" customWidth="1"/>
    <col min="517" max="518" width="12.5546875" customWidth="1"/>
    <col min="524" max="524" width="10.33203125" bestFit="1" customWidth="1"/>
    <col min="525" max="525" width="10.33203125" customWidth="1"/>
    <col min="526" max="526" width="12.5546875" bestFit="1" customWidth="1"/>
    <col min="527" max="527" width="13.33203125" bestFit="1" customWidth="1"/>
    <col min="769" max="769" width="9.6640625" bestFit="1" customWidth="1"/>
    <col min="770" max="770" width="7.44140625" bestFit="1" customWidth="1"/>
    <col min="771" max="771" width="9.6640625" customWidth="1"/>
    <col min="772" max="772" width="5.88671875" bestFit="1" customWidth="1"/>
    <col min="773" max="774" width="12.5546875" customWidth="1"/>
    <col min="780" max="780" width="10.33203125" bestFit="1" customWidth="1"/>
    <col min="781" max="781" width="10.33203125" customWidth="1"/>
    <col min="782" max="782" width="12.5546875" bestFit="1" customWidth="1"/>
    <col min="783" max="783" width="13.33203125" bestFit="1" customWidth="1"/>
    <col min="1025" max="1025" width="9.6640625" bestFit="1" customWidth="1"/>
    <col min="1026" max="1026" width="7.44140625" bestFit="1" customWidth="1"/>
    <col min="1027" max="1027" width="9.6640625" customWidth="1"/>
    <col min="1028" max="1028" width="5.88671875" bestFit="1" customWidth="1"/>
    <col min="1029" max="1030" width="12.5546875" customWidth="1"/>
    <col min="1036" max="1036" width="10.33203125" bestFit="1" customWidth="1"/>
    <col min="1037" max="1037" width="10.33203125" customWidth="1"/>
    <col min="1038" max="1038" width="12.5546875" bestFit="1" customWidth="1"/>
    <col min="1039" max="1039" width="13.33203125" bestFit="1" customWidth="1"/>
    <col min="1281" max="1281" width="9.6640625" bestFit="1" customWidth="1"/>
    <col min="1282" max="1282" width="7.44140625" bestFit="1" customWidth="1"/>
    <col min="1283" max="1283" width="9.6640625" customWidth="1"/>
    <col min="1284" max="1284" width="5.88671875" bestFit="1" customWidth="1"/>
    <col min="1285" max="1286" width="12.5546875" customWidth="1"/>
    <col min="1292" max="1292" width="10.33203125" bestFit="1" customWidth="1"/>
    <col min="1293" max="1293" width="10.33203125" customWidth="1"/>
    <col min="1294" max="1294" width="12.5546875" bestFit="1" customWidth="1"/>
    <col min="1295" max="1295" width="13.33203125" bestFit="1" customWidth="1"/>
    <col min="1537" max="1537" width="9.6640625" bestFit="1" customWidth="1"/>
    <col min="1538" max="1538" width="7.44140625" bestFit="1" customWidth="1"/>
    <col min="1539" max="1539" width="9.6640625" customWidth="1"/>
    <col min="1540" max="1540" width="5.88671875" bestFit="1" customWidth="1"/>
    <col min="1541" max="1542" width="12.5546875" customWidth="1"/>
    <col min="1548" max="1548" width="10.33203125" bestFit="1" customWidth="1"/>
    <col min="1549" max="1549" width="10.33203125" customWidth="1"/>
    <col min="1550" max="1550" width="12.5546875" bestFit="1" customWidth="1"/>
    <col min="1551" max="1551" width="13.33203125" bestFit="1" customWidth="1"/>
    <col min="1793" max="1793" width="9.6640625" bestFit="1" customWidth="1"/>
    <col min="1794" max="1794" width="7.44140625" bestFit="1" customWidth="1"/>
    <col min="1795" max="1795" width="9.6640625" customWidth="1"/>
    <col min="1796" max="1796" width="5.88671875" bestFit="1" customWidth="1"/>
    <col min="1797" max="1798" width="12.5546875" customWidth="1"/>
    <col min="1804" max="1804" width="10.33203125" bestFit="1" customWidth="1"/>
    <col min="1805" max="1805" width="10.33203125" customWidth="1"/>
    <col min="1806" max="1806" width="12.5546875" bestFit="1" customWidth="1"/>
    <col min="1807" max="1807" width="13.33203125" bestFit="1" customWidth="1"/>
    <col min="2049" max="2049" width="9.6640625" bestFit="1" customWidth="1"/>
    <col min="2050" max="2050" width="7.44140625" bestFit="1" customWidth="1"/>
    <col min="2051" max="2051" width="9.6640625" customWidth="1"/>
    <col min="2052" max="2052" width="5.88671875" bestFit="1" customWidth="1"/>
    <col min="2053" max="2054" width="12.5546875" customWidth="1"/>
    <col min="2060" max="2060" width="10.33203125" bestFit="1" customWidth="1"/>
    <col min="2061" max="2061" width="10.33203125" customWidth="1"/>
    <col min="2062" max="2062" width="12.5546875" bestFit="1" customWidth="1"/>
    <col min="2063" max="2063" width="13.33203125" bestFit="1" customWidth="1"/>
    <col min="2305" max="2305" width="9.6640625" bestFit="1" customWidth="1"/>
    <col min="2306" max="2306" width="7.44140625" bestFit="1" customWidth="1"/>
    <col min="2307" max="2307" width="9.6640625" customWidth="1"/>
    <col min="2308" max="2308" width="5.88671875" bestFit="1" customWidth="1"/>
    <col min="2309" max="2310" width="12.5546875" customWidth="1"/>
    <col min="2316" max="2316" width="10.33203125" bestFit="1" customWidth="1"/>
    <col min="2317" max="2317" width="10.33203125" customWidth="1"/>
    <col min="2318" max="2318" width="12.5546875" bestFit="1" customWidth="1"/>
    <col min="2319" max="2319" width="13.33203125" bestFit="1" customWidth="1"/>
    <col min="2561" max="2561" width="9.6640625" bestFit="1" customWidth="1"/>
    <col min="2562" max="2562" width="7.44140625" bestFit="1" customWidth="1"/>
    <col min="2563" max="2563" width="9.6640625" customWidth="1"/>
    <col min="2564" max="2564" width="5.88671875" bestFit="1" customWidth="1"/>
    <col min="2565" max="2566" width="12.5546875" customWidth="1"/>
    <col min="2572" max="2572" width="10.33203125" bestFit="1" customWidth="1"/>
    <col min="2573" max="2573" width="10.33203125" customWidth="1"/>
    <col min="2574" max="2574" width="12.5546875" bestFit="1" customWidth="1"/>
    <col min="2575" max="2575" width="13.33203125" bestFit="1" customWidth="1"/>
    <col min="2817" max="2817" width="9.6640625" bestFit="1" customWidth="1"/>
    <col min="2818" max="2818" width="7.44140625" bestFit="1" customWidth="1"/>
    <col min="2819" max="2819" width="9.6640625" customWidth="1"/>
    <col min="2820" max="2820" width="5.88671875" bestFit="1" customWidth="1"/>
    <col min="2821" max="2822" width="12.5546875" customWidth="1"/>
    <col min="2828" max="2828" width="10.33203125" bestFit="1" customWidth="1"/>
    <col min="2829" max="2829" width="10.33203125" customWidth="1"/>
    <col min="2830" max="2830" width="12.5546875" bestFit="1" customWidth="1"/>
    <col min="2831" max="2831" width="13.33203125" bestFit="1" customWidth="1"/>
    <col min="3073" max="3073" width="9.6640625" bestFit="1" customWidth="1"/>
    <col min="3074" max="3074" width="7.44140625" bestFit="1" customWidth="1"/>
    <col min="3075" max="3075" width="9.6640625" customWidth="1"/>
    <col min="3076" max="3076" width="5.88671875" bestFit="1" customWidth="1"/>
    <col min="3077" max="3078" width="12.5546875" customWidth="1"/>
    <col min="3084" max="3084" width="10.33203125" bestFit="1" customWidth="1"/>
    <col min="3085" max="3085" width="10.33203125" customWidth="1"/>
    <col min="3086" max="3086" width="12.5546875" bestFit="1" customWidth="1"/>
    <col min="3087" max="3087" width="13.33203125" bestFit="1" customWidth="1"/>
    <col min="3329" max="3329" width="9.6640625" bestFit="1" customWidth="1"/>
    <col min="3330" max="3330" width="7.44140625" bestFit="1" customWidth="1"/>
    <col min="3331" max="3331" width="9.6640625" customWidth="1"/>
    <col min="3332" max="3332" width="5.88671875" bestFit="1" customWidth="1"/>
    <col min="3333" max="3334" width="12.5546875" customWidth="1"/>
    <col min="3340" max="3340" width="10.33203125" bestFit="1" customWidth="1"/>
    <col min="3341" max="3341" width="10.33203125" customWidth="1"/>
    <col min="3342" max="3342" width="12.5546875" bestFit="1" customWidth="1"/>
    <col min="3343" max="3343" width="13.33203125" bestFit="1" customWidth="1"/>
    <col min="3585" max="3585" width="9.6640625" bestFit="1" customWidth="1"/>
    <col min="3586" max="3586" width="7.44140625" bestFit="1" customWidth="1"/>
    <col min="3587" max="3587" width="9.6640625" customWidth="1"/>
    <col min="3588" max="3588" width="5.88671875" bestFit="1" customWidth="1"/>
    <col min="3589" max="3590" width="12.5546875" customWidth="1"/>
    <col min="3596" max="3596" width="10.33203125" bestFit="1" customWidth="1"/>
    <col min="3597" max="3597" width="10.33203125" customWidth="1"/>
    <col min="3598" max="3598" width="12.5546875" bestFit="1" customWidth="1"/>
    <col min="3599" max="3599" width="13.33203125" bestFit="1" customWidth="1"/>
    <col min="3841" max="3841" width="9.6640625" bestFit="1" customWidth="1"/>
    <col min="3842" max="3842" width="7.44140625" bestFit="1" customWidth="1"/>
    <col min="3843" max="3843" width="9.6640625" customWidth="1"/>
    <col min="3844" max="3844" width="5.88671875" bestFit="1" customWidth="1"/>
    <col min="3845" max="3846" width="12.5546875" customWidth="1"/>
    <col min="3852" max="3852" width="10.33203125" bestFit="1" customWidth="1"/>
    <col min="3853" max="3853" width="10.33203125" customWidth="1"/>
    <col min="3854" max="3854" width="12.5546875" bestFit="1" customWidth="1"/>
    <col min="3855" max="3855" width="13.33203125" bestFit="1" customWidth="1"/>
    <col min="4097" max="4097" width="9.6640625" bestFit="1" customWidth="1"/>
    <col min="4098" max="4098" width="7.44140625" bestFit="1" customWidth="1"/>
    <col min="4099" max="4099" width="9.6640625" customWidth="1"/>
    <col min="4100" max="4100" width="5.88671875" bestFit="1" customWidth="1"/>
    <col min="4101" max="4102" width="12.5546875" customWidth="1"/>
    <col min="4108" max="4108" width="10.33203125" bestFit="1" customWidth="1"/>
    <col min="4109" max="4109" width="10.33203125" customWidth="1"/>
    <col min="4110" max="4110" width="12.5546875" bestFit="1" customWidth="1"/>
    <col min="4111" max="4111" width="13.33203125" bestFit="1" customWidth="1"/>
    <col min="4353" max="4353" width="9.6640625" bestFit="1" customWidth="1"/>
    <col min="4354" max="4354" width="7.44140625" bestFit="1" customWidth="1"/>
    <col min="4355" max="4355" width="9.6640625" customWidth="1"/>
    <col min="4356" max="4356" width="5.88671875" bestFit="1" customWidth="1"/>
    <col min="4357" max="4358" width="12.5546875" customWidth="1"/>
    <col min="4364" max="4364" width="10.33203125" bestFit="1" customWidth="1"/>
    <col min="4365" max="4365" width="10.33203125" customWidth="1"/>
    <col min="4366" max="4366" width="12.5546875" bestFit="1" customWidth="1"/>
    <col min="4367" max="4367" width="13.33203125" bestFit="1" customWidth="1"/>
    <col min="4609" max="4609" width="9.6640625" bestFit="1" customWidth="1"/>
    <col min="4610" max="4610" width="7.44140625" bestFit="1" customWidth="1"/>
    <col min="4611" max="4611" width="9.6640625" customWidth="1"/>
    <col min="4612" max="4612" width="5.88671875" bestFit="1" customWidth="1"/>
    <col min="4613" max="4614" width="12.5546875" customWidth="1"/>
    <col min="4620" max="4620" width="10.33203125" bestFit="1" customWidth="1"/>
    <col min="4621" max="4621" width="10.33203125" customWidth="1"/>
    <col min="4622" max="4622" width="12.5546875" bestFit="1" customWidth="1"/>
    <col min="4623" max="4623" width="13.33203125" bestFit="1" customWidth="1"/>
    <col min="4865" max="4865" width="9.6640625" bestFit="1" customWidth="1"/>
    <col min="4866" max="4866" width="7.44140625" bestFit="1" customWidth="1"/>
    <col min="4867" max="4867" width="9.6640625" customWidth="1"/>
    <col min="4868" max="4868" width="5.88671875" bestFit="1" customWidth="1"/>
    <col min="4869" max="4870" width="12.5546875" customWidth="1"/>
    <col min="4876" max="4876" width="10.33203125" bestFit="1" customWidth="1"/>
    <col min="4877" max="4877" width="10.33203125" customWidth="1"/>
    <col min="4878" max="4878" width="12.5546875" bestFit="1" customWidth="1"/>
    <col min="4879" max="4879" width="13.33203125" bestFit="1" customWidth="1"/>
    <col min="5121" max="5121" width="9.6640625" bestFit="1" customWidth="1"/>
    <col min="5122" max="5122" width="7.44140625" bestFit="1" customWidth="1"/>
    <col min="5123" max="5123" width="9.6640625" customWidth="1"/>
    <col min="5124" max="5124" width="5.88671875" bestFit="1" customWidth="1"/>
    <col min="5125" max="5126" width="12.5546875" customWidth="1"/>
    <col min="5132" max="5132" width="10.33203125" bestFit="1" customWidth="1"/>
    <col min="5133" max="5133" width="10.33203125" customWidth="1"/>
    <col min="5134" max="5134" width="12.5546875" bestFit="1" customWidth="1"/>
    <col min="5135" max="5135" width="13.33203125" bestFit="1" customWidth="1"/>
    <col min="5377" max="5377" width="9.6640625" bestFit="1" customWidth="1"/>
    <col min="5378" max="5378" width="7.44140625" bestFit="1" customWidth="1"/>
    <col min="5379" max="5379" width="9.6640625" customWidth="1"/>
    <col min="5380" max="5380" width="5.88671875" bestFit="1" customWidth="1"/>
    <col min="5381" max="5382" width="12.5546875" customWidth="1"/>
    <col min="5388" max="5388" width="10.33203125" bestFit="1" customWidth="1"/>
    <col min="5389" max="5389" width="10.33203125" customWidth="1"/>
    <col min="5390" max="5390" width="12.5546875" bestFit="1" customWidth="1"/>
    <col min="5391" max="5391" width="13.33203125" bestFit="1" customWidth="1"/>
    <col min="5633" max="5633" width="9.6640625" bestFit="1" customWidth="1"/>
    <col min="5634" max="5634" width="7.44140625" bestFit="1" customWidth="1"/>
    <col min="5635" max="5635" width="9.6640625" customWidth="1"/>
    <col min="5636" max="5636" width="5.88671875" bestFit="1" customWidth="1"/>
    <col min="5637" max="5638" width="12.5546875" customWidth="1"/>
    <col min="5644" max="5644" width="10.33203125" bestFit="1" customWidth="1"/>
    <col min="5645" max="5645" width="10.33203125" customWidth="1"/>
    <col min="5646" max="5646" width="12.5546875" bestFit="1" customWidth="1"/>
    <col min="5647" max="5647" width="13.33203125" bestFit="1" customWidth="1"/>
    <col min="5889" max="5889" width="9.6640625" bestFit="1" customWidth="1"/>
    <col min="5890" max="5890" width="7.44140625" bestFit="1" customWidth="1"/>
    <col min="5891" max="5891" width="9.6640625" customWidth="1"/>
    <col min="5892" max="5892" width="5.88671875" bestFit="1" customWidth="1"/>
    <col min="5893" max="5894" width="12.5546875" customWidth="1"/>
    <col min="5900" max="5900" width="10.33203125" bestFit="1" customWidth="1"/>
    <col min="5901" max="5901" width="10.33203125" customWidth="1"/>
    <col min="5902" max="5902" width="12.5546875" bestFit="1" customWidth="1"/>
    <col min="5903" max="5903" width="13.33203125" bestFit="1" customWidth="1"/>
    <col min="6145" max="6145" width="9.6640625" bestFit="1" customWidth="1"/>
    <col min="6146" max="6146" width="7.44140625" bestFit="1" customWidth="1"/>
    <col min="6147" max="6147" width="9.6640625" customWidth="1"/>
    <col min="6148" max="6148" width="5.88671875" bestFit="1" customWidth="1"/>
    <col min="6149" max="6150" width="12.5546875" customWidth="1"/>
    <col min="6156" max="6156" width="10.33203125" bestFit="1" customWidth="1"/>
    <col min="6157" max="6157" width="10.33203125" customWidth="1"/>
    <col min="6158" max="6158" width="12.5546875" bestFit="1" customWidth="1"/>
    <col min="6159" max="6159" width="13.33203125" bestFit="1" customWidth="1"/>
    <col min="6401" max="6401" width="9.6640625" bestFit="1" customWidth="1"/>
    <col min="6402" max="6402" width="7.44140625" bestFit="1" customWidth="1"/>
    <col min="6403" max="6403" width="9.6640625" customWidth="1"/>
    <col min="6404" max="6404" width="5.88671875" bestFit="1" customWidth="1"/>
    <col min="6405" max="6406" width="12.5546875" customWidth="1"/>
    <col min="6412" max="6412" width="10.33203125" bestFit="1" customWidth="1"/>
    <col min="6413" max="6413" width="10.33203125" customWidth="1"/>
    <col min="6414" max="6414" width="12.5546875" bestFit="1" customWidth="1"/>
    <col min="6415" max="6415" width="13.33203125" bestFit="1" customWidth="1"/>
    <col min="6657" max="6657" width="9.6640625" bestFit="1" customWidth="1"/>
    <col min="6658" max="6658" width="7.44140625" bestFit="1" customWidth="1"/>
    <col min="6659" max="6659" width="9.6640625" customWidth="1"/>
    <col min="6660" max="6660" width="5.88671875" bestFit="1" customWidth="1"/>
    <col min="6661" max="6662" width="12.5546875" customWidth="1"/>
    <col min="6668" max="6668" width="10.33203125" bestFit="1" customWidth="1"/>
    <col min="6669" max="6669" width="10.33203125" customWidth="1"/>
    <col min="6670" max="6670" width="12.5546875" bestFit="1" customWidth="1"/>
    <col min="6671" max="6671" width="13.33203125" bestFit="1" customWidth="1"/>
    <col min="6913" max="6913" width="9.6640625" bestFit="1" customWidth="1"/>
    <col min="6914" max="6914" width="7.44140625" bestFit="1" customWidth="1"/>
    <col min="6915" max="6915" width="9.6640625" customWidth="1"/>
    <col min="6916" max="6916" width="5.88671875" bestFit="1" customWidth="1"/>
    <col min="6917" max="6918" width="12.5546875" customWidth="1"/>
    <col min="6924" max="6924" width="10.33203125" bestFit="1" customWidth="1"/>
    <col min="6925" max="6925" width="10.33203125" customWidth="1"/>
    <col min="6926" max="6926" width="12.5546875" bestFit="1" customWidth="1"/>
    <col min="6927" max="6927" width="13.33203125" bestFit="1" customWidth="1"/>
    <col min="7169" max="7169" width="9.6640625" bestFit="1" customWidth="1"/>
    <col min="7170" max="7170" width="7.44140625" bestFit="1" customWidth="1"/>
    <col min="7171" max="7171" width="9.6640625" customWidth="1"/>
    <col min="7172" max="7172" width="5.88671875" bestFit="1" customWidth="1"/>
    <col min="7173" max="7174" width="12.5546875" customWidth="1"/>
    <col min="7180" max="7180" width="10.33203125" bestFit="1" customWidth="1"/>
    <col min="7181" max="7181" width="10.33203125" customWidth="1"/>
    <col min="7182" max="7182" width="12.5546875" bestFit="1" customWidth="1"/>
    <col min="7183" max="7183" width="13.33203125" bestFit="1" customWidth="1"/>
    <col min="7425" max="7425" width="9.6640625" bestFit="1" customWidth="1"/>
    <col min="7426" max="7426" width="7.44140625" bestFit="1" customWidth="1"/>
    <col min="7427" max="7427" width="9.6640625" customWidth="1"/>
    <col min="7428" max="7428" width="5.88671875" bestFit="1" customWidth="1"/>
    <col min="7429" max="7430" width="12.5546875" customWidth="1"/>
    <col min="7436" max="7436" width="10.33203125" bestFit="1" customWidth="1"/>
    <col min="7437" max="7437" width="10.33203125" customWidth="1"/>
    <col min="7438" max="7438" width="12.5546875" bestFit="1" customWidth="1"/>
    <col min="7439" max="7439" width="13.33203125" bestFit="1" customWidth="1"/>
    <col min="7681" max="7681" width="9.6640625" bestFit="1" customWidth="1"/>
    <col min="7682" max="7682" width="7.44140625" bestFit="1" customWidth="1"/>
    <col min="7683" max="7683" width="9.6640625" customWidth="1"/>
    <col min="7684" max="7684" width="5.88671875" bestFit="1" customWidth="1"/>
    <col min="7685" max="7686" width="12.5546875" customWidth="1"/>
    <col min="7692" max="7692" width="10.33203125" bestFit="1" customWidth="1"/>
    <col min="7693" max="7693" width="10.33203125" customWidth="1"/>
    <col min="7694" max="7694" width="12.5546875" bestFit="1" customWidth="1"/>
    <col min="7695" max="7695" width="13.33203125" bestFit="1" customWidth="1"/>
    <col min="7937" max="7937" width="9.6640625" bestFit="1" customWidth="1"/>
    <col min="7938" max="7938" width="7.44140625" bestFit="1" customWidth="1"/>
    <col min="7939" max="7939" width="9.6640625" customWidth="1"/>
    <col min="7940" max="7940" width="5.88671875" bestFit="1" customWidth="1"/>
    <col min="7941" max="7942" width="12.5546875" customWidth="1"/>
    <col min="7948" max="7948" width="10.33203125" bestFit="1" customWidth="1"/>
    <col min="7949" max="7949" width="10.33203125" customWidth="1"/>
    <col min="7950" max="7950" width="12.5546875" bestFit="1" customWidth="1"/>
    <col min="7951" max="7951" width="13.33203125" bestFit="1" customWidth="1"/>
    <col min="8193" max="8193" width="9.6640625" bestFit="1" customWidth="1"/>
    <col min="8194" max="8194" width="7.44140625" bestFit="1" customWidth="1"/>
    <col min="8195" max="8195" width="9.6640625" customWidth="1"/>
    <col min="8196" max="8196" width="5.88671875" bestFit="1" customWidth="1"/>
    <col min="8197" max="8198" width="12.5546875" customWidth="1"/>
    <col min="8204" max="8204" width="10.33203125" bestFit="1" customWidth="1"/>
    <col min="8205" max="8205" width="10.33203125" customWidth="1"/>
    <col min="8206" max="8206" width="12.5546875" bestFit="1" customWidth="1"/>
    <col min="8207" max="8207" width="13.33203125" bestFit="1" customWidth="1"/>
    <col min="8449" max="8449" width="9.6640625" bestFit="1" customWidth="1"/>
    <col min="8450" max="8450" width="7.44140625" bestFit="1" customWidth="1"/>
    <col min="8451" max="8451" width="9.6640625" customWidth="1"/>
    <col min="8452" max="8452" width="5.88671875" bestFit="1" customWidth="1"/>
    <col min="8453" max="8454" width="12.5546875" customWidth="1"/>
    <col min="8460" max="8460" width="10.33203125" bestFit="1" customWidth="1"/>
    <col min="8461" max="8461" width="10.33203125" customWidth="1"/>
    <col min="8462" max="8462" width="12.5546875" bestFit="1" customWidth="1"/>
    <col min="8463" max="8463" width="13.33203125" bestFit="1" customWidth="1"/>
    <col min="8705" max="8705" width="9.6640625" bestFit="1" customWidth="1"/>
    <col min="8706" max="8706" width="7.44140625" bestFit="1" customWidth="1"/>
    <col min="8707" max="8707" width="9.6640625" customWidth="1"/>
    <col min="8708" max="8708" width="5.88671875" bestFit="1" customWidth="1"/>
    <col min="8709" max="8710" width="12.5546875" customWidth="1"/>
    <col min="8716" max="8716" width="10.33203125" bestFit="1" customWidth="1"/>
    <col min="8717" max="8717" width="10.33203125" customWidth="1"/>
    <col min="8718" max="8718" width="12.5546875" bestFit="1" customWidth="1"/>
    <col min="8719" max="8719" width="13.33203125" bestFit="1" customWidth="1"/>
    <col min="8961" max="8961" width="9.6640625" bestFit="1" customWidth="1"/>
    <col min="8962" max="8962" width="7.44140625" bestFit="1" customWidth="1"/>
    <col min="8963" max="8963" width="9.6640625" customWidth="1"/>
    <col min="8964" max="8964" width="5.88671875" bestFit="1" customWidth="1"/>
    <col min="8965" max="8966" width="12.5546875" customWidth="1"/>
    <col min="8972" max="8972" width="10.33203125" bestFit="1" customWidth="1"/>
    <col min="8973" max="8973" width="10.33203125" customWidth="1"/>
    <col min="8974" max="8974" width="12.5546875" bestFit="1" customWidth="1"/>
    <col min="8975" max="8975" width="13.33203125" bestFit="1" customWidth="1"/>
    <col min="9217" max="9217" width="9.6640625" bestFit="1" customWidth="1"/>
    <col min="9218" max="9218" width="7.44140625" bestFit="1" customWidth="1"/>
    <col min="9219" max="9219" width="9.6640625" customWidth="1"/>
    <col min="9220" max="9220" width="5.88671875" bestFit="1" customWidth="1"/>
    <col min="9221" max="9222" width="12.5546875" customWidth="1"/>
    <col min="9228" max="9228" width="10.33203125" bestFit="1" customWidth="1"/>
    <col min="9229" max="9229" width="10.33203125" customWidth="1"/>
    <col min="9230" max="9230" width="12.5546875" bestFit="1" customWidth="1"/>
    <col min="9231" max="9231" width="13.33203125" bestFit="1" customWidth="1"/>
    <col min="9473" max="9473" width="9.6640625" bestFit="1" customWidth="1"/>
    <col min="9474" max="9474" width="7.44140625" bestFit="1" customWidth="1"/>
    <col min="9475" max="9475" width="9.6640625" customWidth="1"/>
    <col min="9476" max="9476" width="5.88671875" bestFit="1" customWidth="1"/>
    <col min="9477" max="9478" width="12.5546875" customWidth="1"/>
    <col min="9484" max="9484" width="10.33203125" bestFit="1" customWidth="1"/>
    <col min="9485" max="9485" width="10.33203125" customWidth="1"/>
    <col min="9486" max="9486" width="12.5546875" bestFit="1" customWidth="1"/>
    <col min="9487" max="9487" width="13.33203125" bestFit="1" customWidth="1"/>
    <col min="9729" max="9729" width="9.6640625" bestFit="1" customWidth="1"/>
    <col min="9730" max="9730" width="7.44140625" bestFit="1" customWidth="1"/>
    <col min="9731" max="9731" width="9.6640625" customWidth="1"/>
    <col min="9732" max="9732" width="5.88671875" bestFit="1" customWidth="1"/>
    <col min="9733" max="9734" width="12.5546875" customWidth="1"/>
    <col min="9740" max="9740" width="10.33203125" bestFit="1" customWidth="1"/>
    <col min="9741" max="9741" width="10.33203125" customWidth="1"/>
    <col min="9742" max="9742" width="12.5546875" bestFit="1" customWidth="1"/>
    <col min="9743" max="9743" width="13.33203125" bestFit="1" customWidth="1"/>
    <col min="9985" max="9985" width="9.6640625" bestFit="1" customWidth="1"/>
    <col min="9986" max="9986" width="7.44140625" bestFit="1" customWidth="1"/>
    <col min="9987" max="9987" width="9.6640625" customWidth="1"/>
    <col min="9988" max="9988" width="5.88671875" bestFit="1" customWidth="1"/>
    <col min="9989" max="9990" width="12.5546875" customWidth="1"/>
    <col min="9996" max="9996" width="10.33203125" bestFit="1" customWidth="1"/>
    <col min="9997" max="9997" width="10.33203125" customWidth="1"/>
    <col min="9998" max="9998" width="12.5546875" bestFit="1" customWidth="1"/>
    <col min="9999" max="9999" width="13.33203125" bestFit="1" customWidth="1"/>
    <col min="10241" max="10241" width="9.6640625" bestFit="1" customWidth="1"/>
    <col min="10242" max="10242" width="7.44140625" bestFit="1" customWidth="1"/>
    <col min="10243" max="10243" width="9.6640625" customWidth="1"/>
    <col min="10244" max="10244" width="5.88671875" bestFit="1" customWidth="1"/>
    <col min="10245" max="10246" width="12.5546875" customWidth="1"/>
    <col min="10252" max="10252" width="10.33203125" bestFit="1" customWidth="1"/>
    <col min="10253" max="10253" width="10.33203125" customWidth="1"/>
    <col min="10254" max="10254" width="12.5546875" bestFit="1" customWidth="1"/>
    <col min="10255" max="10255" width="13.33203125" bestFit="1" customWidth="1"/>
    <col min="10497" max="10497" width="9.6640625" bestFit="1" customWidth="1"/>
    <col min="10498" max="10498" width="7.44140625" bestFit="1" customWidth="1"/>
    <col min="10499" max="10499" width="9.6640625" customWidth="1"/>
    <col min="10500" max="10500" width="5.88671875" bestFit="1" customWidth="1"/>
    <col min="10501" max="10502" width="12.5546875" customWidth="1"/>
    <col min="10508" max="10508" width="10.33203125" bestFit="1" customWidth="1"/>
    <col min="10509" max="10509" width="10.33203125" customWidth="1"/>
    <col min="10510" max="10510" width="12.5546875" bestFit="1" customWidth="1"/>
    <col min="10511" max="10511" width="13.33203125" bestFit="1" customWidth="1"/>
    <col min="10753" max="10753" width="9.6640625" bestFit="1" customWidth="1"/>
    <col min="10754" max="10754" width="7.44140625" bestFit="1" customWidth="1"/>
    <col min="10755" max="10755" width="9.6640625" customWidth="1"/>
    <col min="10756" max="10756" width="5.88671875" bestFit="1" customWidth="1"/>
    <col min="10757" max="10758" width="12.5546875" customWidth="1"/>
    <col min="10764" max="10764" width="10.33203125" bestFit="1" customWidth="1"/>
    <col min="10765" max="10765" width="10.33203125" customWidth="1"/>
    <col min="10766" max="10766" width="12.5546875" bestFit="1" customWidth="1"/>
    <col min="10767" max="10767" width="13.33203125" bestFit="1" customWidth="1"/>
    <col min="11009" max="11009" width="9.6640625" bestFit="1" customWidth="1"/>
    <col min="11010" max="11010" width="7.44140625" bestFit="1" customWidth="1"/>
    <col min="11011" max="11011" width="9.6640625" customWidth="1"/>
    <col min="11012" max="11012" width="5.88671875" bestFit="1" customWidth="1"/>
    <col min="11013" max="11014" width="12.5546875" customWidth="1"/>
    <col min="11020" max="11020" width="10.33203125" bestFit="1" customWidth="1"/>
    <col min="11021" max="11021" width="10.33203125" customWidth="1"/>
    <col min="11022" max="11022" width="12.5546875" bestFit="1" customWidth="1"/>
    <col min="11023" max="11023" width="13.33203125" bestFit="1" customWidth="1"/>
    <col min="11265" max="11265" width="9.6640625" bestFit="1" customWidth="1"/>
    <col min="11266" max="11266" width="7.44140625" bestFit="1" customWidth="1"/>
    <col min="11267" max="11267" width="9.6640625" customWidth="1"/>
    <col min="11268" max="11268" width="5.88671875" bestFit="1" customWidth="1"/>
    <col min="11269" max="11270" width="12.5546875" customWidth="1"/>
    <col min="11276" max="11276" width="10.33203125" bestFit="1" customWidth="1"/>
    <col min="11277" max="11277" width="10.33203125" customWidth="1"/>
    <col min="11278" max="11278" width="12.5546875" bestFit="1" customWidth="1"/>
    <col min="11279" max="11279" width="13.33203125" bestFit="1" customWidth="1"/>
    <col min="11521" max="11521" width="9.6640625" bestFit="1" customWidth="1"/>
    <col min="11522" max="11522" width="7.44140625" bestFit="1" customWidth="1"/>
    <col min="11523" max="11523" width="9.6640625" customWidth="1"/>
    <col min="11524" max="11524" width="5.88671875" bestFit="1" customWidth="1"/>
    <col min="11525" max="11526" width="12.5546875" customWidth="1"/>
    <col min="11532" max="11532" width="10.33203125" bestFit="1" customWidth="1"/>
    <col min="11533" max="11533" width="10.33203125" customWidth="1"/>
    <col min="11534" max="11534" width="12.5546875" bestFit="1" customWidth="1"/>
    <col min="11535" max="11535" width="13.33203125" bestFit="1" customWidth="1"/>
    <col min="11777" max="11777" width="9.6640625" bestFit="1" customWidth="1"/>
    <col min="11778" max="11778" width="7.44140625" bestFit="1" customWidth="1"/>
    <col min="11779" max="11779" width="9.6640625" customWidth="1"/>
    <col min="11780" max="11780" width="5.88671875" bestFit="1" customWidth="1"/>
    <col min="11781" max="11782" width="12.5546875" customWidth="1"/>
    <col min="11788" max="11788" width="10.33203125" bestFit="1" customWidth="1"/>
    <col min="11789" max="11789" width="10.33203125" customWidth="1"/>
    <col min="11790" max="11790" width="12.5546875" bestFit="1" customWidth="1"/>
    <col min="11791" max="11791" width="13.33203125" bestFit="1" customWidth="1"/>
    <col min="12033" max="12033" width="9.6640625" bestFit="1" customWidth="1"/>
    <col min="12034" max="12034" width="7.44140625" bestFit="1" customWidth="1"/>
    <col min="12035" max="12035" width="9.6640625" customWidth="1"/>
    <col min="12036" max="12036" width="5.88671875" bestFit="1" customWidth="1"/>
    <col min="12037" max="12038" width="12.5546875" customWidth="1"/>
    <col min="12044" max="12044" width="10.33203125" bestFit="1" customWidth="1"/>
    <col min="12045" max="12045" width="10.33203125" customWidth="1"/>
    <col min="12046" max="12046" width="12.5546875" bestFit="1" customWidth="1"/>
    <col min="12047" max="12047" width="13.33203125" bestFit="1" customWidth="1"/>
    <col min="12289" max="12289" width="9.6640625" bestFit="1" customWidth="1"/>
    <col min="12290" max="12290" width="7.44140625" bestFit="1" customWidth="1"/>
    <col min="12291" max="12291" width="9.6640625" customWidth="1"/>
    <col min="12292" max="12292" width="5.88671875" bestFit="1" customWidth="1"/>
    <col min="12293" max="12294" width="12.5546875" customWidth="1"/>
    <col min="12300" max="12300" width="10.33203125" bestFit="1" customWidth="1"/>
    <col min="12301" max="12301" width="10.33203125" customWidth="1"/>
    <col min="12302" max="12302" width="12.5546875" bestFit="1" customWidth="1"/>
    <col min="12303" max="12303" width="13.33203125" bestFit="1" customWidth="1"/>
    <col min="12545" max="12545" width="9.6640625" bestFit="1" customWidth="1"/>
    <col min="12546" max="12546" width="7.44140625" bestFit="1" customWidth="1"/>
    <col min="12547" max="12547" width="9.6640625" customWidth="1"/>
    <col min="12548" max="12548" width="5.88671875" bestFit="1" customWidth="1"/>
    <col min="12549" max="12550" width="12.5546875" customWidth="1"/>
    <col min="12556" max="12556" width="10.33203125" bestFit="1" customWidth="1"/>
    <col min="12557" max="12557" width="10.33203125" customWidth="1"/>
    <col min="12558" max="12558" width="12.5546875" bestFit="1" customWidth="1"/>
    <col min="12559" max="12559" width="13.33203125" bestFit="1" customWidth="1"/>
    <col min="12801" max="12801" width="9.6640625" bestFit="1" customWidth="1"/>
    <col min="12802" max="12802" width="7.44140625" bestFit="1" customWidth="1"/>
    <col min="12803" max="12803" width="9.6640625" customWidth="1"/>
    <col min="12804" max="12804" width="5.88671875" bestFit="1" customWidth="1"/>
    <col min="12805" max="12806" width="12.5546875" customWidth="1"/>
    <col min="12812" max="12812" width="10.33203125" bestFit="1" customWidth="1"/>
    <col min="12813" max="12813" width="10.33203125" customWidth="1"/>
    <col min="12814" max="12814" width="12.5546875" bestFit="1" customWidth="1"/>
    <col min="12815" max="12815" width="13.33203125" bestFit="1" customWidth="1"/>
    <col min="13057" max="13057" width="9.6640625" bestFit="1" customWidth="1"/>
    <col min="13058" max="13058" width="7.44140625" bestFit="1" customWidth="1"/>
    <col min="13059" max="13059" width="9.6640625" customWidth="1"/>
    <col min="13060" max="13060" width="5.88671875" bestFit="1" customWidth="1"/>
    <col min="13061" max="13062" width="12.5546875" customWidth="1"/>
    <col min="13068" max="13068" width="10.33203125" bestFit="1" customWidth="1"/>
    <col min="13069" max="13069" width="10.33203125" customWidth="1"/>
    <col min="13070" max="13070" width="12.5546875" bestFit="1" customWidth="1"/>
    <col min="13071" max="13071" width="13.33203125" bestFit="1" customWidth="1"/>
    <col min="13313" max="13313" width="9.6640625" bestFit="1" customWidth="1"/>
    <col min="13314" max="13314" width="7.44140625" bestFit="1" customWidth="1"/>
    <col min="13315" max="13315" width="9.6640625" customWidth="1"/>
    <col min="13316" max="13316" width="5.88671875" bestFit="1" customWidth="1"/>
    <col min="13317" max="13318" width="12.5546875" customWidth="1"/>
    <col min="13324" max="13324" width="10.33203125" bestFit="1" customWidth="1"/>
    <col min="13325" max="13325" width="10.33203125" customWidth="1"/>
    <col min="13326" max="13326" width="12.5546875" bestFit="1" customWidth="1"/>
    <col min="13327" max="13327" width="13.33203125" bestFit="1" customWidth="1"/>
    <col min="13569" max="13569" width="9.6640625" bestFit="1" customWidth="1"/>
    <col min="13570" max="13570" width="7.44140625" bestFit="1" customWidth="1"/>
    <col min="13571" max="13571" width="9.6640625" customWidth="1"/>
    <col min="13572" max="13572" width="5.88671875" bestFit="1" customWidth="1"/>
    <col min="13573" max="13574" width="12.5546875" customWidth="1"/>
    <col min="13580" max="13580" width="10.33203125" bestFit="1" customWidth="1"/>
    <col min="13581" max="13581" width="10.33203125" customWidth="1"/>
    <col min="13582" max="13582" width="12.5546875" bestFit="1" customWidth="1"/>
    <col min="13583" max="13583" width="13.33203125" bestFit="1" customWidth="1"/>
    <col min="13825" max="13825" width="9.6640625" bestFit="1" customWidth="1"/>
    <col min="13826" max="13826" width="7.44140625" bestFit="1" customWidth="1"/>
    <col min="13827" max="13827" width="9.6640625" customWidth="1"/>
    <col min="13828" max="13828" width="5.88671875" bestFit="1" customWidth="1"/>
    <col min="13829" max="13830" width="12.5546875" customWidth="1"/>
    <col min="13836" max="13836" width="10.33203125" bestFit="1" customWidth="1"/>
    <col min="13837" max="13837" width="10.33203125" customWidth="1"/>
    <col min="13838" max="13838" width="12.5546875" bestFit="1" customWidth="1"/>
    <col min="13839" max="13839" width="13.33203125" bestFit="1" customWidth="1"/>
    <col min="14081" max="14081" width="9.6640625" bestFit="1" customWidth="1"/>
    <col min="14082" max="14082" width="7.44140625" bestFit="1" customWidth="1"/>
    <col min="14083" max="14083" width="9.6640625" customWidth="1"/>
    <col min="14084" max="14084" width="5.88671875" bestFit="1" customWidth="1"/>
    <col min="14085" max="14086" width="12.5546875" customWidth="1"/>
    <col min="14092" max="14092" width="10.33203125" bestFit="1" customWidth="1"/>
    <col min="14093" max="14093" width="10.33203125" customWidth="1"/>
    <col min="14094" max="14094" width="12.5546875" bestFit="1" customWidth="1"/>
    <col min="14095" max="14095" width="13.33203125" bestFit="1" customWidth="1"/>
    <col min="14337" max="14337" width="9.6640625" bestFit="1" customWidth="1"/>
    <col min="14338" max="14338" width="7.44140625" bestFit="1" customWidth="1"/>
    <col min="14339" max="14339" width="9.6640625" customWidth="1"/>
    <col min="14340" max="14340" width="5.88671875" bestFit="1" customWidth="1"/>
    <col min="14341" max="14342" width="12.5546875" customWidth="1"/>
    <col min="14348" max="14348" width="10.33203125" bestFit="1" customWidth="1"/>
    <col min="14349" max="14349" width="10.33203125" customWidth="1"/>
    <col min="14350" max="14350" width="12.5546875" bestFit="1" customWidth="1"/>
    <col min="14351" max="14351" width="13.33203125" bestFit="1" customWidth="1"/>
    <col min="14593" max="14593" width="9.6640625" bestFit="1" customWidth="1"/>
    <col min="14594" max="14594" width="7.44140625" bestFit="1" customWidth="1"/>
    <col min="14595" max="14595" width="9.6640625" customWidth="1"/>
    <col min="14596" max="14596" width="5.88671875" bestFit="1" customWidth="1"/>
    <col min="14597" max="14598" width="12.5546875" customWidth="1"/>
    <col min="14604" max="14604" width="10.33203125" bestFit="1" customWidth="1"/>
    <col min="14605" max="14605" width="10.33203125" customWidth="1"/>
    <col min="14606" max="14606" width="12.5546875" bestFit="1" customWidth="1"/>
    <col min="14607" max="14607" width="13.33203125" bestFit="1" customWidth="1"/>
    <col min="14849" max="14849" width="9.6640625" bestFit="1" customWidth="1"/>
    <col min="14850" max="14850" width="7.44140625" bestFit="1" customWidth="1"/>
    <col min="14851" max="14851" width="9.6640625" customWidth="1"/>
    <col min="14852" max="14852" width="5.88671875" bestFit="1" customWidth="1"/>
    <col min="14853" max="14854" width="12.5546875" customWidth="1"/>
    <col min="14860" max="14860" width="10.33203125" bestFit="1" customWidth="1"/>
    <col min="14861" max="14861" width="10.33203125" customWidth="1"/>
    <col min="14862" max="14862" width="12.5546875" bestFit="1" customWidth="1"/>
    <col min="14863" max="14863" width="13.33203125" bestFit="1" customWidth="1"/>
    <col min="15105" max="15105" width="9.6640625" bestFit="1" customWidth="1"/>
    <col min="15106" max="15106" width="7.44140625" bestFit="1" customWidth="1"/>
    <col min="15107" max="15107" width="9.6640625" customWidth="1"/>
    <col min="15108" max="15108" width="5.88671875" bestFit="1" customWidth="1"/>
    <col min="15109" max="15110" width="12.5546875" customWidth="1"/>
    <col min="15116" max="15116" width="10.33203125" bestFit="1" customWidth="1"/>
    <col min="15117" max="15117" width="10.33203125" customWidth="1"/>
    <col min="15118" max="15118" width="12.5546875" bestFit="1" customWidth="1"/>
    <col min="15119" max="15119" width="13.33203125" bestFit="1" customWidth="1"/>
    <col min="15361" max="15361" width="9.6640625" bestFit="1" customWidth="1"/>
    <col min="15362" max="15362" width="7.44140625" bestFit="1" customWidth="1"/>
    <col min="15363" max="15363" width="9.6640625" customWidth="1"/>
    <col min="15364" max="15364" width="5.88671875" bestFit="1" customWidth="1"/>
    <col min="15365" max="15366" width="12.5546875" customWidth="1"/>
    <col min="15372" max="15372" width="10.33203125" bestFit="1" customWidth="1"/>
    <col min="15373" max="15373" width="10.33203125" customWidth="1"/>
    <col min="15374" max="15374" width="12.5546875" bestFit="1" customWidth="1"/>
    <col min="15375" max="15375" width="13.33203125" bestFit="1" customWidth="1"/>
    <col min="15617" max="15617" width="9.6640625" bestFit="1" customWidth="1"/>
    <col min="15618" max="15618" width="7.44140625" bestFit="1" customWidth="1"/>
    <col min="15619" max="15619" width="9.6640625" customWidth="1"/>
    <col min="15620" max="15620" width="5.88671875" bestFit="1" customWidth="1"/>
    <col min="15621" max="15622" width="12.5546875" customWidth="1"/>
    <col min="15628" max="15628" width="10.33203125" bestFit="1" customWidth="1"/>
    <col min="15629" max="15629" width="10.33203125" customWidth="1"/>
    <col min="15630" max="15630" width="12.5546875" bestFit="1" customWidth="1"/>
    <col min="15631" max="15631" width="13.33203125" bestFit="1" customWidth="1"/>
    <col min="15873" max="15873" width="9.6640625" bestFit="1" customWidth="1"/>
    <col min="15874" max="15874" width="7.44140625" bestFit="1" customWidth="1"/>
    <col min="15875" max="15875" width="9.6640625" customWidth="1"/>
    <col min="15876" max="15876" width="5.88671875" bestFit="1" customWidth="1"/>
    <col min="15877" max="15878" width="12.5546875" customWidth="1"/>
    <col min="15884" max="15884" width="10.33203125" bestFit="1" customWidth="1"/>
    <col min="15885" max="15885" width="10.33203125" customWidth="1"/>
    <col min="15886" max="15886" width="12.5546875" bestFit="1" customWidth="1"/>
    <col min="15887" max="15887" width="13.33203125" bestFit="1" customWidth="1"/>
    <col min="16129" max="16129" width="9.6640625" bestFit="1" customWidth="1"/>
    <col min="16130" max="16130" width="7.44140625" bestFit="1" customWidth="1"/>
    <col min="16131" max="16131" width="9.6640625" customWidth="1"/>
    <col min="16132" max="16132" width="5.88671875" bestFit="1" customWidth="1"/>
    <col min="16133" max="16134" width="12.5546875" customWidth="1"/>
    <col min="16140" max="16140" width="10.33203125" bestFit="1" customWidth="1"/>
    <col min="16141" max="16141" width="10.33203125" customWidth="1"/>
    <col min="16142" max="16142" width="12.5546875" bestFit="1" customWidth="1"/>
    <col min="16143" max="16143" width="13.33203125" bestFit="1" customWidth="1"/>
  </cols>
  <sheetData>
    <row r="1" spans="1:15" x14ac:dyDescent="0.3">
      <c r="A1" s="1" t="s">
        <v>0</v>
      </c>
      <c r="B1" s="1" t="s">
        <v>1</v>
      </c>
      <c r="E1" t="s">
        <v>2</v>
      </c>
      <c r="F1" t="s">
        <v>3</v>
      </c>
    </row>
    <row r="2" spans="1:15" x14ac:dyDescent="0.3">
      <c r="D2" t="s">
        <v>4</v>
      </c>
      <c r="E2" t="s">
        <v>5</v>
      </c>
      <c r="F2" t="s">
        <v>5</v>
      </c>
      <c r="G2" t="s">
        <v>6</v>
      </c>
    </row>
    <row r="3" spans="1:15" x14ac:dyDescent="0.3">
      <c r="A3" s="1" t="s">
        <v>7</v>
      </c>
      <c r="B3" s="1">
        <v>1</v>
      </c>
      <c r="C3" t="s">
        <v>8</v>
      </c>
      <c r="D3">
        <v>1</v>
      </c>
      <c r="E3" t="s">
        <v>9</v>
      </c>
      <c r="F3" t="s">
        <v>9</v>
      </c>
      <c r="G3" t="s">
        <v>10</v>
      </c>
      <c r="N3" t="s">
        <v>11</v>
      </c>
      <c r="O3" t="s">
        <v>12</v>
      </c>
    </row>
    <row r="4" spans="1:15" x14ac:dyDescent="0.3">
      <c r="A4" s="1" t="s">
        <v>7</v>
      </c>
      <c r="B4" s="1">
        <v>2</v>
      </c>
      <c r="C4" t="s">
        <v>13</v>
      </c>
      <c r="D4">
        <v>1</v>
      </c>
      <c r="E4" t="s">
        <v>14</v>
      </c>
      <c r="F4" t="s">
        <v>14</v>
      </c>
      <c r="G4" t="s">
        <v>10</v>
      </c>
      <c r="M4" t="s">
        <v>15</v>
      </c>
      <c r="N4">
        <f>2^8</f>
        <v>256</v>
      </c>
      <c r="O4">
        <f>2^15</f>
        <v>32768</v>
      </c>
    </row>
    <row r="5" spans="1:15" x14ac:dyDescent="0.3">
      <c r="A5" s="1" t="s">
        <v>7</v>
      </c>
      <c r="B5" s="1">
        <v>3</v>
      </c>
      <c r="C5" t="s">
        <v>16</v>
      </c>
      <c r="D5">
        <v>1</v>
      </c>
      <c r="E5" t="s">
        <v>17</v>
      </c>
      <c r="F5" t="s">
        <v>17</v>
      </c>
      <c r="G5" t="s">
        <v>10</v>
      </c>
      <c r="M5" t="s">
        <v>18</v>
      </c>
      <c r="N5">
        <f>5/N4</f>
        <v>1.953125E-2</v>
      </c>
      <c r="O5">
        <f>10.2/O4</f>
        <v>3.1127929687499998E-4</v>
      </c>
    </row>
    <row r="6" spans="1:15" x14ac:dyDescent="0.3">
      <c r="A6" s="1" t="s">
        <v>7</v>
      </c>
      <c r="B6" s="1">
        <v>4</v>
      </c>
      <c r="C6" t="s">
        <v>19</v>
      </c>
      <c r="D6">
        <v>1</v>
      </c>
      <c r="E6" t="s">
        <v>20</v>
      </c>
      <c r="F6" t="s">
        <v>20</v>
      </c>
      <c r="G6" t="s">
        <v>10</v>
      </c>
      <c r="M6" t="s">
        <v>21</v>
      </c>
      <c r="N6">
        <f>2^12</f>
        <v>4096</v>
      </c>
    </row>
    <row r="7" spans="1:15" x14ac:dyDescent="0.3">
      <c r="A7" s="1" t="s">
        <v>7</v>
      </c>
      <c r="B7" s="1">
        <v>5</v>
      </c>
      <c r="C7" t="s">
        <v>22</v>
      </c>
      <c r="D7">
        <v>1</v>
      </c>
      <c r="E7" t="s">
        <v>23</v>
      </c>
      <c r="F7" t="s">
        <v>23</v>
      </c>
      <c r="G7" t="s">
        <v>24</v>
      </c>
      <c r="M7" t="s">
        <v>25</v>
      </c>
      <c r="N7">
        <f>5/N6</f>
        <v>1.220703125E-3</v>
      </c>
    </row>
    <row r="8" spans="1:15" x14ac:dyDescent="0.3">
      <c r="A8" s="1" t="s">
        <v>7</v>
      </c>
      <c r="B8" s="1">
        <v>6</v>
      </c>
      <c r="C8" t="s">
        <v>26</v>
      </c>
      <c r="D8">
        <v>1</v>
      </c>
      <c r="E8" t="s">
        <v>27</v>
      </c>
      <c r="F8" t="s">
        <v>27</v>
      </c>
      <c r="G8" t="s">
        <v>24</v>
      </c>
    </row>
    <row r="9" spans="1:15" x14ac:dyDescent="0.3">
      <c r="A9" s="1" t="s">
        <v>7</v>
      </c>
      <c r="B9" s="1">
        <v>7</v>
      </c>
      <c r="C9" t="s">
        <v>28</v>
      </c>
      <c r="D9">
        <v>1</v>
      </c>
      <c r="E9" t="s">
        <v>29</v>
      </c>
      <c r="F9" t="s">
        <v>29</v>
      </c>
      <c r="G9" t="s">
        <v>24</v>
      </c>
      <c r="M9" t="s">
        <v>30</v>
      </c>
    </row>
    <row r="10" spans="1:15" x14ac:dyDescent="0.3">
      <c r="A10" s="1" t="s">
        <v>7</v>
      </c>
      <c r="B10" s="1">
        <v>8</v>
      </c>
      <c r="C10" t="s">
        <v>31</v>
      </c>
      <c r="D10">
        <v>1</v>
      </c>
      <c r="E10" t="s">
        <v>32</v>
      </c>
      <c r="F10" t="s">
        <v>32</v>
      </c>
      <c r="G10" t="s">
        <v>24</v>
      </c>
      <c r="M10" t="s">
        <v>33</v>
      </c>
      <c r="N10">
        <f>N5/O5</f>
        <v>62.745098039215691</v>
      </c>
    </row>
    <row r="11" spans="1:15" x14ac:dyDescent="0.3">
      <c r="A11" s="1" t="s">
        <v>7</v>
      </c>
      <c r="B11" s="1">
        <v>9</v>
      </c>
      <c r="C11" t="s">
        <v>8</v>
      </c>
      <c r="D11">
        <v>2</v>
      </c>
      <c r="E11" t="s">
        <v>34</v>
      </c>
      <c r="F11" t="s">
        <v>34</v>
      </c>
      <c r="G11" t="s">
        <v>10</v>
      </c>
      <c r="M11" t="s">
        <v>35</v>
      </c>
    </row>
    <row r="12" spans="1:15" x14ac:dyDescent="0.3">
      <c r="A12" s="1" t="s">
        <v>7</v>
      </c>
      <c r="B12" s="1">
        <v>10</v>
      </c>
      <c r="C12" t="s">
        <v>13</v>
      </c>
      <c r="D12">
        <v>2</v>
      </c>
      <c r="E12" t="s">
        <v>36</v>
      </c>
      <c r="F12" t="s">
        <v>36</v>
      </c>
      <c r="G12" t="s">
        <v>10</v>
      </c>
    </row>
    <row r="13" spans="1:15" x14ac:dyDescent="0.3">
      <c r="A13" s="1" t="s">
        <v>7</v>
      </c>
      <c r="B13" s="1">
        <v>11</v>
      </c>
      <c r="C13" t="s">
        <v>16</v>
      </c>
      <c r="D13">
        <v>2</v>
      </c>
      <c r="E13" t="s">
        <v>37</v>
      </c>
      <c r="F13" t="s">
        <v>37</v>
      </c>
      <c r="G13" t="s">
        <v>10</v>
      </c>
    </row>
    <row r="14" spans="1:15" x14ac:dyDescent="0.3">
      <c r="A14" s="1" t="s">
        <v>7</v>
      </c>
      <c r="B14" s="1">
        <v>12</v>
      </c>
      <c r="C14" t="s">
        <v>19</v>
      </c>
      <c r="D14">
        <v>2</v>
      </c>
      <c r="E14" t="s">
        <v>38</v>
      </c>
      <c r="F14" t="s">
        <v>38</v>
      </c>
      <c r="G14" t="s">
        <v>10</v>
      </c>
    </row>
    <row r="15" spans="1:15" x14ac:dyDescent="0.3">
      <c r="A15" s="1" t="s">
        <v>7</v>
      </c>
      <c r="B15" s="1">
        <v>13</v>
      </c>
      <c r="C15" t="s">
        <v>22</v>
      </c>
      <c r="D15">
        <v>2</v>
      </c>
      <c r="E15" t="s">
        <v>39</v>
      </c>
      <c r="F15" t="s">
        <v>39</v>
      </c>
      <c r="G15" t="s">
        <v>24</v>
      </c>
      <c r="L15" t="s">
        <v>40</v>
      </c>
      <c r="M15" t="s">
        <v>33</v>
      </c>
      <c r="N15">
        <v>32150</v>
      </c>
    </row>
    <row r="16" spans="1:15" x14ac:dyDescent="0.3">
      <c r="A16" s="1" t="s">
        <v>7</v>
      </c>
      <c r="B16" s="1">
        <v>14</v>
      </c>
      <c r="C16" t="s">
        <v>26</v>
      </c>
      <c r="D16">
        <v>2</v>
      </c>
      <c r="E16" t="s">
        <v>41</v>
      </c>
      <c r="F16" t="s">
        <v>41</v>
      </c>
      <c r="G16" t="s">
        <v>24</v>
      </c>
      <c r="M16" t="s">
        <v>42</v>
      </c>
      <c r="N16">
        <f>N15*O5</f>
        <v>10.00762939453125</v>
      </c>
    </row>
    <row r="17" spans="1:14" x14ac:dyDescent="0.3">
      <c r="A17" s="1" t="s">
        <v>7</v>
      </c>
      <c r="B17" s="1">
        <v>15</v>
      </c>
      <c r="C17" t="s">
        <v>28</v>
      </c>
      <c r="D17">
        <v>2</v>
      </c>
      <c r="E17" t="s">
        <v>43</v>
      </c>
      <c r="F17" t="s">
        <v>43</v>
      </c>
      <c r="G17" t="s">
        <v>24</v>
      </c>
    </row>
    <row r="18" spans="1:14" x14ac:dyDescent="0.3">
      <c r="A18" s="1" t="s">
        <v>7</v>
      </c>
      <c r="B18" s="1">
        <v>16</v>
      </c>
      <c r="C18" t="s">
        <v>31</v>
      </c>
      <c r="D18">
        <v>2</v>
      </c>
      <c r="E18" t="s">
        <v>44</v>
      </c>
      <c r="F18" t="s">
        <v>44</v>
      </c>
      <c r="G18" t="s">
        <v>24</v>
      </c>
      <c r="L18" t="s">
        <v>45</v>
      </c>
      <c r="M18" t="s">
        <v>42</v>
      </c>
      <c r="N18">
        <f>N16/2</f>
        <v>5.003814697265625</v>
      </c>
    </row>
    <row r="19" spans="1:14" x14ac:dyDescent="0.3">
      <c r="A19" s="1" t="s">
        <v>7</v>
      </c>
      <c r="B19" s="1">
        <v>17</v>
      </c>
      <c r="C19" t="s">
        <v>8</v>
      </c>
      <c r="D19">
        <v>3</v>
      </c>
      <c r="E19" t="s">
        <v>46</v>
      </c>
      <c r="F19" t="s">
        <v>46</v>
      </c>
      <c r="G19" t="s">
        <v>10</v>
      </c>
      <c r="M19" t="s">
        <v>15</v>
      </c>
      <c r="N19">
        <f>N18/N5</f>
        <v>256.1953125</v>
      </c>
    </row>
    <row r="20" spans="1:14" x14ac:dyDescent="0.3">
      <c r="A20" s="1" t="s">
        <v>7</v>
      </c>
      <c r="B20" s="1">
        <v>18</v>
      </c>
      <c r="C20" t="s">
        <v>13</v>
      </c>
      <c r="D20">
        <v>3</v>
      </c>
      <c r="E20" t="s">
        <v>47</v>
      </c>
      <c r="F20" t="s">
        <v>47</v>
      </c>
      <c r="G20" t="s">
        <v>10</v>
      </c>
      <c r="M20" t="s">
        <v>21</v>
      </c>
      <c r="N20">
        <f>N18/N7</f>
        <v>4099.125</v>
      </c>
    </row>
    <row r="21" spans="1:14" x14ac:dyDescent="0.3">
      <c r="A21" s="1" t="s">
        <v>7</v>
      </c>
      <c r="B21" s="1">
        <v>19</v>
      </c>
      <c r="C21" t="s">
        <v>16</v>
      </c>
      <c r="D21">
        <v>3</v>
      </c>
      <c r="E21" t="s">
        <v>48</v>
      </c>
      <c r="F21" t="s">
        <v>48</v>
      </c>
      <c r="G21" t="s">
        <v>24</v>
      </c>
    </row>
    <row r="22" spans="1:14" x14ac:dyDescent="0.3">
      <c r="A22" s="1" t="s">
        <v>7</v>
      </c>
      <c r="B22" s="1">
        <v>20</v>
      </c>
      <c r="C22" t="s">
        <v>19</v>
      </c>
      <c r="D22">
        <v>3</v>
      </c>
      <c r="E22" t="s">
        <v>49</v>
      </c>
      <c r="F22" t="s">
        <v>49</v>
      </c>
      <c r="G22" t="s">
        <v>24</v>
      </c>
    </row>
    <row r="23" spans="1:14" x14ac:dyDescent="0.3">
      <c r="A23" s="1" t="s">
        <v>7</v>
      </c>
      <c r="B23" s="1">
        <v>21</v>
      </c>
      <c r="C23" t="s">
        <v>22</v>
      </c>
      <c r="D23">
        <v>3</v>
      </c>
      <c r="E23" t="s">
        <v>50</v>
      </c>
    </row>
    <row r="24" spans="1:14" x14ac:dyDescent="0.3">
      <c r="A24" s="1" t="s">
        <v>7</v>
      </c>
      <c r="B24" s="1">
        <v>22</v>
      </c>
      <c r="C24" t="s">
        <v>26</v>
      </c>
      <c r="D24">
        <v>3</v>
      </c>
    </row>
    <row r="25" spans="1:14" x14ac:dyDescent="0.3">
      <c r="A25" s="1" t="s">
        <v>7</v>
      </c>
      <c r="B25" s="1">
        <v>23</v>
      </c>
      <c r="C25" t="s">
        <v>28</v>
      </c>
      <c r="D25">
        <v>3</v>
      </c>
      <c r="E25" t="s">
        <v>51</v>
      </c>
      <c r="H25" t="s">
        <v>52</v>
      </c>
    </row>
    <row r="26" spans="1:14" x14ac:dyDescent="0.3">
      <c r="A26" s="1" t="s">
        <v>7</v>
      </c>
      <c r="B26" s="1">
        <v>24</v>
      </c>
      <c r="C26" t="s">
        <v>31</v>
      </c>
      <c r="D26">
        <v>3</v>
      </c>
    </row>
    <row r="27" spans="1:14" x14ac:dyDescent="0.3">
      <c r="A27" s="1" t="s">
        <v>53</v>
      </c>
      <c r="B27" s="1">
        <v>1</v>
      </c>
      <c r="C27" t="s">
        <v>8</v>
      </c>
      <c r="D27">
        <v>4</v>
      </c>
      <c r="E27" t="s">
        <v>54</v>
      </c>
    </row>
    <row r="28" spans="1:14" x14ac:dyDescent="0.3">
      <c r="A28" s="1" t="s">
        <v>53</v>
      </c>
      <c r="B28" s="1">
        <v>2</v>
      </c>
      <c r="C28" t="s">
        <v>13</v>
      </c>
      <c r="D28">
        <v>4</v>
      </c>
      <c r="E28" t="s">
        <v>55</v>
      </c>
    </row>
    <row r="29" spans="1:14" x14ac:dyDescent="0.3">
      <c r="A29" s="1" t="s">
        <v>53</v>
      </c>
      <c r="B29" s="1">
        <v>3</v>
      </c>
      <c r="C29" t="s">
        <v>16</v>
      </c>
      <c r="D29">
        <v>4</v>
      </c>
      <c r="E29" t="s">
        <v>56</v>
      </c>
    </row>
    <row r="30" spans="1:14" x14ac:dyDescent="0.3">
      <c r="A30" s="1" t="s">
        <v>53</v>
      </c>
      <c r="B30" s="1">
        <v>4</v>
      </c>
      <c r="C30" t="s">
        <v>19</v>
      </c>
      <c r="D30">
        <v>4</v>
      </c>
      <c r="E30" t="s">
        <v>57</v>
      </c>
    </row>
    <row r="31" spans="1:14" x14ac:dyDescent="0.3">
      <c r="A31" s="1" t="s">
        <v>53</v>
      </c>
      <c r="B31" s="1">
        <v>5</v>
      </c>
      <c r="C31" t="s">
        <v>22</v>
      </c>
      <c r="D31">
        <v>4</v>
      </c>
      <c r="E31" t="s">
        <v>58</v>
      </c>
    </row>
    <row r="32" spans="1:14" x14ac:dyDescent="0.3">
      <c r="A32" s="1" t="s">
        <v>53</v>
      </c>
      <c r="B32" s="1">
        <v>6</v>
      </c>
      <c r="C32" t="s">
        <v>26</v>
      </c>
      <c r="D32">
        <v>4</v>
      </c>
      <c r="E32" t="s">
        <v>59</v>
      </c>
    </row>
    <row r="33" spans="1:12" x14ac:dyDescent="0.3">
      <c r="A33" s="1" t="s">
        <v>53</v>
      </c>
      <c r="B33" s="1">
        <v>7</v>
      </c>
      <c r="C33" t="s">
        <v>28</v>
      </c>
      <c r="D33">
        <v>4</v>
      </c>
      <c r="E33" t="s">
        <v>60</v>
      </c>
      <c r="L33">
        <f>2^16</f>
        <v>65536</v>
      </c>
    </row>
    <row r="34" spans="1:12" x14ac:dyDescent="0.3">
      <c r="A34" s="1" t="s">
        <v>53</v>
      </c>
      <c r="B34" s="1">
        <v>8</v>
      </c>
      <c r="C34" t="s">
        <v>31</v>
      </c>
      <c r="D34">
        <v>4</v>
      </c>
      <c r="E34" t="s">
        <v>61</v>
      </c>
    </row>
    <row r="35" spans="1:12" x14ac:dyDescent="0.3">
      <c r="A35" s="1" t="s">
        <v>53</v>
      </c>
      <c r="B35" s="1">
        <v>9</v>
      </c>
      <c r="C35" t="s">
        <v>8</v>
      </c>
      <c r="D35">
        <v>5</v>
      </c>
      <c r="E35" t="s">
        <v>62</v>
      </c>
    </row>
    <row r="36" spans="1:12" x14ac:dyDescent="0.3">
      <c r="A36" s="1" t="s">
        <v>53</v>
      </c>
      <c r="B36" s="1">
        <v>10</v>
      </c>
      <c r="C36" t="s">
        <v>13</v>
      </c>
      <c r="D36">
        <v>5</v>
      </c>
      <c r="E36" t="s">
        <v>63</v>
      </c>
    </row>
    <row r="37" spans="1:12" x14ac:dyDescent="0.3">
      <c r="A37" s="1" t="s">
        <v>53</v>
      </c>
      <c r="B37" s="1">
        <v>11</v>
      </c>
      <c r="C37" t="s">
        <v>16</v>
      </c>
      <c r="D37">
        <v>5</v>
      </c>
      <c r="E37" t="s">
        <v>64</v>
      </c>
    </row>
    <row r="38" spans="1:12" x14ac:dyDescent="0.3">
      <c r="A38" s="1" t="s">
        <v>53</v>
      </c>
      <c r="B38" s="1">
        <v>12</v>
      </c>
      <c r="C38" t="s">
        <v>19</v>
      </c>
      <c r="D38">
        <v>5</v>
      </c>
      <c r="E38" t="s">
        <v>65</v>
      </c>
    </row>
    <row r="39" spans="1:12" x14ac:dyDescent="0.3">
      <c r="A39" s="1" t="s">
        <v>53</v>
      </c>
      <c r="B39" s="1">
        <v>13</v>
      </c>
      <c r="C39" t="s">
        <v>22</v>
      </c>
      <c r="D39">
        <v>5</v>
      </c>
      <c r="E39" t="s">
        <v>66</v>
      </c>
    </row>
    <row r="40" spans="1:12" x14ac:dyDescent="0.3">
      <c r="A40" s="1" t="s">
        <v>53</v>
      </c>
      <c r="B40" s="1">
        <v>14</v>
      </c>
      <c r="C40" t="s">
        <v>26</v>
      </c>
      <c r="D40">
        <v>5</v>
      </c>
      <c r="E40" t="s">
        <v>67</v>
      </c>
    </row>
    <row r="41" spans="1:12" x14ac:dyDescent="0.3">
      <c r="A41" s="1" t="s">
        <v>53</v>
      </c>
      <c r="B41" s="1">
        <v>15</v>
      </c>
      <c r="C41" t="s">
        <v>28</v>
      </c>
      <c r="D41">
        <v>5</v>
      </c>
      <c r="E41" t="s">
        <v>68</v>
      </c>
    </row>
    <row r="42" spans="1:12" x14ac:dyDescent="0.3">
      <c r="A42" s="1" t="s">
        <v>53</v>
      </c>
      <c r="B42" s="1">
        <v>16</v>
      </c>
      <c r="C42" t="s">
        <v>31</v>
      </c>
      <c r="D42">
        <v>5</v>
      </c>
      <c r="E42" t="s">
        <v>69</v>
      </c>
    </row>
    <row r="43" spans="1:12" x14ac:dyDescent="0.3">
      <c r="A43" s="1" t="s">
        <v>53</v>
      </c>
      <c r="B43" s="1">
        <v>17</v>
      </c>
      <c r="C43" t="s">
        <v>8</v>
      </c>
      <c r="D43">
        <v>6</v>
      </c>
      <c r="E43" t="s">
        <v>70</v>
      </c>
    </row>
    <row r="44" spans="1:12" x14ac:dyDescent="0.3">
      <c r="A44" s="1" t="s">
        <v>53</v>
      </c>
      <c r="B44" s="1">
        <v>18</v>
      </c>
      <c r="C44" t="s">
        <v>13</v>
      </c>
      <c r="D44">
        <v>6</v>
      </c>
      <c r="E44" t="s">
        <v>71</v>
      </c>
    </row>
    <row r="45" spans="1:12" x14ac:dyDescent="0.3">
      <c r="A45" s="1" t="s">
        <v>53</v>
      </c>
      <c r="B45" s="1">
        <v>19</v>
      </c>
      <c r="C45" t="s">
        <v>16</v>
      </c>
      <c r="D45">
        <v>6</v>
      </c>
      <c r="E45" t="s">
        <v>72</v>
      </c>
    </row>
    <row r="46" spans="1:12" x14ac:dyDescent="0.3">
      <c r="A46" s="1" t="s">
        <v>53</v>
      </c>
      <c r="B46" s="1">
        <v>20</v>
      </c>
      <c r="C46" t="s">
        <v>19</v>
      </c>
      <c r="D46">
        <v>6</v>
      </c>
      <c r="E46" t="s">
        <v>73</v>
      </c>
    </row>
    <row r="47" spans="1:12" x14ac:dyDescent="0.3">
      <c r="A47" s="1" t="s">
        <v>53</v>
      </c>
      <c r="B47" s="1">
        <v>21</v>
      </c>
      <c r="C47" t="s">
        <v>22</v>
      </c>
      <c r="D47">
        <v>6</v>
      </c>
      <c r="E47" t="s">
        <v>74</v>
      </c>
    </row>
    <row r="48" spans="1:12" x14ac:dyDescent="0.3">
      <c r="A48" s="1" t="s">
        <v>53</v>
      </c>
      <c r="B48" s="1">
        <v>22</v>
      </c>
      <c r="C48" t="s">
        <v>26</v>
      </c>
      <c r="D48">
        <v>6</v>
      </c>
    </row>
    <row r="49" spans="1:5" x14ac:dyDescent="0.3">
      <c r="A49" s="1" t="s">
        <v>53</v>
      </c>
      <c r="B49" s="1">
        <v>23</v>
      </c>
      <c r="C49" t="s">
        <v>28</v>
      </c>
      <c r="D49">
        <v>6</v>
      </c>
      <c r="E49" t="s">
        <v>75</v>
      </c>
    </row>
    <row r="50" spans="1:5" x14ac:dyDescent="0.3">
      <c r="A50" s="1" t="s">
        <v>53</v>
      </c>
      <c r="B50" s="1">
        <v>24</v>
      </c>
      <c r="C50" t="s">
        <v>31</v>
      </c>
      <c r="D50">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E35" sqref="E35"/>
    </sheetView>
  </sheetViews>
  <sheetFormatPr defaultRowHeight="14.4" x14ac:dyDescent="0.3"/>
  <cols>
    <col min="3" max="3" width="5.88671875" bestFit="1" customWidth="1"/>
    <col min="4" max="4" width="9.109375" bestFit="1" customWidth="1"/>
    <col min="5" max="5" width="34.44140625" bestFit="1" customWidth="1"/>
    <col min="6" max="6" width="13.6640625" bestFit="1" customWidth="1"/>
    <col min="7" max="7" width="20.88671875" bestFit="1" customWidth="1"/>
    <col min="8" max="8" width="12.21875" bestFit="1" customWidth="1"/>
    <col min="9" max="9" width="31.6640625" bestFit="1" customWidth="1"/>
  </cols>
  <sheetData>
    <row r="1" spans="1:11" ht="31.8" customHeight="1" x14ac:dyDescent="0.3">
      <c r="A1" t="s">
        <v>122</v>
      </c>
      <c r="D1" s="4" t="s">
        <v>123</v>
      </c>
      <c r="E1" s="4"/>
      <c r="F1" s="4"/>
      <c r="G1" s="4"/>
      <c r="H1" s="4"/>
      <c r="I1" s="4"/>
      <c r="J1" s="4"/>
      <c r="K1" s="4"/>
    </row>
    <row r="4" spans="1:11" x14ac:dyDescent="0.3">
      <c r="E4" t="s">
        <v>77</v>
      </c>
      <c r="F4" t="s">
        <v>78</v>
      </c>
      <c r="G4" t="s">
        <v>79</v>
      </c>
      <c r="H4" t="s">
        <v>80</v>
      </c>
      <c r="I4" t="s">
        <v>81</v>
      </c>
    </row>
    <row r="5" spans="1:11" x14ac:dyDescent="0.3">
      <c r="E5" t="s">
        <v>82</v>
      </c>
      <c r="F5" t="s">
        <v>83</v>
      </c>
      <c r="G5" t="s">
        <v>84</v>
      </c>
      <c r="H5" t="s">
        <v>85</v>
      </c>
      <c r="I5" t="s">
        <v>76</v>
      </c>
    </row>
    <row r="6" spans="1:11" x14ac:dyDescent="0.3">
      <c r="E6" t="s">
        <v>86</v>
      </c>
      <c r="F6" t="s">
        <v>87</v>
      </c>
      <c r="G6" t="s">
        <v>88</v>
      </c>
      <c r="H6" t="s">
        <v>89</v>
      </c>
      <c r="I6" t="s">
        <v>90</v>
      </c>
    </row>
    <row r="7" spans="1:11" x14ac:dyDescent="0.3">
      <c r="E7" t="s">
        <v>91</v>
      </c>
      <c r="F7">
        <v>9.4000000000000004E-3</v>
      </c>
      <c r="G7">
        <v>1.8800000000000001E-2</v>
      </c>
      <c r="H7">
        <v>0.05</v>
      </c>
      <c r="I7">
        <v>0.188</v>
      </c>
    </row>
    <row r="8" spans="1:11" x14ac:dyDescent="0.3">
      <c r="E8" t="s">
        <v>92</v>
      </c>
      <c r="F8">
        <v>0.15</v>
      </c>
      <c r="G8">
        <v>0.3</v>
      </c>
      <c r="H8">
        <v>0.8</v>
      </c>
      <c r="I8">
        <v>3</v>
      </c>
    </row>
    <row r="9" spans="1:11" x14ac:dyDescent="0.3">
      <c r="E9" t="s">
        <v>93</v>
      </c>
      <c r="F9" s="2" t="s">
        <v>94</v>
      </c>
      <c r="G9" s="2" t="s">
        <v>95</v>
      </c>
      <c r="H9" s="2" t="s">
        <v>96</v>
      </c>
      <c r="I9" s="2" t="s">
        <v>97</v>
      </c>
    </row>
    <row r="10" spans="1:11" x14ac:dyDescent="0.3">
      <c r="F10" s="2"/>
      <c r="G10" s="2"/>
      <c r="H10" s="2"/>
      <c r="I10" s="2"/>
    </row>
    <row r="11" spans="1:11" x14ac:dyDescent="0.3">
      <c r="A11" s="1" t="s">
        <v>1</v>
      </c>
      <c r="B11" t="s">
        <v>100</v>
      </c>
      <c r="C11" t="s">
        <v>4</v>
      </c>
      <c r="D11" t="s">
        <v>98</v>
      </c>
      <c r="E11" t="s">
        <v>99</v>
      </c>
      <c r="F11" t="s">
        <v>100</v>
      </c>
    </row>
    <row r="12" spans="1:11" x14ac:dyDescent="0.3">
      <c r="A12" s="1">
        <v>1</v>
      </c>
      <c r="B12" t="s">
        <v>8</v>
      </c>
      <c r="C12">
        <v>1</v>
      </c>
      <c r="D12" t="s">
        <v>9</v>
      </c>
      <c r="E12" t="s">
        <v>106</v>
      </c>
      <c r="G12" t="s">
        <v>101</v>
      </c>
    </row>
    <row r="13" spans="1:11" x14ac:dyDescent="0.3">
      <c r="A13" s="1">
        <v>2</v>
      </c>
      <c r="B13" t="s">
        <v>13</v>
      </c>
      <c r="C13">
        <v>1</v>
      </c>
      <c r="D13" t="s">
        <v>14</v>
      </c>
      <c r="E13" t="s">
        <v>107</v>
      </c>
      <c r="G13" s="3">
        <v>1000000000</v>
      </c>
      <c r="H13" t="s">
        <v>102</v>
      </c>
    </row>
    <row r="14" spans="1:11" x14ac:dyDescent="0.3">
      <c r="A14" s="1">
        <v>3</v>
      </c>
      <c r="B14" t="s">
        <v>16</v>
      </c>
      <c r="C14">
        <v>1</v>
      </c>
      <c r="D14" t="s">
        <v>17</v>
      </c>
      <c r="E14" t="s">
        <v>108</v>
      </c>
      <c r="G14">
        <v>32767</v>
      </c>
      <c r="H14" t="s">
        <v>103</v>
      </c>
    </row>
    <row r="15" spans="1:11" x14ac:dyDescent="0.3">
      <c r="A15" s="1">
        <v>4</v>
      </c>
      <c r="B15" t="s">
        <v>19</v>
      </c>
      <c r="C15">
        <v>1</v>
      </c>
      <c r="D15" t="s">
        <v>20</v>
      </c>
      <c r="E15" t="s">
        <v>109</v>
      </c>
      <c r="G15" s="3">
        <v>5.1000000000000003E-6</v>
      </c>
      <c r="H15" t="s">
        <v>104</v>
      </c>
    </row>
    <row r="16" spans="1:11" x14ac:dyDescent="0.3">
      <c r="A16" s="1">
        <v>5</v>
      </c>
      <c r="B16" t="s">
        <v>22</v>
      </c>
      <c r="C16">
        <v>1</v>
      </c>
      <c r="D16" t="s">
        <v>23</v>
      </c>
      <c r="E16" t="s">
        <v>110</v>
      </c>
      <c r="G16" s="3">
        <f>G14/G13/G15</f>
        <v>6.4249019607843136</v>
      </c>
      <c r="H16" t="s">
        <v>105</v>
      </c>
    </row>
    <row r="17" spans="1:9" x14ac:dyDescent="0.3">
      <c r="A17" s="1">
        <v>6</v>
      </c>
      <c r="B17" t="s">
        <v>26</v>
      </c>
      <c r="C17">
        <v>1</v>
      </c>
      <c r="D17" t="s">
        <v>27</v>
      </c>
      <c r="E17" t="s">
        <v>111</v>
      </c>
      <c r="G17" s="3">
        <v>3100</v>
      </c>
    </row>
    <row r="18" spans="1:9" x14ac:dyDescent="0.3">
      <c r="A18" s="1">
        <v>7</v>
      </c>
      <c r="B18" t="s">
        <v>28</v>
      </c>
      <c r="C18">
        <v>1</v>
      </c>
      <c r="D18" t="s">
        <v>29</v>
      </c>
      <c r="E18" t="s">
        <v>112</v>
      </c>
      <c r="G18" s="3">
        <f>G17/G13*G14/G15</f>
        <v>19917.196078431371</v>
      </c>
    </row>
    <row r="19" spans="1:9" x14ac:dyDescent="0.3">
      <c r="A19" s="1">
        <v>8</v>
      </c>
      <c r="B19" t="s">
        <v>31</v>
      </c>
      <c r="C19">
        <v>1</v>
      </c>
      <c r="D19" t="s">
        <v>32</v>
      </c>
      <c r="E19" t="s">
        <v>113</v>
      </c>
      <c r="G19" s="3">
        <f>G17*G16</f>
        <v>19917.196078431371</v>
      </c>
    </row>
    <row r="20" spans="1:9" x14ac:dyDescent="0.3">
      <c r="A20" s="1">
        <v>9</v>
      </c>
      <c r="B20" t="s">
        <v>8</v>
      </c>
      <c r="C20">
        <v>2</v>
      </c>
      <c r="D20" t="s">
        <v>34</v>
      </c>
      <c r="E20" t="s">
        <v>114</v>
      </c>
      <c r="I20" s="3"/>
    </row>
    <row r="21" spans="1:9" x14ac:dyDescent="0.3">
      <c r="A21" s="1">
        <v>10</v>
      </c>
      <c r="B21" t="s">
        <v>13</v>
      </c>
      <c r="C21">
        <v>2</v>
      </c>
      <c r="D21" t="s">
        <v>36</v>
      </c>
      <c r="E21" t="s">
        <v>115</v>
      </c>
      <c r="I21" s="3"/>
    </row>
    <row r="22" spans="1:9" x14ac:dyDescent="0.3">
      <c r="A22" s="1">
        <v>11</v>
      </c>
      <c r="B22" t="s">
        <v>16</v>
      </c>
      <c r="C22">
        <v>2</v>
      </c>
      <c r="D22" t="s">
        <v>37</v>
      </c>
      <c r="E22" t="s">
        <v>116</v>
      </c>
      <c r="I22" s="3"/>
    </row>
    <row r="23" spans="1:9" x14ac:dyDescent="0.3">
      <c r="A23" s="1">
        <v>12</v>
      </c>
      <c r="B23" t="s">
        <v>19</v>
      </c>
      <c r="C23">
        <v>2</v>
      </c>
      <c r="D23" t="s">
        <v>38</v>
      </c>
      <c r="E23" t="s">
        <v>117</v>
      </c>
    </row>
    <row r="24" spans="1:9" x14ac:dyDescent="0.3">
      <c r="A24" s="1">
        <v>13</v>
      </c>
      <c r="B24" t="s">
        <v>22</v>
      </c>
      <c r="C24">
        <v>2</v>
      </c>
      <c r="D24" t="s">
        <v>39</v>
      </c>
      <c r="E24" t="s">
        <v>118</v>
      </c>
    </row>
    <row r="25" spans="1:9" x14ac:dyDescent="0.3">
      <c r="A25" s="1">
        <v>14</v>
      </c>
      <c r="B25" t="s">
        <v>26</v>
      </c>
      <c r="C25">
        <v>2</v>
      </c>
      <c r="D25" t="s">
        <v>41</v>
      </c>
      <c r="E25" t="s">
        <v>119</v>
      </c>
    </row>
    <row r="26" spans="1:9" x14ac:dyDescent="0.3">
      <c r="A26" s="1">
        <v>15</v>
      </c>
      <c r="B26" t="s">
        <v>28</v>
      </c>
      <c r="C26">
        <v>2</v>
      </c>
      <c r="D26" t="s">
        <v>43</v>
      </c>
      <c r="E26" t="s">
        <v>120</v>
      </c>
    </row>
    <row r="27" spans="1:9" x14ac:dyDescent="0.3">
      <c r="A27" s="1">
        <v>16</v>
      </c>
      <c r="B27" t="s">
        <v>31</v>
      </c>
      <c r="C27">
        <v>2</v>
      </c>
      <c r="D27" t="s">
        <v>44</v>
      </c>
      <c r="E27" t="s">
        <v>121</v>
      </c>
    </row>
    <row r="28" spans="1:9" x14ac:dyDescent="0.3">
      <c r="A28" s="1">
        <v>17</v>
      </c>
      <c r="B28" t="s">
        <v>8</v>
      </c>
      <c r="C28">
        <v>3</v>
      </c>
      <c r="D28" t="s">
        <v>46</v>
      </c>
      <c r="E28" t="s">
        <v>124</v>
      </c>
    </row>
    <row r="29" spans="1:9" x14ac:dyDescent="0.3">
      <c r="A29" s="1">
        <v>18</v>
      </c>
      <c r="B29" t="s">
        <v>13</v>
      </c>
      <c r="C29">
        <v>3</v>
      </c>
      <c r="D29" t="s">
        <v>47</v>
      </c>
      <c r="E29" t="s">
        <v>125</v>
      </c>
    </row>
    <row r="30" spans="1:9" x14ac:dyDescent="0.3">
      <c r="A30" s="1">
        <v>19</v>
      </c>
      <c r="B30" t="s">
        <v>16</v>
      </c>
      <c r="C30">
        <v>3</v>
      </c>
      <c r="D30" t="s">
        <v>48</v>
      </c>
      <c r="E30" t="s">
        <v>124</v>
      </c>
    </row>
    <row r="31" spans="1:9" x14ac:dyDescent="0.3">
      <c r="A31" s="1">
        <v>20</v>
      </c>
      <c r="B31" t="s">
        <v>19</v>
      </c>
      <c r="C31">
        <v>3</v>
      </c>
      <c r="D31" t="s">
        <v>49</v>
      </c>
      <c r="E31" t="s">
        <v>125</v>
      </c>
    </row>
    <row r="32" spans="1:9" x14ac:dyDescent="0.3">
      <c r="A32" s="1">
        <v>21</v>
      </c>
      <c r="B32" t="s">
        <v>22</v>
      </c>
      <c r="C32">
        <v>3</v>
      </c>
      <c r="D32" t="s">
        <v>50</v>
      </c>
      <c r="E32" t="s">
        <v>127</v>
      </c>
    </row>
    <row r="33" spans="1:5" x14ac:dyDescent="0.3">
      <c r="A33" s="1">
        <v>22</v>
      </c>
      <c r="B33" t="s">
        <v>26</v>
      </c>
      <c r="C33">
        <v>3</v>
      </c>
      <c r="E33" t="s">
        <v>126</v>
      </c>
    </row>
    <row r="34" spans="1:5" x14ac:dyDescent="0.3">
      <c r="A34" s="1">
        <v>23</v>
      </c>
      <c r="B34" t="s">
        <v>28</v>
      </c>
      <c r="C34">
        <v>3</v>
      </c>
      <c r="D34" t="s">
        <v>51</v>
      </c>
      <c r="E34" t="s">
        <v>127</v>
      </c>
    </row>
    <row r="35" spans="1:5" x14ac:dyDescent="0.3">
      <c r="A35" s="1">
        <v>24</v>
      </c>
      <c r="B35" t="s">
        <v>31</v>
      </c>
      <c r="C35">
        <v>3</v>
      </c>
      <c r="E35" t="s">
        <v>126</v>
      </c>
    </row>
  </sheetData>
  <mergeCells count="1">
    <mergeCell ref="D1:K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Prototype</vt:lpstr>
      <vt:lpstr>Production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dc:creator>
  <cp:lastModifiedBy>Devin</cp:lastModifiedBy>
  <dcterms:created xsi:type="dcterms:W3CDTF">2013-09-27T17:44:56Z</dcterms:created>
  <dcterms:modified xsi:type="dcterms:W3CDTF">2013-12-19T02:43:47Z</dcterms:modified>
</cp:coreProperties>
</file>