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5EBCAD2F-627C-49C1-AF1B-CD8758679446}" xr6:coauthVersionLast="47" xr6:coauthVersionMax="47" xr10:uidLastSave="{00000000-0000-0000-0000-000000000000}"/>
  <bookViews>
    <workbookView xWindow="-16320" yWindow="-3360" windowWidth="16440" windowHeight="28320" xr2:uid="{349A1965-CFC9-42A8-9FAF-E5946991FC45}"/>
  </bookViews>
  <sheets>
    <sheet name="Particip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C10" i="1"/>
  <c r="D10" i="1"/>
  <c r="E10" i="1"/>
  <c r="F10" i="1"/>
  <c r="G10" i="1"/>
  <c r="H10" i="1"/>
  <c r="K10" i="1"/>
  <c r="C9" i="1"/>
  <c r="D9" i="1"/>
  <c r="E9" i="1"/>
  <c r="F9" i="1"/>
  <c r="H9" i="1"/>
  <c r="K9" i="1"/>
  <c r="B10" i="1"/>
  <c r="B9" i="1"/>
  <c r="G3" i="1"/>
  <c r="G4" i="1"/>
  <c r="G5" i="1"/>
  <c r="G6" i="1"/>
  <c r="G7" i="1"/>
  <c r="G2" i="1"/>
  <c r="E7" i="1"/>
  <c r="C7" i="1"/>
  <c r="E3" i="1"/>
  <c r="E4" i="1"/>
  <c r="E5" i="1"/>
  <c r="E6" i="1"/>
  <c r="E2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<sst xmlns="http://schemas.openxmlformats.org/spreadsheetml/2006/main" count="44" uniqueCount="27">
  <si>
    <t>Participant</t>
  </si>
  <si>
    <t>Age</t>
  </si>
  <si>
    <t>Highest Competition</t>
  </si>
  <si>
    <t>Current Competition</t>
  </si>
  <si>
    <t>Total Years</t>
  </si>
  <si>
    <t>Order</t>
  </si>
  <si>
    <t>Height (in)</t>
  </si>
  <si>
    <t>Weight (lbs)</t>
  </si>
  <si>
    <t>BP</t>
  </si>
  <si>
    <t>Live</t>
  </si>
  <si>
    <t>Shoulder Offset (in)</t>
  </si>
  <si>
    <t>D1</t>
  </si>
  <si>
    <t>Bat</t>
  </si>
  <si>
    <t>2A</t>
  </si>
  <si>
    <t>2A/2B</t>
  </si>
  <si>
    <t>6A</t>
  </si>
  <si>
    <t>3A</t>
  </si>
  <si>
    <t>L</t>
  </si>
  <si>
    <t>R</t>
  </si>
  <si>
    <t>Height (m)</t>
  </si>
  <si>
    <t>Weight (kg)</t>
  </si>
  <si>
    <t>Should Offset (m)</t>
  </si>
  <si>
    <t xml:space="preserve">Tee </t>
  </si>
  <si>
    <t>RPM</t>
  </si>
  <si>
    <t>Handedness</t>
  </si>
  <si>
    <t>Avg</t>
  </si>
  <si>
    <t>SampleStd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</si>
</sst>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2" borderId="0" xfId="1"/>
    <xf numFmtId="0" fontId="0" fillId="0" borderId="1" xfId="0" applyBorder="1"/>
    <xf numFmtId="165" fontId="0" fillId="0" borderId="0" xfId="0" applyNumberFormat="1"/>
    <xf numFmtId="164" fontId="0" fillId="0" borderId="0" xfId="0" applyNumberFormat="1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Border="1"/>
    <xf numFmtId="0" fontId="1" fillId="0" borderId="0" xfId="0" applyFont="1" applyBorder="1"/>
    <xf numFmtId="1" fontId="0" fillId="0" borderId="0" xfId="0" applyNumberFormat="1" applyBorder="1"/>
    <xf numFmtId="164" fontId="0" fillId="0" borderId="0" xfId="0" applyNumberFormat="1" applyBorder="1"/>
    <xf numFmtId="0" fontId="1" fillId="0" borderId="0" xfId="0" applyFon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FFA7-D1CC-487E-AA86-D717D3785045}">
  <dimension ref="A1:BI33"/>
  <sheetViews>
    <sheetView tabSelected="1" workbookViewId="0">
      <selection activeCell="M14" sqref="M14"/>
    </sheetView>
  </sheetViews>
  <sheetFormatPr defaultRowHeight="15" x14ac:dyDescent="0.25"/>
  <cols>
    <col min="1" max="1" width="14" bestFit="1" customWidth="1"/>
    <col min="2" max="2" width="12.28515625" bestFit="1" customWidth="1"/>
    <col min="3" max="3" width="15.42578125" bestFit="1" customWidth="1"/>
    <col min="4" max="4" width="15" bestFit="1" customWidth="1"/>
    <col min="5" max="5" width="17.28515625" bestFit="1" customWidth="1"/>
    <col min="6" max="6" width="18.28515625" bestFit="1" customWidth="1"/>
    <col min="7" max="7" width="16.28515625" customWidth="1"/>
    <col min="8" max="8" width="4.5703125" bestFit="1" customWidth="1"/>
    <col min="9" max="10" width="19" bestFit="1" customWidth="1"/>
    <col min="11" max="11" width="10.42578125" bestFit="1" customWidth="1"/>
    <col min="12" max="12" width="6.140625" bestFit="1" customWidth="1"/>
    <col min="13" max="13" width="11.5703125" bestFit="1" customWidth="1"/>
    <col min="14" max="14" width="10.42578125" bestFit="1" customWidth="1"/>
    <col min="18" max="18" width="3.85546875" bestFit="1" customWidth="1"/>
  </cols>
  <sheetData>
    <row r="1" spans="1:61" x14ac:dyDescent="0.25">
      <c r="A1" s="1" t="s">
        <v>0</v>
      </c>
      <c r="B1" s="1" t="s">
        <v>6</v>
      </c>
      <c r="C1" s="1" t="s">
        <v>19</v>
      </c>
      <c r="D1" s="1" t="s">
        <v>7</v>
      </c>
      <c r="E1" s="1" t="s">
        <v>20</v>
      </c>
      <c r="F1" s="1" t="s">
        <v>10</v>
      </c>
      <c r="G1" s="1" t="s">
        <v>21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12</v>
      </c>
      <c r="M1" s="1" t="s">
        <v>24</v>
      </c>
      <c r="N1" s="1" t="s">
        <v>5</v>
      </c>
      <c r="O1" s="3"/>
      <c r="P1" s="3"/>
      <c r="Q1" s="3"/>
    </row>
    <row r="2" spans="1:61" x14ac:dyDescent="0.25">
      <c r="A2">
        <v>4</v>
      </c>
      <c r="B2" s="8">
        <v>73.25</v>
      </c>
      <c r="C2" s="4">
        <f>B2*0.0254</f>
        <v>1.8605499999999999</v>
      </c>
      <c r="D2">
        <v>205.7</v>
      </c>
      <c r="E2" s="8">
        <f>D2*0.453592</f>
        <v>93.303874399999998</v>
      </c>
      <c r="F2">
        <v>2.15</v>
      </c>
      <c r="G2" s="4">
        <f>F2*0.0254</f>
        <v>5.4609999999999999E-2</v>
      </c>
      <c r="H2">
        <v>21</v>
      </c>
      <c r="I2" t="s">
        <v>11</v>
      </c>
      <c r="J2" t="s">
        <v>11</v>
      </c>
      <c r="K2">
        <v>11</v>
      </c>
      <c r="L2" t="s">
        <v>15</v>
      </c>
      <c r="M2" t="s">
        <v>17</v>
      </c>
      <c r="N2">
        <v>2</v>
      </c>
      <c r="O2">
        <v>1</v>
      </c>
      <c r="P2">
        <v>3</v>
      </c>
      <c r="Q2">
        <v>4</v>
      </c>
      <c r="S2">
        <v>1</v>
      </c>
      <c r="T2" t="s">
        <v>22</v>
      </c>
    </row>
    <row r="3" spans="1:61" x14ac:dyDescent="0.25">
      <c r="A3">
        <v>5</v>
      </c>
      <c r="B3" s="8">
        <v>70.875</v>
      </c>
      <c r="C3" s="4">
        <f t="shared" ref="C3:C7" si="0">B3*0.0254</f>
        <v>1.800225</v>
      </c>
      <c r="D3">
        <v>186.8</v>
      </c>
      <c r="E3" s="8">
        <f t="shared" ref="E3:E7" si="1">D3*0.453592</f>
        <v>84.730985600000011</v>
      </c>
      <c r="F3">
        <v>1.5</v>
      </c>
      <c r="G3" s="4">
        <f t="shared" ref="G3:G7" si="2">F3*0.0254</f>
        <v>3.8099999999999995E-2</v>
      </c>
      <c r="H3">
        <v>20</v>
      </c>
      <c r="I3" t="s">
        <v>11</v>
      </c>
      <c r="J3" t="s">
        <v>11</v>
      </c>
      <c r="K3">
        <v>15</v>
      </c>
      <c r="L3" t="s">
        <v>14</v>
      </c>
      <c r="M3" t="s">
        <v>18</v>
      </c>
      <c r="N3">
        <v>4</v>
      </c>
      <c r="O3">
        <v>2</v>
      </c>
      <c r="P3">
        <v>3</v>
      </c>
      <c r="Q3">
        <v>1</v>
      </c>
      <c r="S3">
        <v>2</v>
      </c>
      <c r="T3" t="s">
        <v>8</v>
      </c>
    </row>
    <row r="4" spans="1:61" x14ac:dyDescent="0.25">
      <c r="A4">
        <v>6</v>
      </c>
      <c r="B4" s="8">
        <v>75</v>
      </c>
      <c r="C4" s="4">
        <f t="shared" si="0"/>
        <v>1.905</v>
      </c>
      <c r="D4">
        <v>212.2</v>
      </c>
      <c r="E4" s="8">
        <f t="shared" si="1"/>
        <v>96.252222399999994</v>
      </c>
      <c r="F4">
        <v>2</v>
      </c>
      <c r="G4" s="4">
        <f t="shared" si="2"/>
        <v>5.0799999999999998E-2</v>
      </c>
      <c r="H4">
        <v>20</v>
      </c>
      <c r="I4" t="s">
        <v>11</v>
      </c>
      <c r="J4" t="s">
        <v>11</v>
      </c>
      <c r="K4">
        <v>13</v>
      </c>
      <c r="L4" t="s">
        <v>13</v>
      </c>
      <c r="M4" t="s">
        <v>18</v>
      </c>
      <c r="N4">
        <v>1</v>
      </c>
      <c r="O4">
        <v>3</v>
      </c>
      <c r="P4">
        <v>2</v>
      </c>
      <c r="Q4">
        <v>4</v>
      </c>
      <c r="S4">
        <v>3</v>
      </c>
      <c r="T4" t="s">
        <v>23</v>
      </c>
    </row>
    <row r="5" spans="1:61" x14ac:dyDescent="0.25">
      <c r="A5">
        <v>7</v>
      </c>
      <c r="B5" s="8">
        <v>72.5</v>
      </c>
      <c r="C5" s="4">
        <f t="shared" si="0"/>
        <v>1.8414999999999999</v>
      </c>
      <c r="D5">
        <v>178.9</v>
      </c>
      <c r="E5" s="8">
        <f t="shared" si="1"/>
        <v>81.1476088</v>
      </c>
      <c r="F5">
        <v>1.5</v>
      </c>
      <c r="G5" s="4">
        <f t="shared" si="2"/>
        <v>3.8099999999999995E-2</v>
      </c>
      <c r="H5">
        <v>20</v>
      </c>
      <c r="I5" t="s">
        <v>11</v>
      </c>
      <c r="J5" t="s">
        <v>11</v>
      </c>
      <c r="K5">
        <v>16</v>
      </c>
      <c r="L5" t="s">
        <v>13</v>
      </c>
      <c r="M5" t="s">
        <v>17</v>
      </c>
      <c r="N5">
        <v>1</v>
      </c>
      <c r="O5">
        <v>4</v>
      </c>
      <c r="P5">
        <v>3</v>
      </c>
      <c r="Q5">
        <v>2</v>
      </c>
      <c r="S5">
        <v>4</v>
      </c>
      <c r="T5" t="s">
        <v>9</v>
      </c>
    </row>
    <row r="6" spans="1:61" x14ac:dyDescent="0.25">
      <c r="A6">
        <v>8</v>
      </c>
      <c r="B6" s="8">
        <v>71</v>
      </c>
      <c r="C6" s="4">
        <f t="shared" si="0"/>
        <v>1.8033999999999999</v>
      </c>
      <c r="D6">
        <v>193.7</v>
      </c>
      <c r="E6" s="8">
        <f t="shared" si="1"/>
        <v>87.860770399999993</v>
      </c>
      <c r="F6">
        <v>1.5</v>
      </c>
      <c r="G6" s="4">
        <f t="shared" si="2"/>
        <v>3.8099999999999995E-2</v>
      </c>
      <c r="H6">
        <v>22</v>
      </c>
      <c r="I6" t="s">
        <v>11</v>
      </c>
      <c r="J6" t="s">
        <v>11</v>
      </c>
      <c r="K6">
        <v>19</v>
      </c>
      <c r="L6" t="s">
        <v>16</v>
      </c>
      <c r="M6" t="s">
        <v>18</v>
      </c>
      <c r="N6">
        <v>3</v>
      </c>
      <c r="O6">
        <v>2</v>
      </c>
      <c r="P6">
        <v>1</v>
      </c>
      <c r="Q6">
        <v>4</v>
      </c>
    </row>
    <row r="7" spans="1:61" x14ac:dyDescent="0.25">
      <c r="A7">
        <v>10</v>
      </c>
      <c r="B7" s="8">
        <v>73</v>
      </c>
      <c r="C7" s="4">
        <f t="shared" si="0"/>
        <v>1.8541999999999998</v>
      </c>
      <c r="D7">
        <v>197</v>
      </c>
      <c r="E7" s="8">
        <f t="shared" si="1"/>
        <v>89.357624000000001</v>
      </c>
      <c r="F7">
        <v>2</v>
      </c>
      <c r="G7" s="4">
        <f t="shared" si="2"/>
        <v>5.0799999999999998E-2</v>
      </c>
      <c r="H7">
        <v>22</v>
      </c>
      <c r="I7" t="s">
        <v>11</v>
      </c>
      <c r="J7" t="s">
        <v>11</v>
      </c>
      <c r="K7">
        <v>17</v>
      </c>
      <c r="L7" t="s">
        <v>13</v>
      </c>
      <c r="M7" t="s">
        <v>18</v>
      </c>
      <c r="N7">
        <v>1</v>
      </c>
      <c r="O7">
        <v>4</v>
      </c>
      <c r="P7">
        <v>3</v>
      </c>
      <c r="Q7">
        <v>2</v>
      </c>
    </row>
    <row r="9" spans="1:61" x14ac:dyDescent="0.25">
      <c r="A9" t="s">
        <v>25</v>
      </c>
      <c r="B9" s="8">
        <f>AVERAGE(B2:B7)</f>
        <v>72.604166666666671</v>
      </c>
      <c r="C9" s="4">
        <f t="shared" ref="C9:K9" si="3">AVERAGE(C2:C7)</f>
        <v>1.8441458333333334</v>
      </c>
      <c r="D9" s="5">
        <f t="shared" si="3"/>
        <v>195.71666666666667</v>
      </c>
      <c r="E9" s="8">
        <f t="shared" si="3"/>
        <v>88.775514266666676</v>
      </c>
      <c r="F9" s="8">
        <f t="shared" si="3"/>
        <v>1.7750000000000001</v>
      </c>
      <c r="G9" s="4">
        <f>AVERAGE(G2:G7)</f>
        <v>4.5084999999999993E-2</v>
      </c>
      <c r="H9">
        <f t="shared" si="3"/>
        <v>20.833333333333332</v>
      </c>
      <c r="K9" s="5">
        <f t="shared" si="3"/>
        <v>15.166666666666666</v>
      </c>
    </row>
    <row r="10" spans="1:61" s="2" customFormat="1" x14ac:dyDescent="0.25">
      <c r="A10" t="s">
        <v>26</v>
      </c>
      <c r="B10" s="8">
        <f>_xlfn.STDEV.S(B2:B7)</f>
        <v>1.5419481724969442</v>
      </c>
      <c r="C10" s="4">
        <f t="shared" ref="C10:K10" si="4">_xlfn.STDEV.S(C2:C7)</f>
        <v>3.9165483581422411E-2</v>
      </c>
      <c r="D10" s="5">
        <f t="shared" si="4"/>
        <v>12.160496152158697</v>
      </c>
      <c r="E10" s="8">
        <f t="shared" si="4"/>
        <v>5.5159037706499676</v>
      </c>
      <c r="F10" s="8">
        <f t="shared" si="4"/>
        <v>0.30618621784789612</v>
      </c>
      <c r="G10" s="4">
        <f t="shared" si="4"/>
        <v>7.7771299333366135E-3</v>
      </c>
      <c r="H10" s="5">
        <f t="shared" si="4"/>
        <v>0.98319208025017502</v>
      </c>
      <c r="I10"/>
      <c r="J10"/>
      <c r="K10" s="5">
        <f t="shared" si="4"/>
        <v>2.8577380332470383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25" spans="1:14" x14ac:dyDescent="0.25">
      <c r="E25" s="5"/>
      <c r="F25" s="4"/>
      <c r="G25" s="5"/>
      <c r="H25" s="5"/>
      <c r="I25" s="5"/>
      <c r="J25" s="5"/>
      <c r="K25" s="7"/>
      <c r="L25" s="5"/>
      <c r="M25" s="5"/>
      <c r="N25" s="7"/>
    </row>
    <row r="26" spans="1:14" x14ac:dyDescent="0.25">
      <c r="E26" s="5"/>
      <c r="F26" s="4"/>
      <c r="G26" s="5"/>
      <c r="H26" s="5"/>
      <c r="I26" s="5"/>
      <c r="J26" s="5"/>
      <c r="K26" s="7"/>
      <c r="L26" s="5"/>
      <c r="M26" s="5"/>
      <c r="N26" s="7"/>
    </row>
    <row r="28" spans="1:14" x14ac:dyDescent="0.25">
      <c r="B28" s="9"/>
      <c r="C28" s="9"/>
      <c r="D28" s="9"/>
      <c r="E28" s="9"/>
      <c r="F28" s="9"/>
    </row>
    <row r="29" spans="1:14" x14ac:dyDescent="0.25">
      <c r="B29" s="13"/>
      <c r="C29" s="13"/>
      <c r="D29" s="13"/>
      <c r="E29" s="13"/>
      <c r="F29" s="9"/>
    </row>
    <row r="30" spans="1:14" x14ac:dyDescent="0.25">
      <c r="B30" s="10"/>
      <c r="C30" s="10"/>
      <c r="D30" s="10"/>
      <c r="E30" s="10"/>
      <c r="F30" s="9"/>
    </row>
    <row r="31" spans="1:14" x14ac:dyDescent="0.25">
      <c r="A31" s="6"/>
      <c r="B31" s="11"/>
      <c r="C31" s="12"/>
      <c r="D31" s="12"/>
      <c r="E31" s="11"/>
      <c r="F31" s="9"/>
    </row>
    <row r="32" spans="1:14" x14ac:dyDescent="0.25">
      <c r="A32" s="6"/>
      <c r="B32" s="11"/>
      <c r="C32" s="12"/>
      <c r="D32" s="12"/>
      <c r="E32" s="11"/>
      <c r="F32" s="9"/>
    </row>
    <row r="33" spans="2:6" x14ac:dyDescent="0.25">
      <c r="B33" s="9"/>
      <c r="C33" s="9"/>
      <c r="D33" s="9"/>
      <c r="E33" s="9"/>
      <c r="F33" s="9"/>
    </row>
  </sheetData>
  <mergeCells count="1">
    <mergeCell ref="B29:E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2023-06-12T20:31:26Z</dcterms:created>
  <dcterms:modified xsi:type="dcterms:W3CDTF">2023-07-05T23:35:45Z</dcterms:modified>
</cp:coreProperties>
</file>