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defaultThemeVersion="166925"/>
  <xr:revisionPtr revIDLastSave="101" documentId="8_{0F399EDE-F326-4374-86F0-686B16304BD5}" xr6:coauthVersionLast="47" xr6:coauthVersionMax="47" xr10:uidLastSave="{0FAD72FB-0A9F-4910-AB50-F1E80ADD751A}"/>
  <bookViews>
    <workbookView xWindow="-28920" yWindow="5130" windowWidth="29040" windowHeight="15840" xr2:uid="{349A1965-CFC9-42A8-9FAF-E5946991FC45}"/>
  </bookViews>
  <sheets>
    <sheet name="Participants" sheetId="1" r:id="rId1"/>
    <sheet name="Marker 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C10" i="1"/>
  <c r="D10" i="1"/>
  <c r="E10" i="1"/>
  <c r="F10" i="1"/>
  <c r="G10" i="1"/>
  <c r="H10" i="1"/>
  <c r="K10" i="1"/>
  <c r="C9" i="1"/>
  <c r="D9" i="1"/>
  <c r="E9" i="1"/>
  <c r="F9" i="1"/>
  <c r="H9" i="1"/>
  <c r="K9" i="1"/>
  <c r="B10" i="1"/>
  <c r="B9" i="1"/>
  <c r="G3" i="1"/>
  <c r="G4" i="1"/>
  <c r="G5" i="1"/>
  <c r="G6" i="1"/>
  <c r="G7" i="1"/>
  <c r="G2" i="1"/>
  <c r="E7" i="1"/>
  <c r="C7" i="1"/>
  <c r="C55" i="2"/>
  <c r="B55" i="2"/>
  <c r="E3" i="1"/>
  <c r="E4" i="1"/>
  <c r="E5" i="1"/>
  <c r="E6" i="1"/>
  <c r="E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<sst xmlns="http://schemas.openxmlformats.org/spreadsheetml/2006/main" count="117" uniqueCount="99">
  <si>
    <t>Participant</t>
  </si>
  <si>
    <t>Age</t>
  </si>
  <si>
    <t>Highest Competition</t>
  </si>
  <si>
    <t>Current Competition</t>
  </si>
  <si>
    <t>Total Years</t>
  </si>
  <si>
    <t>Order</t>
  </si>
  <si>
    <t>Height (in)</t>
  </si>
  <si>
    <t>Weight (lbs)</t>
  </si>
  <si>
    <t>BP</t>
  </si>
  <si>
    <t>Live</t>
  </si>
  <si>
    <t>Shoulder Offset (in)</t>
  </si>
  <si>
    <t>D1</t>
  </si>
  <si>
    <t>Bat</t>
  </si>
  <si>
    <t>2A</t>
  </si>
  <si>
    <t>2A/2B</t>
  </si>
  <si>
    <t>6A</t>
  </si>
  <si>
    <t>3A</t>
  </si>
  <si>
    <t>L</t>
  </si>
  <si>
    <t>R</t>
  </si>
  <si>
    <t>Height (m)</t>
  </si>
  <si>
    <t>Weight (kg)</t>
  </si>
  <si>
    <t>Segments</t>
  </si>
  <si>
    <t># of Markers</t>
  </si>
  <si>
    <t>Head</t>
  </si>
  <si>
    <t>Trunk</t>
  </si>
  <si>
    <t>Hips</t>
  </si>
  <si>
    <t>L Upper Arm</t>
  </si>
  <si>
    <t>R Upper Arm</t>
  </si>
  <si>
    <t>L Hand</t>
  </si>
  <si>
    <t>L Fore Arm</t>
  </si>
  <si>
    <t>L Thigh</t>
  </si>
  <si>
    <t>R Fore Arm</t>
  </si>
  <si>
    <t>R Hand</t>
  </si>
  <si>
    <t>L Foot</t>
  </si>
  <si>
    <t>L Shank</t>
  </si>
  <si>
    <t>R Thigh</t>
  </si>
  <si>
    <t>R Shank</t>
  </si>
  <si>
    <t>R Foot</t>
  </si>
  <si>
    <t>Marker Names</t>
  </si>
  <si>
    <t>LFHD</t>
  </si>
  <si>
    <t>RFHD</t>
  </si>
  <si>
    <t>LBHD</t>
  </si>
  <si>
    <t>RBHD</t>
  </si>
  <si>
    <t>C7</t>
  </si>
  <si>
    <t>T10</t>
  </si>
  <si>
    <t>CLAV</t>
  </si>
  <si>
    <t>STRN</t>
  </si>
  <si>
    <t>RBAK</t>
  </si>
  <si>
    <t>LSHO</t>
  </si>
  <si>
    <t>LUPA</t>
  </si>
  <si>
    <t>LUPB</t>
  </si>
  <si>
    <t>LUPC</t>
  </si>
  <si>
    <t>LELB</t>
  </si>
  <si>
    <t>LFRM</t>
  </si>
  <si>
    <t>LMED</t>
  </si>
  <si>
    <t>LWRA</t>
  </si>
  <si>
    <t>LWRB</t>
  </si>
  <si>
    <t>LFIN</t>
  </si>
  <si>
    <t>LASI</t>
  </si>
  <si>
    <t>RASI</t>
  </si>
  <si>
    <t>LPSI</t>
  </si>
  <si>
    <t>RPSI</t>
  </si>
  <si>
    <t>RSHO</t>
  </si>
  <si>
    <t>RUPA</t>
  </si>
  <si>
    <t>RUPB</t>
  </si>
  <si>
    <t>RUPC</t>
  </si>
  <si>
    <t>RMED</t>
  </si>
  <si>
    <t>RFRM</t>
  </si>
  <si>
    <t>RWRA</t>
  </si>
  <si>
    <t>RWRB</t>
  </si>
  <si>
    <t>RFIN</t>
  </si>
  <si>
    <t>LTHI</t>
  </si>
  <si>
    <t>LKNE</t>
  </si>
  <si>
    <t>LKNM</t>
  </si>
  <si>
    <t>LTIB</t>
  </si>
  <si>
    <t>LANK</t>
  </si>
  <si>
    <t>LHEE</t>
  </si>
  <si>
    <t>LTOE</t>
  </si>
  <si>
    <t>LMEP</t>
  </si>
  <si>
    <t>RMEP</t>
  </si>
  <si>
    <t>ECAP</t>
  </si>
  <si>
    <t>KNOB</t>
  </si>
  <si>
    <t>MIDE</t>
  </si>
  <si>
    <t>MIDK</t>
  </si>
  <si>
    <t>RTHI</t>
  </si>
  <si>
    <t>RKNE</t>
  </si>
  <si>
    <t>RKNM</t>
  </si>
  <si>
    <t>RTIB</t>
  </si>
  <si>
    <t>RANK</t>
  </si>
  <si>
    <t>RHEE</t>
  </si>
  <si>
    <t>RTOE</t>
  </si>
  <si>
    <t>Markers are on multiple segments</t>
  </si>
  <si>
    <t>RELB</t>
  </si>
  <si>
    <t>Should Offset (m)</t>
  </si>
  <si>
    <t xml:space="preserve">Tee </t>
  </si>
  <si>
    <t>RPM</t>
  </si>
  <si>
    <t>Handedness</t>
  </si>
  <si>
    <t>Avg</t>
  </si>
  <si>
    <t>SampleStd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</si>
</sst>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0" fontId="1" fillId="0" borderId="1" xfId="0" applyFont="1" applyBorder="1"/>
    <xf numFmtId="0" fontId="2" fillId="2" borderId="0" xfId="1"/>
    <xf numFmtId="0" fontId="0" fillId="0" borderId="1" xfId="0" applyBorder="1"/>
    <xf numFmtId="0" fontId="3" fillId="3" borderId="0" xfId="2"/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" fontId="0" fillId="0" borderId="0" xfId="0" applyNumberFormat="1" applyBorder="1"/>
    <xf numFmtId="164" fontId="0" fillId="0" borderId="0" xfId="0" applyNumberFormat="1" applyBorder="1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FFFA7-D1CC-487E-AA86-D717D3785045}">
  <dimension ref="A1:BI33"/>
  <sheetViews>
    <sheetView tabSelected="1" workbookViewId="0">
      <selection activeCell="M14" sqref="M14"/>
    </sheetView>
  </sheetViews>
  <sheetFormatPr defaultRowHeight="14.4" x14ac:dyDescent="0.3"/>
  <cols>
    <col min="1" max="1" width="14" bestFit="1" customWidth="1"/>
    <col min="2" max="2" width="12.21875" bestFit="1" customWidth="1"/>
    <col min="3" max="3" width="15.44140625" bestFit="1" customWidth="1"/>
    <col min="4" max="4" width="15" bestFit="1" customWidth="1"/>
    <col min="5" max="5" width="17.21875" bestFit="1" customWidth="1"/>
    <col min="6" max="6" width="18.33203125" bestFit="1" customWidth="1"/>
    <col min="7" max="7" width="16.33203125" customWidth="1"/>
    <col min="8" max="8" width="4.5546875" bestFit="1" customWidth="1"/>
    <col min="9" max="10" width="19" bestFit="1" customWidth="1"/>
    <col min="11" max="11" width="10.44140625" bestFit="1" customWidth="1"/>
    <col min="12" max="12" width="6.109375" bestFit="1" customWidth="1"/>
    <col min="13" max="13" width="11.5546875" bestFit="1" customWidth="1"/>
    <col min="14" max="14" width="10.44140625" bestFit="1" customWidth="1"/>
    <col min="18" max="18" width="3.88671875" bestFit="1" customWidth="1"/>
  </cols>
  <sheetData>
    <row r="1" spans="1:61" x14ac:dyDescent="0.3">
      <c r="A1" s="1" t="s">
        <v>0</v>
      </c>
      <c r="B1" s="1" t="s">
        <v>6</v>
      </c>
      <c r="C1" s="1" t="s">
        <v>19</v>
      </c>
      <c r="D1" s="1" t="s">
        <v>7</v>
      </c>
      <c r="E1" s="1" t="s">
        <v>20</v>
      </c>
      <c r="F1" s="1" t="s">
        <v>10</v>
      </c>
      <c r="G1" s="1" t="s">
        <v>93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12</v>
      </c>
      <c r="M1" s="1" t="s">
        <v>96</v>
      </c>
      <c r="N1" s="1" t="s">
        <v>5</v>
      </c>
      <c r="O1" s="3"/>
      <c r="P1" s="3"/>
      <c r="Q1" s="3"/>
    </row>
    <row r="2" spans="1:61" x14ac:dyDescent="0.3">
      <c r="A2">
        <v>4</v>
      </c>
      <c r="B2" s="9">
        <v>73.25</v>
      </c>
      <c r="C2" s="5">
        <f>B2*0.0254</f>
        <v>1.8605499999999999</v>
      </c>
      <c r="D2">
        <v>205.7</v>
      </c>
      <c r="E2" s="9">
        <f>D2*0.453592</f>
        <v>93.303874399999998</v>
      </c>
      <c r="F2">
        <v>2.15</v>
      </c>
      <c r="G2" s="5">
        <f>F2*0.0254</f>
        <v>5.4609999999999999E-2</v>
      </c>
      <c r="H2">
        <v>21</v>
      </c>
      <c r="I2" t="s">
        <v>11</v>
      </c>
      <c r="J2" t="s">
        <v>11</v>
      </c>
      <c r="K2">
        <v>11</v>
      </c>
      <c r="L2" t="s">
        <v>15</v>
      </c>
      <c r="M2" t="s">
        <v>17</v>
      </c>
      <c r="N2">
        <v>2</v>
      </c>
      <c r="O2">
        <v>1</v>
      </c>
      <c r="P2">
        <v>3</v>
      </c>
      <c r="Q2">
        <v>4</v>
      </c>
      <c r="S2">
        <v>1</v>
      </c>
      <c r="T2" t="s">
        <v>94</v>
      </c>
    </row>
    <row r="3" spans="1:61" x14ac:dyDescent="0.3">
      <c r="A3">
        <v>5</v>
      </c>
      <c r="B3" s="9">
        <v>70.875</v>
      </c>
      <c r="C3" s="5">
        <f t="shared" ref="C3:C7" si="0">B3*0.0254</f>
        <v>1.800225</v>
      </c>
      <c r="D3">
        <v>186.8</v>
      </c>
      <c r="E3" s="9">
        <f t="shared" ref="E3:E7" si="1">D3*0.453592</f>
        <v>84.730985600000011</v>
      </c>
      <c r="F3">
        <v>1.5</v>
      </c>
      <c r="G3" s="5">
        <f t="shared" ref="G3:G7" si="2">F3*0.0254</f>
        <v>3.8099999999999995E-2</v>
      </c>
      <c r="H3">
        <v>20</v>
      </c>
      <c r="I3" t="s">
        <v>11</v>
      </c>
      <c r="J3" t="s">
        <v>11</v>
      </c>
      <c r="K3">
        <v>15</v>
      </c>
      <c r="L3" t="s">
        <v>14</v>
      </c>
      <c r="M3" t="s">
        <v>18</v>
      </c>
      <c r="N3">
        <v>4</v>
      </c>
      <c r="O3">
        <v>2</v>
      </c>
      <c r="P3">
        <v>3</v>
      </c>
      <c r="Q3">
        <v>1</v>
      </c>
      <c r="S3">
        <v>2</v>
      </c>
      <c r="T3" t="s">
        <v>8</v>
      </c>
    </row>
    <row r="4" spans="1:61" x14ac:dyDescent="0.3">
      <c r="A4">
        <v>6</v>
      </c>
      <c r="B4" s="9">
        <v>75</v>
      </c>
      <c r="C4" s="5">
        <f t="shared" si="0"/>
        <v>1.905</v>
      </c>
      <c r="D4">
        <v>212.2</v>
      </c>
      <c r="E4" s="9">
        <f t="shared" si="1"/>
        <v>96.252222399999994</v>
      </c>
      <c r="F4">
        <v>2</v>
      </c>
      <c r="G4" s="5">
        <f t="shared" si="2"/>
        <v>5.0799999999999998E-2</v>
      </c>
      <c r="H4">
        <v>20</v>
      </c>
      <c r="I4" t="s">
        <v>11</v>
      </c>
      <c r="J4" t="s">
        <v>11</v>
      </c>
      <c r="K4">
        <v>13</v>
      </c>
      <c r="L4" t="s">
        <v>13</v>
      </c>
      <c r="M4" t="s">
        <v>18</v>
      </c>
      <c r="N4">
        <v>1</v>
      </c>
      <c r="O4">
        <v>3</v>
      </c>
      <c r="P4">
        <v>2</v>
      </c>
      <c r="Q4">
        <v>4</v>
      </c>
      <c r="S4">
        <v>3</v>
      </c>
      <c r="T4" t="s">
        <v>95</v>
      </c>
    </row>
    <row r="5" spans="1:61" x14ac:dyDescent="0.3">
      <c r="A5">
        <v>7</v>
      </c>
      <c r="B5" s="9">
        <v>72.5</v>
      </c>
      <c r="C5" s="5">
        <f t="shared" si="0"/>
        <v>1.8414999999999999</v>
      </c>
      <c r="D5">
        <v>178.9</v>
      </c>
      <c r="E5" s="9">
        <f t="shared" si="1"/>
        <v>81.1476088</v>
      </c>
      <c r="F5">
        <v>1.5</v>
      </c>
      <c r="G5" s="5">
        <f t="shared" si="2"/>
        <v>3.8099999999999995E-2</v>
      </c>
      <c r="H5">
        <v>20</v>
      </c>
      <c r="I5" t="s">
        <v>11</v>
      </c>
      <c r="J5" t="s">
        <v>11</v>
      </c>
      <c r="K5">
        <v>16</v>
      </c>
      <c r="L5" t="s">
        <v>13</v>
      </c>
      <c r="M5" t="s">
        <v>17</v>
      </c>
      <c r="N5">
        <v>1</v>
      </c>
      <c r="O5">
        <v>4</v>
      </c>
      <c r="P5">
        <v>3</v>
      </c>
      <c r="Q5">
        <v>2</v>
      </c>
      <c r="S5">
        <v>4</v>
      </c>
      <c r="T5" t="s">
        <v>9</v>
      </c>
    </row>
    <row r="6" spans="1:61" x14ac:dyDescent="0.3">
      <c r="A6">
        <v>8</v>
      </c>
      <c r="B6" s="9">
        <v>71</v>
      </c>
      <c r="C6" s="5">
        <f t="shared" si="0"/>
        <v>1.8033999999999999</v>
      </c>
      <c r="D6">
        <v>193.7</v>
      </c>
      <c r="E6" s="9">
        <f t="shared" si="1"/>
        <v>87.860770399999993</v>
      </c>
      <c r="F6">
        <v>1.5</v>
      </c>
      <c r="G6" s="5">
        <f t="shared" si="2"/>
        <v>3.8099999999999995E-2</v>
      </c>
      <c r="H6">
        <v>22</v>
      </c>
      <c r="I6" t="s">
        <v>11</v>
      </c>
      <c r="J6" t="s">
        <v>11</v>
      </c>
      <c r="K6">
        <v>19</v>
      </c>
      <c r="L6" t="s">
        <v>16</v>
      </c>
      <c r="M6" t="s">
        <v>18</v>
      </c>
      <c r="N6">
        <v>3</v>
      </c>
      <c r="O6">
        <v>2</v>
      </c>
      <c r="P6">
        <v>1</v>
      </c>
      <c r="Q6">
        <v>4</v>
      </c>
    </row>
    <row r="7" spans="1:61" x14ac:dyDescent="0.3">
      <c r="A7">
        <v>10</v>
      </c>
      <c r="B7" s="9">
        <v>73</v>
      </c>
      <c r="C7" s="5">
        <f t="shared" si="0"/>
        <v>1.8541999999999998</v>
      </c>
      <c r="D7">
        <v>197</v>
      </c>
      <c r="E7" s="9">
        <f t="shared" si="1"/>
        <v>89.357624000000001</v>
      </c>
      <c r="F7">
        <v>2</v>
      </c>
      <c r="G7" s="5">
        <f t="shared" si="2"/>
        <v>5.0799999999999998E-2</v>
      </c>
      <c r="H7">
        <v>22</v>
      </c>
      <c r="I7" t="s">
        <v>11</v>
      </c>
      <c r="J7" t="s">
        <v>11</v>
      </c>
      <c r="K7">
        <v>17</v>
      </c>
      <c r="L7" t="s">
        <v>13</v>
      </c>
      <c r="M7" t="s">
        <v>18</v>
      </c>
      <c r="N7">
        <v>1</v>
      </c>
      <c r="O7">
        <v>4</v>
      </c>
      <c r="P7">
        <v>3</v>
      </c>
      <c r="Q7">
        <v>2</v>
      </c>
    </row>
    <row r="9" spans="1:61" x14ac:dyDescent="0.3">
      <c r="A9" t="s">
        <v>97</v>
      </c>
      <c r="B9" s="9">
        <f>AVERAGE(B2:B7)</f>
        <v>72.604166666666671</v>
      </c>
      <c r="C9" s="5">
        <f t="shared" ref="C9:K9" si="3">AVERAGE(C2:C7)</f>
        <v>1.8441458333333334</v>
      </c>
      <c r="D9" s="6">
        <f t="shared" si="3"/>
        <v>195.71666666666667</v>
      </c>
      <c r="E9" s="9">
        <f t="shared" si="3"/>
        <v>88.775514266666676</v>
      </c>
      <c r="F9" s="9">
        <f t="shared" si="3"/>
        <v>1.7750000000000001</v>
      </c>
      <c r="G9" s="5">
        <f>AVERAGE(G2:G7)</f>
        <v>4.5084999999999993E-2</v>
      </c>
      <c r="H9">
        <f t="shared" si="3"/>
        <v>20.833333333333332</v>
      </c>
      <c r="K9" s="6">
        <f t="shared" si="3"/>
        <v>15.166666666666666</v>
      </c>
    </row>
    <row r="10" spans="1:61" s="2" customFormat="1" x14ac:dyDescent="0.3">
      <c r="A10" t="s">
        <v>98</v>
      </c>
      <c r="B10" s="9">
        <f>_xlfn.STDEV.S(B2:B7)</f>
        <v>1.5419481724969442</v>
      </c>
      <c r="C10" s="5">
        <f t="shared" ref="C10:K10" si="4">_xlfn.STDEV.S(C2:C7)</f>
        <v>3.9165483581422411E-2</v>
      </c>
      <c r="D10" s="6">
        <f t="shared" si="4"/>
        <v>12.160496152158697</v>
      </c>
      <c r="E10" s="9">
        <f t="shared" si="4"/>
        <v>5.5159037706499676</v>
      </c>
      <c r="F10" s="9">
        <f t="shared" si="4"/>
        <v>0.30618621784789612</v>
      </c>
      <c r="G10" s="5">
        <f t="shared" si="4"/>
        <v>7.7771299333366135E-3</v>
      </c>
      <c r="H10" s="6">
        <f t="shared" si="4"/>
        <v>0.98319208025017502</v>
      </c>
      <c r="I10"/>
      <c r="J10"/>
      <c r="K10" s="6">
        <f t="shared" si="4"/>
        <v>2.8577380332470383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25" spans="1:14" x14ac:dyDescent="0.3">
      <c r="E25" s="6"/>
      <c r="F25" s="5"/>
      <c r="G25" s="6"/>
      <c r="H25" s="6"/>
      <c r="I25" s="6"/>
      <c r="J25" s="6"/>
      <c r="K25" s="8"/>
      <c r="L25" s="6"/>
      <c r="M25" s="6"/>
      <c r="N25" s="8"/>
    </row>
    <row r="26" spans="1:14" x14ac:dyDescent="0.3">
      <c r="E26" s="6"/>
      <c r="F26" s="5"/>
      <c r="G26" s="6"/>
      <c r="H26" s="6"/>
      <c r="I26" s="6"/>
      <c r="J26" s="6"/>
      <c r="K26" s="8"/>
      <c r="L26" s="6"/>
      <c r="M26" s="6"/>
      <c r="N26" s="8"/>
    </row>
    <row r="28" spans="1:14" x14ac:dyDescent="0.3">
      <c r="B28" s="10"/>
      <c r="C28" s="10"/>
      <c r="D28" s="10"/>
      <c r="E28" s="10"/>
      <c r="F28" s="10"/>
    </row>
    <row r="29" spans="1:14" x14ac:dyDescent="0.3">
      <c r="B29" s="11"/>
      <c r="C29" s="11"/>
      <c r="D29" s="11"/>
      <c r="E29" s="11"/>
      <c r="F29" s="10"/>
    </row>
    <row r="30" spans="1:14" x14ac:dyDescent="0.3">
      <c r="B30" s="12"/>
      <c r="C30" s="12"/>
      <c r="D30" s="12"/>
      <c r="E30" s="12"/>
      <c r="F30" s="10"/>
    </row>
    <row r="31" spans="1:14" x14ac:dyDescent="0.3">
      <c r="A31" s="7"/>
      <c r="B31" s="13"/>
      <c r="C31" s="14"/>
      <c r="D31" s="14"/>
      <c r="E31" s="13"/>
      <c r="F31" s="10"/>
    </row>
    <row r="32" spans="1:14" x14ac:dyDescent="0.3">
      <c r="A32" s="7"/>
      <c r="B32" s="13"/>
      <c r="C32" s="14"/>
      <c r="D32" s="14"/>
      <c r="E32" s="13"/>
      <c r="F32" s="10"/>
    </row>
    <row r="33" spans="2:6" x14ac:dyDescent="0.3">
      <c r="B33" s="10"/>
      <c r="C33" s="10"/>
      <c r="D33" s="10"/>
      <c r="E33" s="10"/>
      <c r="F33" s="10"/>
    </row>
  </sheetData>
  <mergeCells count="1">
    <mergeCell ref="B29:E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9CBD-0DAA-4759-A928-A8FC07067426}">
  <dimension ref="A1:E55"/>
  <sheetViews>
    <sheetView workbookViewId="0">
      <selection activeCell="F9" sqref="F9"/>
    </sheetView>
  </sheetViews>
  <sheetFormatPr defaultRowHeight="14.4" x14ac:dyDescent="0.3"/>
  <cols>
    <col min="1" max="1" width="12.109375" bestFit="1" customWidth="1"/>
    <col min="2" max="2" width="11.88671875" bestFit="1" customWidth="1"/>
    <col min="3" max="3" width="14.109375" bestFit="1" customWidth="1"/>
    <col min="5" max="5" width="31.88671875" bestFit="1" customWidth="1"/>
  </cols>
  <sheetData>
    <row r="1" spans="1:5" x14ac:dyDescent="0.3">
      <c r="A1" s="1" t="s">
        <v>21</v>
      </c>
      <c r="B1" s="1" t="s">
        <v>22</v>
      </c>
      <c r="C1" s="1" t="s">
        <v>38</v>
      </c>
      <c r="E1" s="4" t="s">
        <v>91</v>
      </c>
    </row>
    <row r="2" spans="1:5" x14ac:dyDescent="0.3">
      <c r="A2" t="s">
        <v>23</v>
      </c>
      <c r="B2">
        <v>4</v>
      </c>
      <c r="C2" t="s">
        <v>39</v>
      </c>
    </row>
    <row r="3" spans="1:5" x14ac:dyDescent="0.3">
      <c r="C3" t="s">
        <v>40</v>
      </c>
    </row>
    <row r="4" spans="1:5" x14ac:dyDescent="0.3">
      <c r="C4" t="s">
        <v>41</v>
      </c>
    </row>
    <row r="5" spans="1:5" x14ac:dyDescent="0.3">
      <c r="C5" t="s">
        <v>42</v>
      </c>
    </row>
    <row r="6" spans="1:5" x14ac:dyDescent="0.3">
      <c r="A6" t="s">
        <v>24</v>
      </c>
      <c r="B6">
        <v>5</v>
      </c>
      <c r="C6" t="s">
        <v>43</v>
      </c>
    </row>
    <row r="7" spans="1:5" x14ac:dyDescent="0.3">
      <c r="C7" t="s">
        <v>44</v>
      </c>
    </row>
    <row r="8" spans="1:5" x14ac:dyDescent="0.3">
      <c r="C8" t="s">
        <v>45</v>
      </c>
    </row>
    <row r="9" spans="1:5" x14ac:dyDescent="0.3">
      <c r="C9" t="s">
        <v>46</v>
      </c>
    </row>
    <row r="10" spans="1:5" x14ac:dyDescent="0.3">
      <c r="C10" t="s">
        <v>47</v>
      </c>
    </row>
    <row r="11" spans="1:5" x14ac:dyDescent="0.3">
      <c r="A11" t="s">
        <v>25</v>
      </c>
      <c r="B11">
        <v>4</v>
      </c>
      <c r="C11" t="s">
        <v>58</v>
      </c>
    </row>
    <row r="12" spans="1:5" x14ac:dyDescent="0.3">
      <c r="C12" t="s">
        <v>59</v>
      </c>
    </row>
    <row r="13" spans="1:5" x14ac:dyDescent="0.3">
      <c r="C13" t="s">
        <v>60</v>
      </c>
    </row>
    <row r="14" spans="1:5" x14ac:dyDescent="0.3">
      <c r="C14" t="s">
        <v>61</v>
      </c>
    </row>
    <row r="15" spans="1:5" x14ac:dyDescent="0.3">
      <c r="A15" t="s">
        <v>26</v>
      </c>
      <c r="B15">
        <v>4</v>
      </c>
      <c r="C15" t="s">
        <v>48</v>
      </c>
    </row>
    <row r="16" spans="1:5" x14ac:dyDescent="0.3">
      <c r="C16" t="s">
        <v>49</v>
      </c>
    </row>
    <row r="17" spans="1:3" x14ac:dyDescent="0.3">
      <c r="C17" t="s">
        <v>50</v>
      </c>
    </row>
    <row r="18" spans="1:3" x14ac:dyDescent="0.3">
      <c r="C18" t="s">
        <v>51</v>
      </c>
    </row>
    <row r="19" spans="1:3" x14ac:dyDescent="0.3">
      <c r="A19" t="s">
        <v>29</v>
      </c>
      <c r="B19">
        <v>3</v>
      </c>
      <c r="C19" t="s">
        <v>52</v>
      </c>
    </row>
    <row r="20" spans="1:3" x14ac:dyDescent="0.3">
      <c r="C20" t="s">
        <v>78</v>
      </c>
    </row>
    <row r="21" spans="1:3" x14ac:dyDescent="0.3">
      <c r="C21" t="s">
        <v>53</v>
      </c>
    </row>
    <row r="22" spans="1:3" x14ac:dyDescent="0.3">
      <c r="A22" t="s">
        <v>28</v>
      </c>
      <c r="B22">
        <v>3</v>
      </c>
      <c r="C22" t="s">
        <v>55</v>
      </c>
    </row>
    <row r="23" spans="1:3" x14ac:dyDescent="0.3">
      <c r="C23" t="s">
        <v>56</v>
      </c>
    </row>
    <row r="24" spans="1:3" x14ac:dyDescent="0.3">
      <c r="C24" t="s">
        <v>57</v>
      </c>
    </row>
    <row r="25" spans="1:3" x14ac:dyDescent="0.3">
      <c r="A25" t="s">
        <v>30</v>
      </c>
      <c r="B25">
        <v>1</v>
      </c>
      <c r="C25" t="s">
        <v>71</v>
      </c>
    </row>
    <row r="26" spans="1:3" x14ac:dyDescent="0.3">
      <c r="A26" t="s">
        <v>34</v>
      </c>
      <c r="B26">
        <v>3</v>
      </c>
      <c r="C26" t="s">
        <v>72</v>
      </c>
    </row>
    <row r="27" spans="1:3" x14ac:dyDescent="0.3">
      <c r="C27" t="s">
        <v>73</v>
      </c>
    </row>
    <row r="28" spans="1:3" x14ac:dyDescent="0.3">
      <c r="C28" t="s">
        <v>74</v>
      </c>
    </row>
    <row r="29" spans="1:3" x14ac:dyDescent="0.3">
      <c r="A29" t="s">
        <v>33</v>
      </c>
      <c r="B29">
        <v>4</v>
      </c>
      <c r="C29" t="s">
        <v>75</v>
      </c>
    </row>
    <row r="30" spans="1:3" x14ac:dyDescent="0.3">
      <c r="C30" t="s">
        <v>54</v>
      </c>
    </row>
    <row r="31" spans="1:3" x14ac:dyDescent="0.3">
      <c r="C31" t="s">
        <v>76</v>
      </c>
    </row>
    <row r="32" spans="1:3" x14ac:dyDescent="0.3">
      <c r="C32" t="s">
        <v>77</v>
      </c>
    </row>
    <row r="33" spans="1:3" x14ac:dyDescent="0.3">
      <c r="A33" t="s">
        <v>27</v>
      </c>
      <c r="B33">
        <v>4</v>
      </c>
      <c r="C33" t="s">
        <v>62</v>
      </c>
    </row>
    <row r="34" spans="1:3" x14ac:dyDescent="0.3">
      <c r="C34" t="s">
        <v>63</v>
      </c>
    </row>
    <row r="35" spans="1:3" x14ac:dyDescent="0.3">
      <c r="C35" t="s">
        <v>64</v>
      </c>
    </row>
    <row r="36" spans="1:3" x14ac:dyDescent="0.3">
      <c r="C36" t="s">
        <v>65</v>
      </c>
    </row>
    <row r="37" spans="1:3" x14ac:dyDescent="0.3">
      <c r="A37" t="s">
        <v>31</v>
      </c>
      <c r="B37">
        <v>3</v>
      </c>
      <c r="C37" t="s">
        <v>92</v>
      </c>
    </row>
    <row r="38" spans="1:3" x14ac:dyDescent="0.3">
      <c r="C38" t="s">
        <v>79</v>
      </c>
    </row>
    <row r="39" spans="1:3" x14ac:dyDescent="0.3">
      <c r="C39" t="s">
        <v>67</v>
      </c>
    </row>
    <row r="40" spans="1:3" x14ac:dyDescent="0.3">
      <c r="A40" t="s">
        <v>32</v>
      </c>
      <c r="B40">
        <v>3</v>
      </c>
      <c r="C40" t="s">
        <v>68</v>
      </c>
    </row>
    <row r="41" spans="1:3" x14ac:dyDescent="0.3">
      <c r="C41" t="s">
        <v>69</v>
      </c>
    </row>
    <row r="42" spans="1:3" x14ac:dyDescent="0.3">
      <c r="C42" t="s">
        <v>70</v>
      </c>
    </row>
    <row r="43" spans="1:3" x14ac:dyDescent="0.3">
      <c r="A43" t="s">
        <v>35</v>
      </c>
      <c r="B43">
        <v>1</v>
      </c>
      <c r="C43" t="s">
        <v>84</v>
      </c>
    </row>
    <row r="44" spans="1:3" x14ac:dyDescent="0.3">
      <c r="A44" t="s">
        <v>36</v>
      </c>
      <c r="B44">
        <v>3</v>
      </c>
      <c r="C44" t="s">
        <v>85</v>
      </c>
    </row>
    <row r="45" spans="1:3" x14ac:dyDescent="0.3">
      <c r="C45" t="s">
        <v>86</v>
      </c>
    </row>
    <row r="46" spans="1:3" x14ac:dyDescent="0.3">
      <c r="C46" t="s">
        <v>87</v>
      </c>
    </row>
    <row r="47" spans="1:3" x14ac:dyDescent="0.3">
      <c r="A47" t="s">
        <v>37</v>
      </c>
      <c r="B47">
        <v>4</v>
      </c>
      <c r="C47" t="s">
        <v>88</v>
      </c>
    </row>
    <row r="48" spans="1:3" x14ac:dyDescent="0.3">
      <c r="C48" t="s">
        <v>66</v>
      </c>
    </row>
    <row r="49" spans="1:3" x14ac:dyDescent="0.3">
      <c r="C49" t="s">
        <v>89</v>
      </c>
    </row>
    <row r="50" spans="1:3" x14ac:dyDescent="0.3">
      <c r="C50" t="s">
        <v>90</v>
      </c>
    </row>
    <row r="51" spans="1:3" x14ac:dyDescent="0.3">
      <c r="A51" t="s">
        <v>12</v>
      </c>
      <c r="B51">
        <v>4</v>
      </c>
      <c r="C51" t="s">
        <v>80</v>
      </c>
    </row>
    <row r="52" spans="1:3" x14ac:dyDescent="0.3">
      <c r="C52" t="s">
        <v>81</v>
      </c>
    </row>
    <row r="53" spans="1:3" x14ac:dyDescent="0.3">
      <c r="C53" t="s">
        <v>82</v>
      </c>
    </row>
    <row r="54" spans="1:3" x14ac:dyDescent="0.3">
      <c r="A54" s="3"/>
      <c r="B54" s="3"/>
      <c r="C54" s="3" t="s">
        <v>83</v>
      </c>
    </row>
    <row r="55" spans="1:3" x14ac:dyDescent="0.3">
      <c r="B55">
        <f>SUM(B2:B54)</f>
        <v>53</v>
      </c>
      <c r="C55">
        <f>COUNTA(C2:C54)</f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Participants</vt:lpstr>
      <vt:lpstr>Marker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2023-06-12T20:31:26Z</dcterms:created>
  <dcterms:modified xsi:type="dcterms:W3CDTF">2023-06-12T20:31:29Z</dcterms:modified>
</cp:coreProperties>
</file>