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o1\OneDrive\Desktop\Dev\Rentabilidade Anual\Bases\Custos Fixos\2024\"/>
    </mc:Choice>
  </mc:AlternateContent>
  <xr:revisionPtr revIDLastSave="0" documentId="13_ncr:1_{68926AB6-904E-4389-AC92-94B936E3F29F}" xr6:coauthVersionLast="47" xr6:coauthVersionMax="47" xr10:uidLastSave="{00000000-0000-0000-0000-000000000000}"/>
  <bookViews>
    <workbookView xWindow="-108" yWindow="-108" windowWidth="23256" windowHeight="12456" xr2:uid="{ECC4A5DC-82B0-4AE5-A63D-67840806A12A}"/>
  </bookViews>
  <sheets>
    <sheet name="TAXA SALA 2024" sheetId="1" r:id="rId1"/>
    <sheet name="METAS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3" i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23" i="1"/>
  <c r="I23" i="1" s="1"/>
  <c r="J23" i="1" s="1"/>
  <c r="B23" i="1"/>
</calcChain>
</file>

<file path=xl/sharedStrings.xml><?xml version="1.0" encoding="utf-8"?>
<sst xmlns="http://schemas.openxmlformats.org/spreadsheetml/2006/main" count="69" uniqueCount="46">
  <si>
    <t>JARDINS</t>
  </si>
  <si>
    <t>SANTO AMARO</t>
  </si>
  <si>
    <t>TATUAPÉ</t>
  </si>
  <si>
    <t>SANTOS</t>
  </si>
  <si>
    <t>IPIRANGA</t>
  </si>
  <si>
    <t>LONDRINA</t>
  </si>
  <si>
    <t>MOEMA</t>
  </si>
  <si>
    <t>MOOCA</t>
  </si>
  <si>
    <t>ALPHAVILLE</t>
  </si>
  <si>
    <t>OSASCO</t>
  </si>
  <si>
    <t>COPACABANA</t>
  </si>
  <si>
    <t>SÃO BERNARDO</t>
  </si>
  <si>
    <t>VILA MASCOTE</t>
  </si>
  <si>
    <t>GUARULHOS</t>
  </si>
  <si>
    <t>SOROCABA</t>
  </si>
  <si>
    <t>CAMPINAS</t>
  </si>
  <si>
    <t>TIJUCA</t>
  </si>
  <si>
    <t>TUCURUVI</t>
  </si>
  <si>
    <t>LAPA</t>
  </si>
  <si>
    <t>ITAIM</t>
  </si>
  <si>
    <t>RIBEIRÃO PRETO</t>
  </si>
  <si>
    <t>Unidade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</si>
  <si>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</si>
  <si>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</si>
  <si>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</si>
  <si>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</si>
  <si>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</si>
  <si>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</si>
  <si>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</si>
  <si>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</si>
  <si>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</si>
  <si>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</si>
  <si>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</si>
  <si>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</si>
  <si>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</si>
  <si>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REPRESENTATIVIDADE</t>
  </si>
  <si>
    <t>REDE</t>
  </si>
  <si>
    <t>Custo Fixo</t>
  </si>
  <si>
    <t>Custo Fixo + Bko</t>
  </si>
  <si>
    <t>Meses Funcionando</t>
  </si>
  <si>
    <t>Dias uteis</t>
  </si>
  <si>
    <t>Hora/Dia</t>
  </si>
  <si>
    <t>Salas</t>
  </si>
  <si>
    <t>Taxa Sala (Hr)</t>
  </si>
  <si>
    <t>Taxa Sala (Min)</t>
  </si>
  <si>
    <t>Minutos Disponivel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</si>
</sst>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44" fontId="1" fillId="0" borderId="0" xfId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6D3A-3BF7-4233-BB2A-E8BB83699C8B}">
  <dimension ref="A1:K25"/>
  <sheetViews>
    <sheetView tabSelected="1" workbookViewId="0">
      <selection activeCell="D2" sqref="D2"/>
    </sheetView>
  </sheetViews>
  <sheetFormatPr defaultRowHeight="14.4" x14ac:dyDescent="0.3"/>
  <cols>
    <col min="1" max="1" width="14.88671875" bestFit="1" customWidth="1"/>
    <col min="2" max="2" width="16.5546875" bestFit="1" customWidth="1"/>
    <col min="3" max="3" width="16.5546875" customWidth="1"/>
    <col min="4" max="4" width="20" bestFit="1" customWidth="1"/>
    <col min="5" max="5" width="14" bestFit="1" customWidth="1"/>
    <col min="6" max="6" width="10.33203125" bestFit="1" customWidth="1"/>
    <col min="7" max="7" width="5.88671875" bestFit="1" customWidth="1"/>
    <col min="8" max="8" width="16.5546875" bestFit="1" customWidth="1"/>
    <col min="9" max="9" width="17.6640625" bestFit="1" customWidth="1"/>
    <col min="10" max="10" width="14.88671875" bestFit="1" customWidth="1"/>
    <col min="11" max="11" width="15.5546875" bestFit="1" customWidth="1"/>
  </cols>
  <sheetData>
    <row r="1" spans="1:11" x14ac:dyDescent="0.3">
      <c r="A1" s="1" t="s">
        <v>21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45</v>
      </c>
      <c r="I1" s="1" t="s">
        <v>43</v>
      </c>
      <c r="J1" s="1" t="s">
        <v>44</v>
      </c>
    </row>
    <row r="2" spans="1:11" x14ac:dyDescent="0.3">
      <c r="A2" s="1" t="s">
        <v>0</v>
      </c>
      <c r="B2" s="2">
        <v>1759488.7756147315</v>
      </c>
      <c r="C2" s="2">
        <v>3003395.4959927686</v>
      </c>
      <c r="D2" s="1">
        <v>12</v>
      </c>
      <c r="E2">
        <v>24</v>
      </c>
      <c r="F2">
        <v>12</v>
      </c>
      <c r="G2">
        <v>8</v>
      </c>
      <c r="H2">
        <f>D2*E2*F2*G2*60</f>
        <v>1658880</v>
      </c>
      <c r="I2" s="5">
        <f>C2/PRODUCT(D2:G2)</f>
        <v>108.62975607612734</v>
      </c>
      <c r="J2" s="5">
        <f>I2/60</f>
        <v>1.8104959346021223</v>
      </c>
      <c r="K2" s="5"/>
    </row>
    <row r="3" spans="1:11" x14ac:dyDescent="0.3">
      <c r="A3" s="1" t="s">
        <v>1</v>
      </c>
      <c r="B3" s="2">
        <v>707262.52184698777</v>
      </c>
      <c r="C3" s="2">
        <v>1217322.4036842436</v>
      </c>
      <c r="D3" s="1">
        <v>12</v>
      </c>
      <c r="E3">
        <v>24</v>
      </c>
      <c r="F3">
        <v>12</v>
      </c>
      <c r="G3">
        <v>6</v>
      </c>
      <c r="H3">
        <f t="shared" ref="H3:H23" si="0">D3*E3*F3*G3*60</f>
        <v>1244160</v>
      </c>
      <c r="I3" s="5">
        <f>C3/PRODUCT(D3:G3)</f>
        <v>58.705748634463909</v>
      </c>
      <c r="J3" s="5">
        <f t="shared" ref="J3:J23" si="1">I3/60</f>
        <v>0.97842914390773184</v>
      </c>
    </row>
    <row r="4" spans="1:11" x14ac:dyDescent="0.3">
      <c r="A4" s="1" t="s">
        <v>2</v>
      </c>
      <c r="B4" s="2">
        <v>1138358.4836209673</v>
      </c>
      <c r="C4" s="2">
        <v>1754499.19558392</v>
      </c>
      <c r="D4" s="1">
        <v>12</v>
      </c>
      <c r="E4">
        <v>24</v>
      </c>
      <c r="F4">
        <v>12</v>
      </c>
      <c r="G4">
        <v>5</v>
      </c>
      <c r="H4">
        <f t="shared" si="0"/>
        <v>1036800</v>
      </c>
      <c r="I4" s="5">
        <f>C4/PRODUCT(D4:G4)</f>
        <v>101.53351826295834</v>
      </c>
      <c r="J4" s="5">
        <f t="shared" si="1"/>
        <v>1.692225304382639</v>
      </c>
    </row>
    <row r="5" spans="1:11" x14ac:dyDescent="0.3">
      <c r="A5" s="1" t="s">
        <v>3</v>
      </c>
      <c r="B5" s="2">
        <v>802644.41375151044</v>
      </c>
      <c r="C5" s="2">
        <v>1303985.3232496679</v>
      </c>
      <c r="D5" s="1">
        <v>12</v>
      </c>
      <c r="E5">
        <v>24</v>
      </c>
      <c r="F5">
        <v>12</v>
      </c>
      <c r="G5">
        <v>8</v>
      </c>
      <c r="H5">
        <f t="shared" si="0"/>
        <v>1658880</v>
      </c>
      <c r="I5" s="5">
        <f>C5/PRODUCT(D5:G5)</f>
        <v>47.163821008740882</v>
      </c>
      <c r="J5" s="5">
        <f t="shared" si="1"/>
        <v>0.78606368347901467</v>
      </c>
    </row>
    <row r="6" spans="1:11" x14ac:dyDescent="0.3">
      <c r="A6" s="1" t="s">
        <v>4</v>
      </c>
      <c r="B6" s="2">
        <v>670880.57219693111</v>
      </c>
      <c r="C6" s="2">
        <v>1127173.4579430802</v>
      </c>
      <c r="D6" s="1">
        <v>12</v>
      </c>
      <c r="E6">
        <v>24</v>
      </c>
      <c r="F6">
        <v>12</v>
      </c>
      <c r="G6">
        <v>6</v>
      </c>
      <c r="H6">
        <f t="shared" si="0"/>
        <v>1244160</v>
      </c>
      <c r="I6" s="5">
        <f>C6/PRODUCT(D6:G6)</f>
        <v>54.35828790234762</v>
      </c>
      <c r="J6" s="5">
        <f t="shared" si="1"/>
        <v>0.90597146503912696</v>
      </c>
    </row>
    <row r="7" spans="1:11" x14ac:dyDescent="0.3">
      <c r="A7" s="1" t="s">
        <v>5</v>
      </c>
      <c r="B7" s="2">
        <v>560762.38768499997</v>
      </c>
      <c r="C7" s="2">
        <v>890630.17451422242</v>
      </c>
      <c r="D7" s="1">
        <v>12</v>
      </c>
      <c r="E7">
        <v>24</v>
      </c>
      <c r="F7">
        <v>12</v>
      </c>
      <c r="G7">
        <v>7</v>
      </c>
      <c r="H7">
        <f t="shared" si="0"/>
        <v>1451520</v>
      </c>
      <c r="I7" s="5">
        <f>C7/PRODUCT(D7:G7)</f>
        <v>36.815070044404038</v>
      </c>
      <c r="J7" s="5">
        <f t="shared" si="1"/>
        <v>0.61358450074006732</v>
      </c>
    </row>
    <row r="8" spans="1:11" x14ac:dyDescent="0.3">
      <c r="A8" s="1" t="s">
        <v>6</v>
      </c>
      <c r="B8" s="2">
        <v>817380.20317927003</v>
      </c>
      <c r="C8" s="2">
        <v>1407363.9981249277</v>
      </c>
      <c r="D8" s="1">
        <v>12</v>
      </c>
      <c r="E8">
        <v>24</v>
      </c>
      <c r="F8">
        <v>12</v>
      </c>
      <c r="G8">
        <v>7</v>
      </c>
      <c r="H8">
        <f t="shared" si="0"/>
        <v>1451520</v>
      </c>
      <c r="I8" s="5">
        <f>C8/PRODUCT(D8:G8)</f>
        <v>58.174768441010571</v>
      </c>
      <c r="J8" s="5">
        <f t="shared" si="1"/>
        <v>0.96957947401684286</v>
      </c>
    </row>
    <row r="9" spans="1:11" x14ac:dyDescent="0.3">
      <c r="A9" s="1" t="s">
        <v>7</v>
      </c>
      <c r="B9" s="2">
        <v>501484.01090932719</v>
      </c>
      <c r="C9" s="2">
        <v>800835.39455170534</v>
      </c>
      <c r="D9" s="1">
        <v>12</v>
      </c>
      <c r="E9">
        <v>24</v>
      </c>
      <c r="F9">
        <v>12</v>
      </c>
      <c r="G9">
        <v>5</v>
      </c>
      <c r="H9">
        <f t="shared" si="0"/>
        <v>1036800</v>
      </c>
      <c r="I9" s="5">
        <f>C9/PRODUCT(D9:G9)</f>
        <v>46.344640888408875</v>
      </c>
      <c r="J9" s="5">
        <f t="shared" si="1"/>
        <v>0.77241068147348124</v>
      </c>
    </row>
    <row r="10" spans="1:11" x14ac:dyDescent="0.3">
      <c r="A10" s="1" t="s">
        <v>8</v>
      </c>
      <c r="B10" s="6">
        <v>426750.06833372527</v>
      </c>
      <c r="C10" s="2">
        <v>576425.76015491434</v>
      </c>
      <c r="D10" s="1">
        <v>8</v>
      </c>
      <c r="E10">
        <v>24</v>
      </c>
      <c r="F10">
        <v>12</v>
      </c>
      <c r="G10">
        <v>5</v>
      </c>
      <c r="H10">
        <f t="shared" si="0"/>
        <v>691200</v>
      </c>
      <c r="I10" s="5">
        <f>C10/PRODUCT(D10:G10)</f>
        <v>50.036958346780757</v>
      </c>
      <c r="J10" s="5">
        <f t="shared" si="1"/>
        <v>0.8339493057796793</v>
      </c>
    </row>
    <row r="11" spans="1:11" x14ac:dyDescent="0.3">
      <c r="A11" s="1" t="s">
        <v>9</v>
      </c>
      <c r="B11" s="2">
        <v>656014.24125721829</v>
      </c>
      <c r="C11" s="2">
        <v>935021.35610836674</v>
      </c>
      <c r="D11" s="1">
        <v>12</v>
      </c>
      <c r="E11">
        <v>24</v>
      </c>
      <c r="F11">
        <v>12</v>
      </c>
      <c r="G11">
        <v>6</v>
      </c>
      <c r="H11">
        <f t="shared" si="0"/>
        <v>1244160</v>
      </c>
      <c r="I11" s="5">
        <f>C11/PRODUCT(D11:G11)</f>
        <v>45.091693485164292</v>
      </c>
      <c r="J11" s="5">
        <f t="shared" si="1"/>
        <v>0.75152822475273817</v>
      </c>
    </row>
    <row r="12" spans="1:11" x14ac:dyDescent="0.3">
      <c r="A12" s="1" t="s">
        <v>10</v>
      </c>
      <c r="B12" s="2">
        <v>1046786.843689</v>
      </c>
      <c r="C12" s="2">
        <v>1508892.3776612147</v>
      </c>
      <c r="D12" s="1">
        <v>12</v>
      </c>
      <c r="E12">
        <v>24</v>
      </c>
      <c r="F12">
        <v>12</v>
      </c>
      <c r="G12">
        <v>5</v>
      </c>
      <c r="H12">
        <f t="shared" si="0"/>
        <v>1036800</v>
      </c>
      <c r="I12" s="5">
        <f>C12/PRODUCT(D12:G12)</f>
        <v>87.320160744283257</v>
      </c>
      <c r="J12" s="5">
        <f t="shared" si="1"/>
        <v>1.455336012404721</v>
      </c>
    </row>
    <row r="13" spans="1:11" x14ac:dyDescent="0.3">
      <c r="A13" s="1" t="s">
        <v>11</v>
      </c>
      <c r="B13" s="2">
        <v>188412.15863199995</v>
      </c>
      <c r="C13" s="2">
        <v>233460.18238400831</v>
      </c>
      <c r="D13" s="1">
        <v>3</v>
      </c>
      <c r="E13">
        <v>24</v>
      </c>
      <c r="F13">
        <v>12</v>
      </c>
      <c r="G13">
        <v>5</v>
      </c>
      <c r="H13">
        <f t="shared" si="0"/>
        <v>259200</v>
      </c>
      <c r="I13" s="5">
        <f>C13/PRODUCT(D13:G13)</f>
        <v>54.041708885187106</v>
      </c>
      <c r="J13" s="5">
        <f t="shared" si="1"/>
        <v>0.90069514808645179</v>
      </c>
    </row>
    <row r="14" spans="1:11" x14ac:dyDescent="0.3">
      <c r="A14" s="1" t="s">
        <v>12</v>
      </c>
      <c r="B14" s="2">
        <v>148304.91500100002</v>
      </c>
      <c r="C14" s="2">
        <v>181727.6423008772</v>
      </c>
      <c r="D14" s="1">
        <v>2</v>
      </c>
      <c r="E14">
        <v>24</v>
      </c>
      <c r="F14">
        <v>12</v>
      </c>
      <c r="G14">
        <v>5</v>
      </c>
      <c r="H14">
        <f t="shared" si="0"/>
        <v>172800</v>
      </c>
      <c r="I14" s="5">
        <f>C14/PRODUCT(D14:G14)</f>
        <v>63.09987579891569</v>
      </c>
      <c r="J14" s="5">
        <f t="shared" si="1"/>
        <v>1.0516645966485949</v>
      </c>
    </row>
    <row r="15" spans="1:11" x14ac:dyDescent="0.3">
      <c r="A15" s="1" t="s">
        <v>13</v>
      </c>
      <c r="B15" s="2">
        <v>96497.619999000002</v>
      </c>
      <c r="C15" s="2">
        <v>99403.944112032797</v>
      </c>
      <c r="D15" s="1">
        <v>1</v>
      </c>
      <c r="E15">
        <v>24</v>
      </c>
      <c r="F15">
        <v>12</v>
      </c>
      <c r="G15">
        <v>5</v>
      </c>
      <c r="H15">
        <f t="shared" si="0"/>
        <v>86400</v>
      </c>
      <c r="I15" s="5">
        <f>C15/PRODUCT(D15:G15)</f>
        <v>69.030516744467221</v>
      </c>
      <c r="J15" s="5">
        <f t="shared" si="1"/>
        <v>1.150508612407787</v>
      </c>
    </row>
    <row r="16" spans="1:11" x14ac:dyDescent="0.3">
      <c r="A16" s="1" t="s">
        <v>14</v>
      </c>
      <c r="B16" s="2">
        <v>425800.52740620769</v>
      </c>
      <c r="C16" s="2">
        <v>749855.66600936453</v>
      </c>
      <c r="D16" s="1">
        <v>12</v>
      </c>
      <c r="E16">
        <v>24</v>
      </c>
      <c r="F16">
        <v>12</v>
      </c>
      <c r="G16">
        <v>3</v>
      </c>
      <c r="H16">
        <f t="shared" si="0"/>
        <v>622080</v>
      </c>
      <c r="I16" s="5">
        <f>C16/PRODUCT(D16:G16)</f>
        <v>72.324041860471112</v>
      </c>
      <c r="J16" s="5">
        <f t="shared" si="1"/>
        <v>1.2054006976745186</v>
      </c>
    </row>
    <row r="17" spans="1:10" x14ac:dyDescent="0.3">
      <c r="A17" s="1" t="s">
        <v>15</v>
      </c>
      <c r="B17" s="2">
        <v>454285.90644154092</v>
      </c>
      <c r="C17" s="2">
        <v>739105.66951875505</v>
      </c>
      <c r="D17" s="1">
        <v>12</v>
      </c>
      <c r="E17">
        <v>24</v>
      </c>
      <c r="F17">
        <v>12</v>
      </c>
      <c r="G17">
        <v>7</v>
      </c>
      <c r="H17">
        <f t="shared" si="0"/>
        <v>1451520</v>
      </c>
      <c r="I17" s="5">
        <f>C17/PRODUCT(D17:G17)</f>
        <v>30.551656312779226</v>
      </c>
      <c r="J17" s="5">
        <f t="shared" si="1"/>
        <v>0.50919427187965371</v>
      </c>
    </row>
    <row r="18" spans="1:10" x14ac:dyDescent="0.3">
      <c r="A18" s="1" t="s">
        <v>16</v>
      </c>
      <c r="B18" s="2">
        <v>760347.70337999985</v>
      </c>
      <c r="C18" s="2">
        <v>1189030.5100523373</v>
      </c>
      <c r="D18" s="1">
        <v>12</v>
      </c>
      <c r="E18">
        <v>24</v>
      </c>
      <c r="F18">
        <v>12</v>
      </c>
      <c r="G18">
        <v>5</v>
      </c>
      <c r="H18">
        <f t="shared" si="0"/>
        <v>1036800</v>
      </c>
      <c r="I18" s="5">
        <f>C18/PRODUCT(D18:G18)</f>
        <v>68.809635998399145</v>
      </c>
      <c r="J18" s="5">
        <f t="shared" si="1"/>
        <v>1.1468272666399857</v>
      </c>
    </row>
    <row r="19" spans="1:10" x14ac:dyDescent="0.3">
      <c r="A19" s="1" t="s">
        <v>17</v>
      </c>
      <c r="B19" s="2">
        <v>581483.87722793117</v>
      </c>
      <c r="C19" s="2">
        <v>979650.28071342432</v>
      </c>
      <c r="D19" s="1">
        <v>12</v>
      </c>
      <c r="E19">
        <v>24</v>
      </c>
      <c r="F19">
        <v>12</v>
      </c>
      <c r="G19">
        <v>6</v>
      </c>
      <c r="H19">
        <f t="shared" si="0"/>
        <v>1244160</v>
      </c>
      <c r="I19" s="5">
        <f>C19/PRODUCT(D19:G19)</f>
        <v>47.24393714860264</v>
      </c>
      <c r="J19" s="5">
        <f t="shared" si="1"/>
        <v>0.78739895247671066</v>
      </c>
    </row>
    <row r="20" spans="1:10" x14ac:dyDescent="0.3">
      <c r="A20" s="1" t="s">
        <v>18</v>
      </c>
      <c r="B20" s="2">
        <v>632470.86275451537</v>
      </c>
      <c r="C20" s="2">
        <v>1048075.2109182053</v>
      </c>
      <c r="D20" s="1">
        <v>12</v>
      </c>
      <c r="E20">
        <v>24</v>
      </c>
      <c r="F20">
        <v>12</v>
      </c>
      <c r="G20">
        <v>6</v>
      </c>
      <c r="H20">
        <f t="shared" si="0"/>
        <v>1244160</v>
      </c>
      <c r="I20" s="5">
        <f>C20/PRODUCT(D20:G20)</f>
        <v>50.54375052653382</v>
      </c>
      <c r="J20" s="5">
        <f t="shared" si="1"/>
        <v>0.84239584210889695</v>
      </c>
    </row>
    <row r="21" spans="1:10" x14ac:dyDescent="0.3">
      <c r="A21" s="1" t="s">
        <v>19</v>
      </c>
      <c r="B21" s="2">
        <v>552364.70416213549</v>
      </c>
      <c r="C21" s="2">
        <v>819746.52256115281</v>
      </c>
      <c r="D21" s="1">
        <v>12</v>
      </c>
      <c r="E21">
        <v>24</v>
      </c>
      <c r="F21">
        <v>12</v>
      </c>
      <c r="G21">
        <v>4</v>
      </c>
      <c r="H21">
        <f t="shared" si="0"/>
        <v>829440</v>
      </c>
      <c r="I21" s="5">
        <f>C21/PRODUCT(D21:G21)</f>
        <v>59.298793588046358</v>
      </c>
      <c r="J21" s="5">
        <f t="shared" si="1"/>
        <v>0.98831322646743935</v>
      </c>
    </row>
    <row r="22" spans="1:10" x14ac:dyDescent="0.3">
      <c r="A22" s="1" t="s">
        <v>20</v>
      </c>
      <c r="B22" s="2">
        <v>442495.88584599999</v>
      </c>
      <c r="C22" s="2">
        <v>624867.72393880796</v>
      </c>
      <c r="D22" s="1">
        <v>12</v>
      </c>
      <c r="E22">
        <v>24</v>
      </c>
      <c r="F22">
        <v>12</v>
      </c>
      <c r="G22">
        <v>5</v>
      </c>
      <c r="H22">
        <f t="shared" si="0"/>
        <v>1036800</v>
      </c>
      <c r="I22" s="5">
        <f>C22/PRODUCT(D22:G22)</f>
        <v>36.161326616829164</v>
      </c>
      <c r="J22" s="5">
        <f t="shared" si="1"/>
        <v>0.60268877694715273</v>
      </c>
    </row>
    <row r="23" spans="1:10" x14ac:dyDescent="0.3">
      <c r="A23" s="1" t="s">
        <v>36</v>
      </c>
      <c r="B23" s="2">
        <f>SUM(B2:B22)</f>
        <v>13370276.682934999</v>
      </c>
      <c r="C23" s="2">
        <f>SUM(C2:C22)</f>
        <v>21190468.290077999</v>
      </c>
      <c r="D23" s="1">
        <v>12</v>
      </c>
      <c r="E23">
        <v>24</v>
      </c>
      <c r="F23">
        <v>12</v>
      </c>
      <c r="G23">
        <f>SUM(G2:G22)</f>
        <v>119</v>
      </c>
      <c r="H23">
        <f t="shared" si="0"/>
        <v>24675840</v>
      </c>
      <c r="I23" s="5">
        <f>C23/PRODUCT(D23:G23)</f>
        <v>51.525220515479106</v>
      </c>
      <c r="J23" s="5">
        <f t="shared" si="1"/>
        <v>0.85875367525798507</v>
      </c>
    </row>
    <row r="24" spans="1:10" x14ac:dyDescent="0.3">
      <c r="A24" s="1"/>
      <c r="B24" s="2"/>
      <c r="C24" s="2"/>
      <c r="D24" s="1"/>
    </row>
    <row r="25" spans="1:10" x14ac:dyDescent="0.3">
      <c r="C25" s="2"/>
      <c r="D2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B7EE-B9F0-416E-A10F-0D2E9A8687AC}">
  <dimension ref="B2:P24"/>
  <sheetViews>
    <sheetView topLeftCell="E1" workbookViewId="0">
      <selection activeCell="B12" sqref="B12"/>
    </sheetView>
  </sheetViews>
  <sheetFormatPr defaultRowHeight="14.4" x14ac:dyDescent="0.3"/>
  <cols>
    <col min="2" max="2" width="14.88671875" bestFit="1" customWidth="1"/>
    <col min="3" max="14" width="15.5546875" bestFit="1" customWidth="1"/>
    <col min="15" max="15" width="16.5546875" bestFit="1" customWidth="1"/>
    <col min="16" max="16" width="19.5546875" bestFit="1" customWidth="1"/>
  </cols>
  <sheetData>
    <row r="2" spans="2:16" x14ac:dyDescent="0.3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</row>
    <row r="3" spans="2:16" x14ac:dyDescent="0.3">
      <c r="B3" t="s">
        <v>8</v>
      </c>
      <c r="C3" s="3">
        <v>0</v>
      </c>
      <c r="D3" s="3">
        <v>0</v>
      </c>
      <c r="E3" s="3">
        <v>0</v>
      </c>
      <c r="F3" s="3">
        <v>40000</v>
      </c>
      <c r="G3" s="3">
        <v>50000</v>
      </c>
      <c r="H3" s="3">
        <v>80000</v>
      </c>
      <c r="I3" s="3">
        <v>100000</v>
      </c>
      <c r="J3" s="3">
        <v>120000</v>
      </c>
      <c r="K3" s="3">
        <v>130000</v>
      </c>
      <c r="L3" s="3">
        <v>150000</v>
      </c>
      <c r="M3" s="3">
        <v>200000</v>
      </c>
      <c r="N3" s="3">
        <v>160000</v>
      </c>
      <c r="O3" s="3">
        <v>1030000</v>
      </c>
      <c r="P3" s="4">
        <v>1.9139645080367928E-2</v>
      </c>
    </row>
    <row r="4" spans="2:16" x14ac:dyDescent="0.3">
      <c r="B4" t="s">
        <v>15</v>
      </c>
      <c r="C4" s="3">
        <v>150000</v>
      </c>
      <c r="D4" s="3">
        <v>140000</v>
      </c>
      <c r="E4" s="3">
        <v>160000</v>
      </c>
      <c r="F4" s="3">
        <v>170000</v>
      </c>
      <c r="G4" s="3">
        <v>170000</v>
      </c>
      <c r="H4" s="3">
        <v>180000</v>
      </c>
      <c r="I4" s="3">
        <v>190000</v>
      </c>
      <c r="J4" s="3">
        <v>150000</v>
      </c>
      <c r="K4" s="3">
        <v>150000</v>
      </c>
      <c r="L4" s="3">
        <v>150000</v>
      </c>
      <c r="M4" s="3">
        <v>200000</v>
      </c>
      <c r="N4" s="3">
        <v>150000</v>
      </c>
      <c r="O4" s="3">
        <v>1960000</v>
      </c>
      <c r="P4" s="4">
        <v>3.6421072191768093E-2</v>
      </c>
    </row>
    <row r="5" spans="2:16" x14ac:dyDescent="0.3">
      <c r="B5" t="s">
        <v>10</v>
      </c>
      <c r="C5" s="3">
        <v>240000</v>
      </c>
      <c r="D5" s="3">
        <v>220000</v>
      </c>
      <c r="E5" s="3">
        <v>220000</v>
      </c>
      <c r="F5" s="3">
        <v>240000</v>
      </c>
      <c r="G5" s="3">
        <v>250000</v>
      </c>
      <c r="H5" s="3">
        <v>260000</v>
      </c>
      <c r="I5" s="3">
        <v>270000</v>
      </c>
      <c r="J5" s="3">
        <v>280000</v>
      </c>
      <c r="K5" s="3">
        <v>280000</v>
      </c>
      <c r="L5" s="3">
        <v>280000</v>
      </c>
      <c r="M5" s="3">
        <v>360000</v>
      </c>
      <c r="N5" s="3">
        <v>280000</v>
      </c>
      <c r="O5" s="3">
        <v>3180000</v>
      </c>
      <c r="P5" s="4">
        <v>5.9091331413174762E-2</v>
      </c>
    </row>
    <row r="6" spans="2:16" x14ac:dyDescent="0.3">
      <c r="B6" t="s">
        <v>19</v>
      </c>
      <c r="C6" s="3">
        <v>160000</v>
      </c>
      <c r="D6" s="3">
        <v>140000</v>
      </c>
      <c r="E6" s="3">
        <v>140000</v>
      </c>
      <c r="F6" s="3">
        <v>150000</v>
      </c>
      <c r="G6" s="3">
        <v>150000</v>
      </c>
      <c r="H6" s="3">
        <v>150000</v>
      </c>
      <c r="I6" s="3">
        <v>150000</v>
      </c>
      <c r="J6" s="3">
        <v>150000</v>
      </c>
      <c r="K6" s="3">
        <v>150000</v>
      </c>
      <c r="L6" s="3">
        <v>150000</v>
      </c>
      <c r="M6" s="3">
        <v>200000</v>
      </c>
      <c r="N6" s="3">
        <v>150000</v>
      </c>
      <c r="O6" s="3">
        <v>1840000</v>
      </c>
      <c r="P6" s="4">
        <v>3.4191210629006784E-2</v>
      </c>
    </row>
    <row r="7" spans="2:16" x14ac:dyDescent="0.3">
      <c r="B7" t="s">
        <v>4</v>
      </c>
      <c r="C7" s="3">
        <v>230000</v>
      </c>
      <c r="D7" s="3">
        <v>220000</v>
      </c>
      <c r="E7" s="3">
        <v>230000</v>
      </c>
      <c r="F7" s="3">
        <v>240000</v>
      </c>
      <c r="G7" s="3">
        <v>250000</v>
      </c>
      <c r="H7" s="3">
        <v>260000</v>
      </c>
      <c r="I7" s="3">
        <v>270000</v>
      </c>
      <c r="J7" s="3">
        <v>280000</v>
      </c>
      <c r="K7" s="3">
        <v>280000</v>
      </c>
      <c r="L7" s="3">
        <v>280000</v>
      </c>
      <c r="M7" s="3">
        <v>320000</v>
      </c>
      <c r="N7" s="3">
        <v>280000</v>
      </c>
      <c r="O7" s="3">
        <v>3140000</v>
      </c>
      <c r="P7" s="4">
        <v>5.8348044225587661E-2</v>
      </c>
    </row>
    <row r="8" spans="2:16" x14ac:dyDescent="0.3">
      <c r="B8" t="s">
        <v>18</v>
      </c>
      <c r="C8" s="3">
        <v>210000</v>
      </c>
      <c r="D8" s="3">
        <v>200000</v>
      </c>
      <c r="E8" s="3">
        <v>210000</v>
      </c>
      <c r="F8" s="3">
        <v>220000</v>
      </c>
      <c r="G8" s="3">
        <v>230000</v>
      </c>
      <c r="H8" s="3">
        <v>240000</v>
      </c>
      <c r="I8" s="3">
        <v>250000</v>
      </c>
      <c r="J8" s="3">
        <v>250000</v>
      </c>
      <c r="K8" s="3">
        <v>250000</v>
      </c>
      <c r="L8" s="3">
        <v>250000</v>
      </c>
      <c r="M8" s="3">
        <v>300000</v>
      </c>
      <c r="N8" s="3">
        <v>250000</v>
      </c>
      <c r="O8" s="3">
        <v>2860000</v>
      </c>
      <c r="P8" s="4">
        <v>5.3145033912477935E-2</v>
      </c>
    </row>
    <row r="9" spans="2:16" x14ac:dyDescent="0.3">
      <c r="B9" t="s">
        <v>5</v>
      </c>
      <c r="C9" s="3">
        <v>180000</v>
      </c>
      <c r="D9" s="3">
        <v>170000</v>
      </c>
      <c r="E9" s="3">
        <v>180000</v>
      </c>
      <c r="F9" s="3">
        <v>190000</v>
      </c>
      <c r="G9" s="3">
        <v>190000</v>
      </c>
      <c r="H9" s="3">
        <v>200000</v>
      </c>
      <c r="I9" s="3">
        <v>200000</v>
      </c>
      <c r="J9" s="3">
        <v>200000</v>
      </c>
      <c r="K9" s="3">
        <v>170000</v>
      </c>
      <c r="L9" s="3">
        <v>180000</v>
      </c>
      <c r="M9" s="3">
        <v>230000</v>
      </c>
      <c r="N9" s="3">
        <v>180000</v>
      </c>
      <c r="O9" s="3">
        <v>2270000</v>
      </c>
      <c r="P9" s="4">
        <v>4.2181547895568147E-2</v>
      </c>
    </row>
    <row r="10" spans="2:16" x14ac:dyDescent="0.3">
      <c r="B10" t="s">
        <v>6</v>
      </c>
      <c r="C10" s="3">
        <v>300000</v>
      </c>
      <c r="D10" s="3">
        <v>280000</v>
      </c>
      <c r="E10" s="3">
        <v>310000</v>
      </c>
      <c r="F10" s="3">
        <v>320000</v>
      </c>
      <c r="G10" s="3">
        <v>330000</v>
      </c>
      <c r="H10" s="3">
        <v>340000</v>
      </c>
      <c r="I10" s="3">
        <v>350000</v>
      </c>
      <c r="J10" s="3">
        <v>350000</v>
      </c>
      <c r="K10" s="3">
        <v>350000</v>
      </c>
      <c r="L10" s="3">
        <v>350000</v>
      </c>
      <c r="M10" s="3">
        <v>430000</v>
      </c>
      <c r="N10" s="3">
        <v>350000</v>
      </c>
      <c r="O10" s="3">
        <v>4060000</v>
      </c>
      <c r="P10" s="4">
        <v>7.5443649540091057E-2</v>
      </c>
    </row>
    <row r="11" spans="2:16" x14ac:dyDescent="0.3">
      <c r="B11" t="s">
        <v>7</v>
      </c>
      <c r="C11" s="3">
        <v>120000</v>
      </c>
      <c r="D11" s="3">
        <v>120000</v>
      </c>
      <c r="E11" s="3">
        <v>140000</v>
      </c>
      <c r="F11" s="3">
        <v>150000</v>
      </c>
      <c r="G11" s="3">
        <v>160000</v>
      </c>
      <c r="H11" s="3">
        <v>170000</v>
      </c>
      <c r="I11" s="3">
        <v>180000</v>
      </c>
      <c r="J11" s="3">
        <v>190000</v>
      </c>
      <c r="K11" s="3">
        <v>200000</v>
      </c>
      <c r="L11" s="3">
        <v>200000</v>
      </c>
      <c r="M11" s="3">
        <v>230000</v>
      </c>
      <c r="N11" s="3">
        <v>200000</v>
      </c>
      <c r="O11" s="3">
        <v>2060000</v>
      </c>
      <c r="P11" s="4">
        <v>3.8279290160735856E-2</v>
      </c>
    </row>
    <row r="12" spans="2:16" x14ac:dyDescent="0.3">
      <c r="B12" t="s">
        <v>0</v>
      </c>
      <c r="C12" s="3">
        <v>700000</v>
      </c>
      <c r="D12" s="3">
        <v>670000</v>
      </c>
      <c r="E12" s="3">
        <v>670000</v>
      </c>
      <c r="F12" s="3">
        <v>670000</v>
      </c>
      <c r="G12" s="3">
        <v>700000</v>
      </c>
      <c r="H12" s="3">
        <v>700000</v>
      </c>
      <c r="I12" s="3">
        <v>700000</v>
      </c>
      <c r="J12" s="3">
        <v>700000</v>
      </c>
      <c r="K12" s="3">
        <v>700000</v>
      </c>
      <c r="L12" s="3">
        <v>700000</v>
      </c>
      <c r="M12" s="3">
        <v>950000</v>
      </c>
      <c r="N12" s="3">
        <v>700000</v>
      </c>
      <c r="O12" s="3">
        <v>8560000</v>
      </c>
      <c r="P12" s="4">
        <v>0.15906345814364026</v>
      </c>
    </row>
    <row r="13" spans="2:16" x14ac:dyDescent="0.3">
      <c r="B13" t="s">
        <v>9</v>
      </c>
      <c r="C13" s="3">
        <v>60000</v>
      </c>
      <c r="D13" s="3">
        <v>100000</v>
      </c>
      <c r="E13" s="3">
        <v>120000</v>
      </c>
      <c r="F13" s="3">
        <v>140000</v>
      </c>
      <c r="G13" s="3">
        <v>150000</v>
      </c>
      <c r="H13" s="3">
        <v>160000</v>
      </c>
      <c r="I13" s="3">
        <v>170000</v>
      </c>
      <c r="J13" s="3">
        <v>180000</v>
      </c>
      <c r="K13" s="3">
        <v>190000</v>
      </c>
      <c r="L13" s="3">
        <v>200000</v>
      </c>
      <c r="M13" s="3">
        <v>250000</v>
      </c>
      <c r="N13" s="3">
        <v>200000</v>
      </c>
      <c r="O13" s="3">
        <v>1920000</v>
      </c>
      <c r="P13" s="4">
        <v>3.5677785004180992E-2</v>
      </c>
    </row>
    <row r="14" spans="2:16" x14ac:dyDescent="0.3">
      <c r="B14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30000</v>
      </c>
      <c r="L14" s="3">
        <v>70000</v>
      </c>
      <c r="M14" s="3">
        <v>120000</v>
      </c>
      <c r="N14" s="3">
        <v>90000</v>
      </c>
      <c r="O14" s="3">
        <v>310000</v>
      </c>
      <c r="P14" s="4">
        <v>5.7604757038000557E-3</v>
      </c>
    </row>
    <row r="15" spans="2:16" x14ac:dyDescent="0.3">
      <c r="B15" t="s">
        <v>13</v>
      </c>
      <c r="C15" s="3">
        <v>0</v>
      </c>
      <c r="D15" s="3"/>
      <c r="E15" s="3">
        <v>0</v>
      </c>
      <c r="F15" s="3">
        <v>0</v>
      </c>
      <c r="G15" s="3">
        <v>0</v>
      </c>
      <c r="H15" s="3">
        <v>0</v>
      </c>
      <c r="I15" s="3"/>
      <c r="J15" s="3">
        <v>0</v>
      </c>
      <c r="K15" s="3">
        <v>0</v>
      </c>
      <c r="L15" s="3">
        <v>0</v>
      </c>
      <c r="M15" s="3">
        <v>0</v>
      </c>
      <c r="N15" s="3">
        <v>20000</v>
      </c>
      <c r="O15" s="3">
        <v>20000</v>
      </c>
      <c r="P15" s="4">
        <v>3.7164359379355199E-4</v>
      </c>
    </row>
    <row r="16" spans="2:16" x14ac:dyDescent="0.3">
      <c r="B16" t="s">
        <v>1</v>
      </c>
      <c r="C16" s="3">
        <v>280000</v>
      </c>
      <c r="D16" s="3">
        <v>260000</v>
      </c>
      <c r="E16" s="3">
        <v>270000</v>
      </c>
      <c r="F16" s="3">
        <v>280000</v>
      </c>
      <c r="G16" s="3">
        <v>280000</v>
      </c>
      <c r="H16" s="3">
        <v>290000</v>
      </c>
      <c r="I16" s="3">
        <v>300000</v>
      </c>
      <c r="J16" s="3">
        <v>300000</v>
      </c>
      <c r="K16" s="3">
        <v>300000</v>
      </c>
      <c r="L16" s="3">
        <v>300000</v>
      </c>
      <c r="M16" s="3">
        <v>350000</v>
      </c>
      <c r="N16" s="3">
        <v>300000</v>
      </c>
      <c r="O16" s="3">
        <v>3510000</v>
      </c>
      <c r="P16" s="4">
        <v>6.5223450710768377E-2</v>
      </c>
    </row>
    <row r="17" spans="2:16" x14ac:dyDescent="0.3">
      <c r="B17" t="s">
        <v>3</v>
      </c>
      <c r="C17" s="3">
        <v>260000</v>
      </c>
      <c r="D17" s="3">
        <v>240000</v>
      </c>
      <c r="E17" s="3">
        <v>260000</v>
      </c>
      <c r="F17" s="3">
        <v>270000</v>
      </c>
      <c r="G17" s="3">
        <v>280000</v>
      </c>
      <c r="H17" s="3">
        <v>290000</v>
      </c>
      <c r="I17" s="3">
        <v>300000</v>
      </c>
      <c r="J17" s="3">
        <v>300000</v>
      </c>
      <c r="K17" s="3">
        <v>300000</v>
      </c>
      <c r="L17" s="3">
        <v>300000</v>
      </c>
      <c r="M17" s="3">
        <v>350000</v>
      </c>
      <c r="N17" s="3">
        <v>300000</v>
      </c>
      <c r="O17" s="3">
        <v>3450000</v>
      </c>
      <c r="P17" s="4">
        <v>6.4108519929387722E-2</v>
      </c>
    </row>
    <row r="18" spans="2:16" x14ac:dyDescent="0.3">
      <c r="B18" t="s">
        <v>14</v>
      </c>
      <c r="C18" s="3">
        <v>180000</v>
      </c>
      <c r="D18" s="3">
        <v>170000</v>
      </c>
      <c r="E18" s="3">
        <v>180000</v>
      </c>
      <c r="F18" s="3">
        <v>190000</v>
      </c>
      <c r="G18" s="3">
        <v>190000</v>
      </c>
      <c r="H18" s="3">
        <v>200000</v>
      </c>
      <c r="I18" s="3">
        <v>200000</v>
      </c>
      <c r="J18" s="3">
        <v>180000</v>
      </c>
      <c r="K18" s="3">
        <v>180000</v>
      </c>
      <c r="L18" s="3">
        <v>180000</v>
      </c>
      <c r="M18" s="3">
        <v>200000</v>
      </c>
      <c r="N18" s="3">
        <v>180000</v>
      </c>
      <c r="O18" s="3">
        <v>2230000</v>
      </c>
      <c r="P18" s="4">
        <v>4.1438260707981046E-2</v>
      </c>
    </row>
    <row r="19" spans="2:16" x14ac:dyDescent="0.3">
      <c r="B19" t="s">
        <v>2</v>
      </c>
      <c r="C19" s="3">
        <v>360000</v>
      </c>
      <c r="D19" s="3">
        <v>330000</v>
      </c>
      <c r="E19" s="3">
        <v>330000</v>
      </c>
      <c r="F19" s="3">
        <v>340000</v>
      </c>
      <c r="G19" s="3">
        <v>350000</v>
      </c>
      <c r="H19" s="3">
        <v>350000</v>
      </c>
      <c r="I19" s="3">
        <v>350000</v>
      </c>
      <c r="J19" s="3">
        <v>350000</v>
      </c>
      <c r="K19" s="3">
        <v>350000</v>
      </c>
      <c r="L19" s="3">
        <v>350000</v>
      </c>
      <c r="M19" s="3">
        <v>420000</v>
      </c>
      <c r="N19" s="3">
        <v>360000</v>
      </c>
      <c r="O19" s="3">
        <v>4240000</v>
      </c>
      <c r="P19" s="4">
        <v>7.8788441884233021E-2</v>
      </c>
    </row>
    <row r="20" spans="2:16" x14ac:dyDescent="0.3">
      <c r="B20" t="s">
        <v>16</v>
      </c>
      <c r="C20" s="3">
        <v>210000</v>
      </c>
      <c r="D20" s="3">
        <v>190000</v>
      </c>
      <c r="E20" s="3">
        <v>220000</v>
      </c>
      <c r="F20" s="3">
        <v>230000</v>
      </c>
      <c r="G20" s="3">
        <v>240000</v>
      </c>
      <c r="H20" s="3">
        <v>250000</v>
      </c>
      <c r="I20" s="3">
        <v>260000</v>
      </c>
      <c r="J20" s="3">
        <v>260000</v>
      </c>
      <c r="K20" s="3">
        <v>260000</v>
      </c>
      <c r="L20" s="3">
        <v>260000</v>
      </c>
      <c r="M20" s="3">
        <v>310000</v>
      </c>
      <c r="N20" s="3">
        <v>260000</v>
      </c>
      <c r="O20" s="3">
        <v>2950000</v>
      </c>
      <c r="P20" s="4">
        <v>5.4817430084548917E-2</v>
      </c>
    </row>
    <row r="21" spans="2:16" x14ac:dyDescent="0.3">
      <c r="B21" t="s">
        <v>17</v>
      </c>
      <c r="C21" s="3">
        <v>200000</v>
      </c>
      <c r="D21" s="3">
        <v>190000</v>
      </c>
      <c r="E21" s="3">
        <v>200000</v>
      </c>
      <c r="F21" s="3">
        <v>210000</v>
      </c>
      <c r="G21" s="3">
        <v>220000</v>
      </c>
      <c r="H21" s="3">
        <v>230000</v>
      </c>
      <c r="I21" s="3">
        <v>240000</v>
      </c>
      <c r="J21" s="3">
        <v>250000</v>
      </c>
      <c r="K21" s="3">
        <v>240000</v>
      </c>
      <c r="L21" s="3">
        <v>240000</v>
      </c>
      <c r="M21" s="3">
        <v>280000</v>
      </c>
      <c r="N21" s="3">
        <v>240000</v>
      </c>
      <c r="O21" s="3">
        <v>2740000</v>
      </c>
      <c r="P21" s="4">
        <v>5.0915172349716618E-2</v>
      </c>
    </row>
    <row r="22" spans="2:16" x14ac:dyDescent="0.3">
      <c r="B22" t="s">
        <v>12</v>
      </c>
      <c r="C22" s="3">
        <v>0</v>
      </c>
      <c r="D22" s="3">
        <v>0</v>
      </c>
      <c r="E22" s="3"/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50000</v>
      </c>
      <c r="M22" s="3">
        <v>100000</v>
      </c>
      <c r="N22" s="3">
        <v>80000</v>
      </c>
      <c r="O22" s="3">
        <v>230000</v>
      </c>
      <c r="P22" s="4">
        <v>4.273901328625848E-3</v>
      </c>
    </row>
    <row r="23" spans="2:16" x14ac:dyDescent="0.3">
      <c r="B23" t="s">
        <v>20</v>
      </c>
      <c r="C23" s="3">
        <v>110000</v>
      </c>
      <c r="D23" s="3">
        <v>120000</v>
      </c>
      <c r="E23" s="3">
        <v>130000</v>
      </c>
      <c r="F23" s="3">
        <v>135000</v>
      </c>
      <c r="G23" s="3">
        <v>140000</v>
      </c>
      <c r="H23" s="3">
        <v>150000</v>
      </c>
      <c r="I23" s="3">
        <v>150000</v>
      </c>
      <c r="J23" s="3">
        <v>100000</v>
      </c>
      <c r="K23" s="3">
        <v>100000</v>
      </c>
      <c r="L23" s="3">
        <v>120000</v>
      </c>
      <c r="M23" s="3">
        <v>0</v>
      </c>
      <c r="N23" s="3">
        <v>0</v>
      </c>
      <c r="O23" s="3">
        <v>1255000</v>
      </c>
      <c r="P23" s="4">
        <v>2.3320635510545386E-2</v>
      </c>
    </row>
    <row r="24" spans="2:16" x14ac:dyDescent="0.3">
      <c r="B24" t="s">
        <v>36</v>
      </c>
      <c r="C24" s="3">
        <v>3950000</v>
      </c>
      <c r="D24" s="3">
        <v>3760000</v>
      </c>
      <c r="E24" s="3">
        <v>3970000</v>
      </c>
      <c r="F24" s="3">
        <v>4185000</v>
      </c>
      <c r="G24" s="3">
        <v>4330000</v>
      </c>
      <c r="H24" s="3">
        <v>4500000</v>
      </c>
      <c r="I24" s="3">
        <v>4630000</v>
      </c>
      <c r="J24" s="3">
        <v>4590000</v>
      </c>
      <c r="K24" s="3">
        <v>4610000</v>
      </c>
      <c r="L24" s="3">
        <v>4760000</v>
      </c>
      <c r="M24" s="3">
        <v>5800000</v>
      </c>
      <c r="N24" s="3">
        <v>4730000</v>
      </c>
      <c r="O24" s="3">
        <v>53815000</v>
      </c>
      <c r="P24" s="4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TAXA SALA 2024</vt:lpstr>
      <vt:lpstr>METAS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Procorpo</dc:creator>
  <cp:lastModifiedBy>Thales Procorpo</cp:lastModifiedBy>
  <dcterms:created xsi:type="dcterms:W3CDTF">2025-05-21T20:52:48Z</dcterms:created>
  <dcterms:modified xsi:type="dcterms:W3CDTF">2025-05-22T01:13:47Z</dcterms:modified>
</cp:coreProperties>
</file>