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C:\Users\tenju\Dropbox\3 Lottomax24 platform custom coded project\"/>
    </mc:Choice>
  </mc:AlternateContent>
  <xr:revisionPtr revIDLastSave="0" documentId="13_ncr:1_{F0A4E2D1-89B8-4B6E-A9CD-7C66BEA4FD98}" xr6:coauthVersionLast="47" xr6:coauthVersionMax="47" xr10:uidLastSave="{00000000-0000-0000-0000-000000000000}"/>
  <bookViews>
    <workbookView xWindow="-108" yWindow="-108" windowWidth="23256" windowHeight="12456" tabRatio="806" activeTab="1" xr2:uid="{00000000-000D-0000-FFFF-FFFF00000000}"/>
  </bookViews>
  <sheets>
    <sheet name="read this first" sheetId="23" r:id="rId1"/>
    <sheet name="Sprints (tasks)" sheetId="24" r:id="rId2"/>
    <sheet name="database setup" sheetId="17" r:id="rId3"/>
    <sheet name="syndicate ticket setup operator" sheetId="22" r:id="rId4"/>
    <sheet name="backend for lottery settings" sheetId="20" r:id="rId5"/>
    <sheet name="about sales widgets back+front" sheetId="21" r:id="rId6"/>
  </sheets>
  <definedNames>
    <definedName name="_xlnm._FilterDatabase" localSheetId="1" hidden="1">'Sprints (tasks)'!$A$1:$J$61</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63" i="24" l="1"/>
  <c r="D75" i="24"/>
  <c r="D74" i="24"/>
  <c r="D67" i="24"/>
  <c r="D76" i="24" l="1"/>
  <c r="D77" i="24" s="1"/>
</calcChain>
</file>

<file path=xl/sharedStrings.xml><?xml version="1.0" encoding="utf-8"?>
<sst xmlns="http://schemas.openxmlformats.org/spreadsheetml/2006/main" count="543" uniqueCount="389">
  <si>
    <t>users</t>
  </si>
  <si>
    <t>purchases</t>
  </si>
  <si>
    <t>deposits</t>
  </si>
  <si>
    <t>withdrawals</t>
  </si>
  <si>
    <t>lotteries</t>
  </si>
  <si>
    <t xml:space="preserve"> Name </t>
  </si>
  <si>
    <t>User ID nr</t>
  </si>
  <si>
    <t>Name of lottery</t>
  </si>
  <si>
    <t xml:space="preserve"> Surname </t>
  </si>
  <si>
    <t>User Name</t>
  </si>
  <si>
    <t xml:space="preserve"> Birthdate </t>
  </si>
  <si>
    <t>User E-mail</t>
  </si>
  <si>
    <t xml:space="preserve"> Gender </t>
  </si>
  <si>
    <t>Payment Method</t>
  </si>
  <si>
    <t>Withdrawal method</t>
  </si>
  <si>
    <t xml:space="preserve"> Email </t>
  </si>
  <si>
    <t>Amount</t>
  </si>
  <si>
    <t>User balance</t>
  </si>
  <si>
    <t xml:space="preserve"> Phone </t>
  </si>
  <si>
    <t>Date purchase</t>
  </si>
  <si>
    <t xml:space="preserve"> Language </t>
  </si>
  <si>
    <t>Date confirmed</t>
  </si>
  <si>
    <t>Date</t>
  </si>
  <si>
    <t xml:space="preserve"> Timezone </t>
  </si>
  <si>
    <t>nr of tickets ordered</t>
  </si>
  <si>
    <t xml:space="preserve"> Country </t>
  </si>
  <si>
    <t>first draw</t>
  </si>
  <si>
    <t>nr of processed tickets</t>
  </si>
  <si>
    <t>Status</t>
  </si>
  <si>
    <t xml:space="preserve"> Region </t>
  </si>
  <si>
    <t>last draw</t>
  </si>
  <si>
    <t>status</t>
  </si>
  <si>
    <t xml:space="preserve"> City </t>
  </si>
  <si>
    <t>current draw</t>
  </si>
  <si>
    <t xml:space="preserve"> Address #1 </t>
  </si>
  <si>
    <t xml:space="preserve"> Address #2 </t>
  </si>
  <si>
    <t xml:space="preserve"> Postal/ZIP Code </t>
  </si>
  <si>
    <t xml:space="preserve"> National ID </t>
  </si>
  <si>
    <t xml:space="preserve"> Currency </t>
  </si>
  <si>
    <t xml:space="preserve"> Balance </t>
  </si>
  <si>
    <t xml:space="preserve"> Register date </t>
  </si>
  <si>
    <t xml:space="preserve"> Register IP </t>
  </si>
  <si>
    <t xml:space="preserve"> Register country </t>
  </si>
  <si>
    <t xml:space="preserve">Last IP </t>
  </si>
  <si>
    <t xml:space="preserve"> First deposit </t>
  </si>
  <si>
    <t xml:space="preserve"> Second deposit </t>
  </si>
  <si>
    <t xml:space="preserve"> Last deposit </t>
  </si>
  <si>
    <t xml:space="preserve"> Last country </t>
  </si>
  <si>
    <t xml:space="preserve"> First purchase </t>
  </si>
  <si>
    <t xml:space="preserve"> Second purchase </t>
  </si>
  <si>
    <t xml:space="preserve"> Last purchase </t>
  </si>
  <si>
    <t xml:space="preserve"> First deposit amount </t>
  </si>
  <si>
    <t xml:space="preserve"> Last deposit amount </t>
  </si>
  <si>
    <t xml:space="preserve"> Total withdrawal </t>
  </si>
  <si>
    <t xml:space="preserve"> Last purchase amount </t>
  </si>
  <si>
    <t xml:space="preserve"> Total net income </t>
  </si>
  <si>
    <t xml:space="preserve"> Net winnings </t>
  </si>
  <si>
    <t xml:space="preserve"> Sale status </t>
  </si>
  <si>
    <t xml:space="preserve"> System Browser </t>
  </si>
  <si>
    <t xml:space="preserve"> Last update </t>
  </si>
  <si>
    <t xml:space="preserve"> Prize payout group</t>
  </si>
  <si>
    <t>Country</t>
  </si>
  <si>
    <t>data provided by</t>
  </si>
  <si>
    <t>type of data</t>
  </si>
  <si>
    <t>Timezone</t>
  </si>
  <si>
    <t>weekly draw days</t>
  </si>
  <si>
    <t xml:space="preserve">Cutoff time </t>
  </si>
  <si>
    <t>text</t>
  </si>
  <si>
    <t>Currency</t>
  </si>
  <si>
    <t>dropdown list with currencies</t>
  </si>
  <si>
    <t>dropdown list with countries</t>
  </si>
  <si>
    <t>timezone definition</t>
  </si>
  <si>
    <t>Radio buttons Mo-Sun</t>
  </si>
  <si>
    <t>hour</t>
  </si>
  <si>
    <t>Draw time (local)</t>
  </si>
  <si>
    <t>Draw time (CET)</t>
  </si>
  <si>
    <t>comments</t>
  </si>
  <si>
    <t xml:space="preserve">weekday, hour </t>
  </si>
  <si>
    <t>Next draw date</t>
  </si>
  <si>
    <t>Current jackpot</t>
  </si>
  <si>
    <t>Range of main numbers</t>
  </si>
  <si>
    <t>example: from 1 to 49</t>
  </si>
  <si>
    <t>Range of additional numbers (1)</t>
  </si>
  <si>
    <t>Range of additional numbers (2)</t>
  </si>
  <si>
    <t>example: from 1 to 10</t>
  </si>
  <si>
    <t>manual input during setup</t>
  </si>
  <si>
    <t>auto-update based on current time</t>
  </si>
  <si>
    <t>from Ltech API</t>
  </si>
  <si>
    <t>stops ticket sales at x hours before draw</t>
  </si>
  <si>
    <t>where visible in frontend</t>
  </si>
  <si>
    <t>manual input during setup or from Ltech API</t>
  </si>
  <si>
    <t>Display tiers for winning and (average) prize won</t>
  </si>
  <si>
    <t>Purchase prize (retail) per ticket</t>
  </si>
  <si>
    <t>Sales prize per ticket</t>
  </si>
  <si>
    <t>nr of hours</t>
  </si>
  <si>
    <t>set manually by operator here, or defined by retail prize multiplied by markup factor</t>
  </si>
  <si>
    <t>amount in €</t>
  </si>
  <si>
    <t>https://redfoxlotto.com/lotteries/mega-millions/</t>
  </si>
  <si>
    <t>Lottery ID number</t>
  </si>
  <si>
    <t>number</t>
  </si>
  <si>
    <t>probability, prize, condition for win tier 1</t>
  </si>
  <si>
    <t>probability, prize, condition for win tier 2</t>
  </si>
  <si>
    <t>probability, prize, condition for win tier 3</t>
  </si>
  <si>
    <t>probability, prize, condition for win tier 4</t>
  </si>
  <si>
    <t>probability, prize, condition for win tier 5</t>
  </si>
  <si>
    <t>probability, prize, condition for win tier 6</t>
  </si>
  <si>
    <t>probability, prize, condition for win tier 7</t>
  </si>
  <si>
    <t>probability, prize, condition for win tier 8</t>
  </si>
  <si>
    <t>probability, prize, condition for win tier 9</t>
  </si>
  <si>
    <t>probability, prize, condition for win tier 10</t>
  </si>
  <si>
    <t>Example:</t>
  </si>
  <si>
    <t>Function (in the backend to add and manage lotteries for which tickets will be sold in the frontend)</t>
  </si>
  <si>
    <t>The backend contains an area where an unlimited number of lotteries can be added.</t>
  </si>
  <si>
    <t>In order to display each of the lotteries and their data in the frontend, I need a number of widgets:</t>
  </si>
  <si>
    <t>example see here:</t>
  </si>
  <si>
    <t xml:space="preserve">https://redfoxlotto.com/play/mega-millions/ </t>
  </si>
  <si>
    <t>1 Play widget - showing an area where players can select/edit numbers, run a random numbers generator, set how many draws they want to play</t>
  </si>
  <si>
    <t>2 Syndicate ticket widget: a syndicate ticket is a predefined number of tickets with pre-chosen numbers, split in xx shares which players can buy</t>
  </si>
  <si>
    <t>https://www.thelotter.com/lottery-tickets/eurojackpot/?player=0</t>
  </si>
  <si>
    <t>3 Information widget - showing most important facts of the lottery</t>
  </si>
  <si>
    <t>4 Results widget - showing the resultsof the last draw, and the past results archive</t>
  </si>
  <si>
    <t>https://redfoxlotto.com/results/mega-millions/</t>
  </si>
  <si>
    <t>For any of the lotteries which are added to the system, all four of the above widgets will be needed</t>
  </si>
  <si>
    <t>Each lottery will have four pages (play/syndicate/info/results) in a Wordpress installation, with dedicated URLs. The pages will then show the corresponding widgets from the above list</t>
  </si>
  <si>
    <t>This is important because on each page, along with the info defined by the widget, there will be SEO'd text as well, which will drive traffic to the site</t>
  </si>
  <si>
    <t>That way, I can optimize one page/URL for "play Mega Millions online", one for "Mega Millions syndicate tickets", etc.</t>
  </si>
  <si>
    <t>Concept for syndicate lottery ticket</t>
  </si>
  <si>
    <t>Definitions</t>
  </si>
  <si>
    <t xml:space="preserve">Sold vs unsold ratio is another important metric. For the example above, in order to recover the costs of creating a 30 line package, 25% of the shares need to be sold. </t>
  </si>
  <si>
    <t xml:space="preserve">If on average 70% of the share of every package could be sold, in the above example, that would mean this: </t>
  </si>
  <si>
    <t>Cost for one package = €60,00, generated sales = 70% multiplied by €240,00 = €168,00. That means a profit of € 108,00. The costs in this case are € 60,00, sales value € 168,00, which means 35,7% costs on all sales.</t>
  </si>
  <si>
    <t>This all depends on the markup factor, which should be set high enough, so that the result would be a considerably lower ticket costs on all syndicate sales, more about this later.</t>
  </si>
  <si>
    <t>I have also set up, and attached to the same email, a basic spreadsheet showing a number of possible packages, and how the number of lines, number of shares and the pricing would influence the profits from syndicates.</t>
  </si>
  <si>
    <t>Things to consider about the syndicate ticket concept</t>
  </si>
  <si>
    <t>The main goal of offering syndicates are:</t>
  </si>
  <si>
    <t>The first question is whether it can/should be set up so that packages would be available across multiple whitelabel sites. That would, of course, increase the sold vs unsold shares ratio and result in lower costs. The problem of course is that it is impossible for the individual operator to verify if he has been charged correctly, because he cannot see if and how many shares have been sold via other whitelabels.</t>
  </si>
  <si>
    <t>Assuming that every whitelabel has their own independent syndicate tickets, the operator has to try and find out how many syndicate shares they can sell, and create their syndicate tickets accordingly. IMO, each operator should take a look at what the average transaction amount is for his clients, and then create attractive packages in that same price range.</t>
  </si>
  <si>
    <t xml:space="preserve">Also, it is advisable to start with smaller number of shares, resulting in a better sold vs unsold ratio, and scale the number of shares up after seeing the results. </t>
  </si>
  <si>
    <t>At which point can an operator add syndicates to his platform?</t>
  </si>
  <si>
    <t>Let’s assume an operator were to create one 20-line package, sold in 30 shares, for the 5 biggest lotteries only (with, on average, 2 draws per week), at a price of €12,00 and would want to sell at least 50% of the shares in order to make some profit.</t>
  </si>
  <si>
    <t>That means he  has to create 10 packages a week, appr. 40 per month, and sell 15 shares per package. That equals 600 sold shares across all lotteries, at a price of €12 per share. In that case, he would have a revenue of appr. €7200,00 per month from syndicates.</t>
  </si>
  <si>
    <t>Of course, that means that his current monthly sales (without syndicates) should be considerably higher than €7200,00. Otherwise, he will probably not sell enough shares through his whitelabel, and adding syndicates in a way similar to the example above would not be a profitable move.</t>
  </si>
  <si>
    <t>But of course, a smaller operator could start out with smaller packages, like offering packages with 10 lines and 15 shares and see how that works. That is why it is of vital importance that each operator is able to set his own parameters in the backend.</t>
  </si>
  <si>
    <t>If an operator has sufficient traffic and sales, he might even offer multiple package sizes on his site, like 20 lines, 50 lines, 100 lines, and offer “discount” sales prices for the bigger packages.</t>
  </si>
  <si>
    <t>Pricing</t>
  </si>
  <si>
    <t>Frontend sales widget</t>
  </si>
  <si>
    <t>In the frontend, we need a display which shows the details of the packages offered by the operator.</t>
  </si>
  <si>
    <t>Players can decide which package they want to order (in case there are multiple package sizes), and how many of the shares they want to purchase. Players will very often decide to buy multiple shares, given the relatively low price for one share!</t>
  </si>
  <si>
    <t xml:space="preserve">It is also quite important to add the terms for syndicates to the T+C’s, and have the basic information on how syndicates work on the website, and links to that info on the various packages. Maybe even a popup when someone sets out to pay for a syndicate ticket explain that 1 share will only win xx% of the prize. Otherwise, you can expect lots of support requests with questions such as “how does that work” and how much do I win if one of the lines in my 1 share of that package matches 3 numbers” etc. </t>
  </si>
  <si>
    <t>I suggest to present the syndicate tickets in the frontend in two ways:</t>
  </si>
  <si>
    <t>As long as no packages have been defined for a specific lottery, on that page a message like ”No syndicates available at this time” should be displayed instead of the sales widget.</t>
  </si>
  <si>
    <t>Operator must be able to define the details of their own packages (such as xx lines, xx shares, price per share), and decide for which lotteries packages should be offered. It is important that as many steps as possible during the process of generating packages is automatized, so that the operators do not have to manually create those packages 5 times a week!</t>
  </si>
  <si>
    <t xml:space="preserve">For each lottery, the operator should be able to set, for each lottery, an automatic function which will generate new packages for the next draw, right after the purchase period for the current lottery draw has ended. </t>
  </si>
  <si>
    <t>At the same time, when all shares for one draw have been sold, the system should automatically generate a new package for the same draw. Operator should be able to set a function defining a time period of xx hours before the draw when no new packages will be auto-created (to avoid having a package created for which not enough shares can be sold to break even!).</t>
  </si>
  <si>
    <t>Manual creating of packages must be possible. This is important so that when the operator plans to send out an email promoting a specific syndicate package, he can create/define the necessary package(s) to be offered, and if he wants to, he can set a dedicated price.</t>
  </si>
  <si>
    <t>This could be used to improve conversions: for example, players who signed up but never made a purchase could receive an email with an offer of a special package at a discounted price.</t>
  </si>
  <si>
    <t>As to the pricing, I suggest that you should consider to have a function to set a modest (automatic) price reduction for unsold shares when the lottery approaches the cut-off time for the draw.</t>
  </si>
  <si>
    <t>Also, consider a function to auto-generate packages per each lottery ONLY when jackpot is higher than x</t>
  </si>
  <si>
    <t>·        A syndicate is a group of lottery players, who purchase a larger number of tickets (lines) and share both the purchase price and the later winnings.</t>
  </si>
  <si>
    <t>·        A line is one combination of numbers</t>
  </si>
  <si>
    <t>·        A package is the totality of the lines for one lottery, created by the operator, which can then be purchased by the players</t>
  </si>
  <si>
    <t>·        A share is a fraction of the package</t>
  </si>
  <si>
    <t>·        Purchase value: sales generated if all shares of a ticket were sold</t>
  </si>
  <si>
    <t xml:space="preserve">·        Markup means the factor by which the expenses for the lines should be multiplied to set the purchase value of a package. </t>
  </si>
  <si>
    <t>Example: one line costs €2,00, package contains 30 lines = package cost of €60,00, multiplied by a markup factor of 4,0 = €240,0. If the package were set up to sell as 20 shares, then the purchase price for one share would be €12,00.</t>
  </si>
  <si>
    <t>Percentage of costs in the above example: €60,00 divided by €240,00 = 25% ticket expenses versus revenue (IF all shares were to be sold!).</t>
  </si>
  <si>
    <t>1.      To increase ticket sales by offering a product which produces more incidents in which players score a winner. More smaller wins will mean more players will have funds in their player wallets, which will motivate players to come back and play more.</t>
  </si>
  <si>
    <t>2.      To reduce the costs for tickets</t>
  </si>
  <si>
    <t>For the setup of each package, operators should be advised that the number of lines should never equal the number of shares. The reason is simple: it would mean that customers can easily compare the price per share with the price for one full ticket ( a 1 out of 20 share for 20 lines offers the same expected value as 1 full ticket) , and thus see that our profit margin is considerably higher for syndicates!</t>
  </si>
  <si>
    <t xml:space="preserve">2.      An additional tab per each lottery, similar to the tabs “Play --  Results – Information – News”. That tab, similar to the other tabs, should link to a dedicated URL for a page with the sales widget and text. That page can then be SEO’d for keywords such as “Buy syndicate tickets for Euromillions online” (or whatever the operator decides). That opens up a whole range of additional keywords to be targeted, and help drive traffic to the websites. </t>
  </si>
  <si>
    <t>1.      A banner across the entire page showcasing the fact that syndicates are  available. Banner should contain the most basic info plus a link to a page which explains how syndicate tickets work.</t>
  </si>
  <si>
    <t>ID nr starting with SLU</t>
  </si>
  <si>
    <t>ID nr starting with SLT</t>
  </si>
  <si>
    <t>ID nr starting with SLP</t>
  </si>
  <si>
    <t>ID nr starting with DLD</t>
  </si>
  <si>
    <t>ID nr starting with SLW</t>
  </si>
  <si>
    <t xml:space="preserve">permission levels </t>
  </si>
  <si>
    <t xml:space="preserve">Integration Ltech </t>
  </si>
  <si>
    <t xml:space="preserve">Integration Trustpayments </t>
  </si>
  <si>
    <t>priority</t>
  </si>
  <si>
    <t>completion rate</t>
  </si>
  <si>
    <t>assigned to</t>
  </si>
  <si>
    <t>front/back</t>
  </si>
  <si>
    <t>Operator dashboard</t>
  </si>
  <si>
    <t>Sprint #</t>
  </si>
  <si>
    <t>B</t>
  </si>
  <si>
    <t>F</t>
  </si>
  <si>
    <t>Integration credit card PSP #2</t>
  </si>
  <si>
    <t>Integration Crypto payment</t>
  </si>
  <si>
    <t>Integration direct bank transfer</t>
  </si>
  <si>
    <t>FB</t>
  </si>
  <si>
    <t>Backend list syndicate tickets</t>
  </si>
  <si>
    <t>Frontend user login</t>
  </si>
  <si>
    <t>Frontend user "My tickets"</t>
  </si>
  <si>
    <t>Frontend user "My transactions"</t>
  </si>
  <si>
    <t>Frontend user personal data/settings</t>
  </si>
  <si>
    <t>Functions explained</t>
  </si>
  <si>
    <t>Databases setup</t>
  </si>
  <si>
    <t>User management active/inactive/deleted</t>
  </si>
  <si>
    <t>User filters</t>
  </si>
  <si>
    <t>Filter by language, country, IP, ID, Email, First name, name, signup date range</t>
  </si>
  <si>
    <t>create and set up all databases and data fields. Question: separate databases for players, tickets etc.?</t>
  </si>
  <si>
    <t>allow player to complete/edit personal data</t>
  </si>
  <si>
    <t>User groups</t>
  </si>
  <si>
    <t>Aweber integration</t>
  </si>
  <si>
    <t>add new signups to Aweber subscriber list automatically, as well as auto remove from Aweber players who delete their account</t>
  </si>
  <si>
    <t>Bulk SMS solution</t>
  </si>
  <si>
    <t>integrate a 3rd party solution for sending out promotional short text messages</t>
  </si>
  <si>
    <t>Backend manage syndicate ticket block purchase</t>
  </si>
  <si>
    <t>backup routines</t>
  </si>
  <si>
    <t>permanent backups of the entire project, with the goal of being able to quickly restore</t>
  </si>
  <si>
    <t>create a splitmenu with 5 dedicated URLs Play/Syndicate/Results/Info/News per every lottery</t>
  </si>
  <si>
    <t>How was the integration of the ticket grid (numbers picker), lottery info, lottery results solved? How can this be used when more lotteries will be added?</t>
  </si>
  <si>
    <t>Ability to present all frontend functions in xx languages</t>
  </si>
  <si>
    <t>Wordpress content will be available in multiple languages, but the frontend functions for the sales procedures, player account etc must also be translated. So we need to establish a file holding all those bits of text, so that this file can be exported for translation, and then the translated file can be re-imported to add the new language. This needs to be set up so that, in case of a missing translation, original english would be showing</t>
  </si>
  <si>
    <t>Bonus Management</t>
  </si>
  <si>
    <t>single draw tickets</t>
  </si>
  <si>
    <t>multidraw tickets</t>
  </si>
  <si>
    <t>syndicate tickets</t>
  </si>
  <si>
    <t>ID nr starting with SLMT</t>
  </si>
  <si>
    <t>ID nr starting with SLST</t>
  </si>
  <si>
    <t>nr of lines on ticket</t>
  </si>
  <si>
    <t>size of one share</t>
  </si>
  <si>
    <t>cost of ticket block</t>
  </si>
  <si>
    <t>https://redfoxlotto.com/play/powerball/</t>
  </si>
  <si>
    <t>see Excel tab "database!</t>
  </si>
  <si>
    <t>Frontend user after login</t>
  </si>
  <si>
    <t>see current frontend</t>
  </si>
  <si>
    <t>add Subsections for single tickets, multidraw tickets, syndicate tickets</t>
  </si>
  <si>
    <t>User details display</t>
  </si>
  <si>
    <t>new function</t>
  </si>
  <si>
    <t>List of users, default display: latest signups first. Must be connected to the frontend login/signup functions, see D1. Export to csv.</t>
  </si>
  <si>
    <t>Create groups by setting parameters per month such as sales value , nr of visits, period of inactivity - in short, metrics for targeted customer retention campaigns. Export to csv</t>
  </si>
  <si>
    <t>display ID, name, email, affiliate, agent, balance, country, language, IP address, country of IP, signup date, last active date, nr of purchases, total amount of purchases PLUS export to csv function!</t>
  </si>
  <si>
    <t>display grid of available numbers for picking, quick pick via RNG, multidraw option</t>
  </si>
  <si>
    <t>must show all options for syndicate play: all available block models with: nr of lines, display all picked numbers, a dropdown where customers can choose how may shares they want to buy, dynamic price info depending on  selected options</t>
  </si>
  <si>
    <t>Showing latest draw results, winnings per tier, draw archive. Integrated with the Wordpress page content!</t>
  </si>
  <si>
    <t>Overview sold tickets, default order showing latest tickets first. Links to user overview, ticket details, transaction details. Export to csv</t>
  </si>
  <si>
    <t>Ticket details plus uploaded ticket scan</t>
  </si>
  <si>
    <t>Operator backend list single tickets</t>
  </si>
  <si>
    <t>Operator backend transaction details</t>
  </si>
  <si>
    <t>Operator backend single ticket details</t>
  </si>
  <si>
    <t>same as above for single tickets, but adapted to multidraw tickets: added display showing data for past draws (win/now win/amounts won), dates of upcoming draws in which the ticket will participate</t>
  </si>
  <si>
    <t>same as above for single tickets, but adapted to syndicate tickets: added display showing nr of lines, how many share bought, total of share in block, percentage of win, (win/no win/amounts won)draws in which the ticket will participate</t>
  </si>
  <si>
    <t>This is the integration of the service provider which buys the tickets after customers order them on the website. They also provide the results of the draws via an API, and some basic info about the lotteries.</t>
  </si>
  <si>
    <t>Integration Mpesa</t>
  </si>
  <si>
    <t>Another integration needed for a payment service provider (PSP)</t>
  </si>
  <si>
    <t xml:space="preserve">The most important integration for credit card payments. </t>
  </si>
  <si>
    <t>Integration guide and API data will be provided later</t>
  </si>
  <si>
    <t xml:space="preserve">Lottery  Play  page </t>
  </si>
  <si>
    <t xml:space="preserve">Lottery  Play Syndicate page </t>
  </si>
  <si>
    <t>Operator backend list multidraw tickets</t>
  </si>
  <si>
    <t>Operator backend overview Withdrawals</t>
  </si>
  <si>
    <t>Operator backend Sales reports</t>
  </si>
  <si>
    <t>Operator backend Winners Reports</t>
  </si>
  <si>
    <t>Affiliates backend</t>
  </si>
  <si>
    <t>Affiliates can see their stats, commissions, generate campaigns, tracked links, download dynamic banners with lotteries and current jackpots</t>
  </si>
  <si>
    <t>Operator backend  overview Deposits</t>
  </si>
  <si>
    <t>Sprint short description</t>
  </si>
  <si>
    <t>Operator can see his affiliates, activate applications, set affiliate groups, see an overview of commissons generates</t>
  </si>
  <si>
    <t>make a video!</t>
  </si>
  <si>
    <t>setup emails which system sends automatically, incl. Translations</t>
  </si>
  <si>
    <t>Operator backend General site settings - frontend display</t>
  </si>
  <si>
    <t>Operator backend Mail settings</t>
  </si>
  <si>
    <t>Operator backend Multidraw settings</t>
  </si>
  <si>
    <t>Operator backend currency settings</t>
  </si>
  <si>
    <t>set general currency, or currency per country of visitor, suggested amounts for quick deposit</t>
  </si>
  <si>
    <t>Operator backend lottery settings overview</t>
  </si>
  <si>
    <t>Operator backend edit lottery settings</t>
  </si>
  <si>
    <t>This will show an overview of lotteries, prices etc</t>
  </si>
  <si>
    <t>Operator backend Payment methods</t>
  </si>
  <si>
    <t>Operator backend blocked countries</t>
  </si>
  <si>
    <t>Operator backend Google Analytics</t>
  </si>
  <si>
    <t>Operator backend Facebook Pixel</t>
  </si>
  <si>
    <t>Ability to create usergroups with different permissions for the operator backend. Create a radio button list of important backend functions, combine with permissions to view only /edit/not allowed. We need (at least) one permission level for the operator, one for support staff, one for technical staff (coders).</t>
  </si>
  <si>
    <t>Secure login for operator, staff. Captcha, Cloudflare, dedicated IP only</t>
  </si>
  <si>
    <r>
      <t>showing player wallet balance, outright ticket purchases, deposits, add: "</t>
    </r>
    <r>
      <rPr>
        <b/>
        <sz val="11"/>
        <color theme="1"/>
        <rFont val="Calibri"/>
        <family val="2"/>
        <scheme val="minor"/>
      </rPr>
      <t>balance bevor and after transaction"</t>
    </r>
  </si>
  <si>
    <r>
      <t xml:space="preserve">Transaction details, info about payment method etc. , link to user info, link to ticket details, , </t>
    </r>
    <r>
      <rPr>
        <b/>
        <sz val="11"/>
        <color theme="1"/>
        <rFont val="Calibri"/>
        <family val="2"/>
        <scheme val="minor"/>
      </rPr>
      <t>add: "balance bevor and after transaction"</t>
    </r>
  </si>
  <si>
    <t>various settings overview page</t>
  </si>
  <si>
    <t>set discount percentage when buying multidraw tickets</t>
  </si>
  <si>
    <t>Operator backend edit Payment method details</t>
  </si>
  <si>
    <t>show an overview of payment methods, with a link to edit the text that should be shown on the frontend payment page where customers can select the payment method, and the text which should be showing if a payment fails.</t>
  </si>
  <si>
    <t>In this area, operator can set and edit the texts about the payment method, as well as all translations for that text</t>
  </si>
  <si>
    <t>operator can block countries to keep out players from an IP address of that country</t>
  </si>
  <si>
    <t>Operator can enter his GA tracking ID for verification</t>
  </si>
  <si>
    <t>Operator can enter a Facebook pixel code for tracking</t>
  </si>
  <si>
    <t>Operator can enter his Clicky ID code for verification</t>
  </si>
  <si>
    <t>This will determine which lotteries will be on display for ticket purchase. We will choose from the list of lotteries that Ltech has. Also, here game structure, draw days, hours, pricing, minimum lines, quick pick nr of lines will be set. Some of the lottery-related data will be provided by Ltech (ticket provider). Remark: add to  manual setting of price a markup factor solution. See Excel tab "backend for lottery setting"</t>
  </si>
  <si>
    <t>Agent backend</t>
  </si>
  <si>
    <t>A frontend website where an agent can input the customers phone number or email address, select the lottery numbers for him (or use the RNG), define the number of draws in case customer wants a multidraw ticket, then print the ticket and pay via Mpesa. Ticket will be printed on a paper roll printer. There must be a mobile-friendly version of that page for mobile agents with Android phones</t>
  </si>
  <si>
    <t>an area where agents can see their sales stats, add subagents working for them, and see the sug´bagents stats as well</t>
  </si>
  <si>
    <t>Operators backend for Agent management</t>
  </si>
  <si>
    <t>Agent sales frontend</t>
  </si>
  <si>
    <t>Agents will sell lottery tickets from their shops, and those tickets will be printed out on site. All sales via agents must also show in the operator backend, with their statistics, Export to csv</t>
  </si>
  <si>
    <t>Operator can run a full report of sales for a defined time period. Add quick-select dropdown for date ranges like today/yesterday/thismonth etc.Report should show the most important metrics such as sales breakdown by lotteries, breakdown of sales and deposits by payment method used. Link to sales detail page, export to csv</t>
  </si>
  <si>
    <t>Show all ticket purchases, latest on top by default. Filter by payment method, status (payment successful, payment not completed, payment denied by PSP, reason for denial), filter by ID, User ID, user email, date range. Link to ticket details page, Export to csv</t>
  </si>
  <si>
    <t>Show all money deposits latest on top by default. Filter by payment method, status (payment successful, payment not completed, payment denied by PSP, reason for denial), filter by ID, User ID, user email, date range. Sown link to deposit details page, Export to csv</t>
  </si>
  <si>
    <t>Show all requests to withdraw from wallet,  latest on top by default. Filter by withdrawal method, status (approved, paid out, payout failed), filter by ID, User ID, user email, date range. Show withdrawal request details page, Export to csv</t>
  </si>
  <si>
    <t>show info about winning tickets by lottery</t>
  </si>
  <si>
    <t>Find a video with a short overview of the frontend functions here:</t>
  </si>
  <si>
    <t>Operator backend functions overview:</t>
  </si>
  <si>
    <t xml:space="preserve">https://www.loom.com/share/0626df2d529247d891433c039fddcdb8 </t>
  </si>
  <si>
    <t xml:space="preserve">https://www.loom.com/share/074ed237ee4e4789a093ca87e04a1360 </t>
  </si>
  <si>
    <t>after operator login, show an overview of most important sales stats and metrics, such as registered players, active players this months, sales data etc. , with a date filter function (today/yesterday/this month/ custom period)</t>
  </si>
  <si>
    <t>Define a signup bonus (free ticket after first purchase) and a refer-a-friend bonus, manually add bonus ticket as reward or compensation, or always give bonus ticket to the currently highest jackpot. Also, if player buys a syndicate ticket as first purchase, give him another syndicate ticket as bonus but take a ticket from a block that is approaching draw and does not have all shares sold)</t>
  </si>
  <si>
    <t>What is a syndicate ticket?</t>
  </si>
  <si>
    <t>A syndicate ticket is a share of a ticket which consists of a package of multiple numbers combinations, also called lines. The numbers are predefined by the operator via RNG, so the players cannot choose their own numbers. Players can thus play, for example, 50 number combinations at the same time. Those ticket will then be sold as shares.</t>
  </si>
  <si>
    <t>Example: operator orders a ticket with 50 lines, and sets this ticket to be sold in 25 shares. Players can buy shares of 1/25, meaning they will win only 4% of the winningsv on any of the lines.</t>
  </si>
  <si>
    <r>
      <rPr>
        <b/>
        <sz val="11"/>
        <color theme="1"/>
        <rFont val="Calibri"/>
        <family val="2"/>
        <scheme val="minor"/>
      </rPr>
      <t>Advantage:</t>
    </r>
    <r>
      <rPr>
        <sz val="11"/>
        <color theme="1"/>
        <rFont val="Calibri"/>
        <family val="2"/>
        <scheme val="minor"/>
      </rPr>
      <t xml:space="preserve"> those tickets can be sold at a higher price (or, cost of ticket per share is lower than for a normal ticket. Those tickets arealso very popular with players because they win more often.</t>
    </r>
  </si>
  <si>
    <r>
      <rPr>
        <b/>
        <sz val="11"/>
        <color theme="1"/>
        <rFont val="Calibri"/>
        <family val="2"/>
        <scheme val="minor"/>
      </rPr>
      <t>Downside:</t>
    </r>
    <r>
      <rPr>
        <sz val="11"/>
        <color theme="1"/>
        <rFont val="Calibri"/>
        <family val="2"/>
        <scheme val="minor"/>
      </rPr>
      <t xml:space="preserve"> operator must sell at least a certain percentage of the share in order to break even, or make a profit. On the other hand, "leftover" shares could be used for player bonuses</t>
    </r>
  </si>
  <si>
    <r>
      <t xml:space="preserve">I suggest to also create </t>
    </r>
    <r>
      <rPr>
        <b/>
        <sz val="11"/>
        <color theme="1"/>
        <rFont val="Calibri"/>
        <family val="2"/>
        <scheme val="minor"/>
      </rPr>
      <t>three pages to promote special packages</t>
    </r>
    <r>
      <rPr>
        <sz val="11"/>
        <color theme="1"/>
        <rFont val="Calibri"/>
        <family val="2"/>
        <scheme val="minor"/>
      </rPr>
      <t xml:space="preserve"> consisting of a combination of lines for more than one lottery: 1. Powerball plus Mega Millions (“USA package”), 2. Euromillions plus Eurojackpot (“Europe Package”), 3. “Monster Jackpot Package” (consisting of a combo of the three currently highest jackpots). Those special packages should then also be showcased in the banner mentioned above.</t>
    </r>
  </si>
  <si>
    <t>Operator backend for syndicates</t>
  </si>
  <si>
    <t>first registered at which agent</t>
  </si>
  <si>
    <t>first registered at which affiliate</t>
  </si>
  <si>
    <t>see tab "backend for lottery settings"</t>
  </si>
  <si>
    <t>The various characteristics of the lotteries can be set and edited here by the operator, unless those metrics are defined and provide by Ltech, the lottery ticket service</t>
  </si>
  <si>
    <t>after login displays current balance, nr of tickets not drawn yet</t>
  </si>
  <si>
    <t>In all sprints, frontend functions and the connected backend functions must be developed at the same time so that they can be tested before the sprint can be considered as completed</t>
  </si>
  <si>
    <t>The Wordpress installation is mainly meant to handles pages, and posts, while all sales functions must be handled outside Wordpress but integrated to be displayed on the relevant pages in the Wordpress frontend.</t>
  </si>
  <si>
    <t>Pages and Posts translations will be handled in Wordpress</t>
  </si>
  <si>
    <t xml:space="preserve">All text for sales functions etc. which is managed in the operator backend must be translatable as well! Either we integrate some of that text in Wordpress, or we must have a file containing all text pieces managed in the backend, which can be given to a translator, and then the file gets imported to the backend again. Possibly, poedit can be used for this: https://poeditor.com/ </t>
  </si>
  <si>
    <t>edit splitmenu on Simbalotto</t>
  </si>
  <si>
    <t>Wordpress simbalotto.com check play function current status</t>
  </si>
  <si>
    <t>Framework CRM/Backend,  Backend Login</t>
  </si>
  <si>
    <t>Showing draw days/hours, prize tiers, probabilities, guess range, countdown to draw time. Integrated with the Wordpress page content!</t>
  </si>
  <si>
    <t>Lotto Results pages, one per each lottery</t>
  </si>
  <si>
    <t>Lotto  Info pages, one per each lottery</t>
  </si>
  <si>
    <t>Operator backend Clicky setup</t>
  </si>
  <si>
    <t>All sprints will later be broken down to tickets and assigned to the coders</t>
  </si>
  <si>
    <t xml:space="preserve">https://www.dropbox.com/s/m4ac768o0o6tu25/operator%20dashboard.jpg?dl=0 </t>
  </si>
  <si>
    <t>link to screenshot or demo URL</t>
  </si>
  <si>
    <t>https://www.dropbox.com/s/2mn583fpovx6au7/operator%20backend%20lottery%20settings%20edit%20texts%20for%20payment%20method.jpg?dl=0</t>
  </si>
  <si>
    <t>https://www.dropbox.com/s/swi5938g7e91qf3/operator%20backend%20lottery%20settings%20payment%20method%20overview.jpg?dl=0</t>
  </si>
  <si>
    <t>https://www.dropbox.com/s/r5ddmbo0lf0dif6/operator%20backend%20transaction%20details.jpg?dl=0</t>
  </si>
  <si>
    <t>Operator backend overview Transactions</t>
  </si>
  <si>
    <t>estimated coding hours required</t>
  </si>
  <si>
    <t xml:space="preserve">https://www.dropbox.com/s/tkak8kno7tm6teb/operator%20backend%20lottery%20settings%20blocked%20countries.jpg?dl=0 </t>
  </si>
  <si>
    <t xml:space="preserve">https://www.dropbox.com/s/ywj1x71zqf9qab5/operator%20backend%20setting%20for%20used%20currencies.jpg?dl=0 </t>
  </si>
  <si>
    <t xml:space="preserve">https://www.dropbox.com/s/atdjglryju8n7hk/operator%20backend%20settings%20email%20templates%20for%20auto%20emails.jpg?dl=0 </t>
  </si>
  <si>
    <t xml:space="preserve">https://www.dropbox.com/s/8g3lr5ofjlkh3o0/operator%20backend%20settings%20frontend%20display%20overview.jpg?dl=0 </t>
  </si>
  <si>
    <t xml:space="preserve">https://www.dropbox.com/s/u528uwy13hfn3f5/operator%20backend%20deposit%20overview.jpg?dl=0 </t>
  </si>
  <si>
    <t xml:space="preserve">https://www.dropbox.com/s/1xc8356ologzn45/operator%20backend%20transactions%20overview.jpg?dl=0 </t>
  </si>
  <si>
    <t xml:space="preserve">https://www.dropbox.com/s/e3wjfuohz15u8u4/operator%20backend%20full%20sales%20report.jpg?dl=0 </t>
  </si>
  <si>
    <t xml:space="preserve">https://www.dropbox.com/s/aa1c4t67q51sd42/Ltech%20integration%20guide.pdf?dl=0 </t>
  </si>
  <si>
    <t xml:space="preserve">https://redfoxlotto.com/results/powerball/ </t>
  </si>
  <si>
    <t xml:space="preserve">https://redfoxlotto.com/lotteries/powerball/ </t>
  </si>
  <si>
    <t xml:space="preserve">https://www.dropbox.com/s/qwzv7dmuxaml7ex/operator%20backend%20winners%20report.jpg?dl=0 </t>
  </si>
  <si>
    <t xml:space="preserve"> https://www.dropbox.com/s/8czx6ir4ppm6ns7/operator%20backend%20setting%20for%20discounts%20on%20multidraw%20tickets.jpg?dl=0 </t>
  </si>
  <si>
    <t xml:space="preserve"> https://www.dropbox.com/s/gjm02m0ad6xlekg/thelotter_display%20of%20syndicate%20options.jpg?dl=0</t>
  </si>
  <si>
    <t xml:space="preserve">https://www.dropbox.com/s/uad7pxc0doavhq8/operator%20backend%20multidraw%20ticket%20overview.jpg?dl=0 </t>
  </si>
  <si>
    <t xml:space="preserve">https://www.dropbox.com/s/0trdoxpqvk94k83/operator%20backend%20ticket%20details.jpg?dl=0 </t>
  </si>
  <si>
    <t xml:space="preserve">https://www.dropbox.com/s/pku9imzogf5efiu/operator%20backend%20ticket%20overview.jpg?dl=0 </t>
  </si>
  <si>
    <t xml:space="preserve">https://www.dropbox.com/s/8lsjcxujxzerc5y/operator%20backend%20edit%20lottery%20details.jpg?dl=0 </t>
  </si>
  <si>
    <t xml:space="preserve">https://www.dropbox.com/s/qkr03qa7yi4mle0/operator%20backend%20lottery%20settings%20overview.jpg?dl=0 </t>
  </si>
  <si>
    <t xml:space="preserve">https://www.dropbox.com/s/gal3te73eybk66k/operator%20backend%20display_edit%20user%20details.jpg?dl=0 </t>
  </si>
  <si>
    <t xml:space="preserve">https://www.dropbox.com/s/17xh81ga1adfavo/operator%20backend%20user%20overview.jpg?dl=0 </t>
  </si>
  <si>
    <t xml:space="preserve">https://www.dropbox.com/s/wwqx73kako8o6ox/frontend%20user%20my%20transactions.jpg?dl=0 </t>
  </si>
  <si>
    <t xml:space="preserve">https://www.dropbox.com/s/vry6pvsfch3hfl0/frontend%20user%20my%20tickets.jpg?dl=0 </t>
  </si>
  <si>
    <t xml:space="preserve">https://www.dropbox.com/s/a5ncvrnynjb4jiu/Frontend%20user%20My%20account%20details.jpg?dl=0 </t>
  </si>
  <si>
    <t xml:space="preserve">https://www.dropbox.com/s/t88vrt7yngqvtx9/frontend%20customer%20login%20page.jpg?dl=0 </t>
  </si>
  <si>
    <t xml:space="preserve">https://www.dropbox.com/s/pecsw2bslch8ou1/User%20area%20overview%20after%20login.jpg?dl=0 </t>
  </si>
  <si>
    <t xml:space="preserve">https://simbalotto.com/lotteries/us-powerball/ </t>
  </si>
  <si>
    <t>Instead of manually setting the sales price until a desired amount of profit is reached, why not have a box in the column defining the factor (markup) by which the ticket costs are multiplied, which then would set the price accordingly? So if the costs per ticket change for a specific lottery were to change, the sales price would automatically be changed at the same time.</t>
  </si>
  <si>
    <t>Also, there must be the option to set a condition for the auto-purchasing of syndicate blocks, namely add a setting that block will only be bought if the jackpot for that lottery is higher than xxx million,</t>
  </si>
  <si>
    <t>This is where the operator can set up the type of syndicate tickets to be purchased. He must be able to define nr of lines, nr of shares and percentages, sales price per share (via markup factor), cutoff time, should new syndicate blocks be ordered and put omn offer automatically after each draw,  option that syndiocate block only be purchased when jackpot is higher than xxx millionauto-repurchase syndicate blocks when sold out (respecting a cutoff time). Also a function to manually purchase a block at any time. See also the tab "Syndicate ticket setup operator"</t>
  </si>
  <si>
    <t>Operators Affilate program backend (alternatively, integrate third party software!)</t>
  </si>
  <si>
    <t>nr of devs hired</t>
  </si>
  <si>
    <t>hours per month</t>
  </si>
  <si>
    <t>monthly hours per dev</t>
  </si>
  <si>
    <t>suggestion</t>
  </si>
  <si>
    <t>salary</t>
  </si>
  <si>
    <t>bonus after completion</t>
  </si>
  <si>
    <t>months to be needed</t>
  </si>
  <si>
    <t>Total costs salaries</t>
  </si>
  <si>
    <t>Total costs bonus</t>
  </si>
  <si>
    <t>Customer support ticket system</t>
  </si>
  <si>
    <t>Either we create a simple ticket system for customer support, or we intgerate a third-party solution</t>
  </si>
  <si>
    <t>Integration of a chatbot</t>
  </si>
  <si>
    <t>Integration of a third-party chatbot to assist new customers via AI</t>
  </si>
  <si>
    <t>User experience is paramount. Frontends and backends must be responsive with dedicated layouts for phone, tablet and desktop/laptop</t>
  </si>
  <si>
    <t>Create a spoofed app-style version of the frontends for customer and agents</t>
  </si>
  <si>
    <t>Also, the platform should be built so that it can easily be cloned and installed on other domains. We may offer a B2B service for other operators later.</t>
  </si>
  <si>
    <t>win versus lose quota</t>
  </si>
  <si>
    <t>Last login to site</t>
  </si>
  <si>
    <t xml:space="preserve"> Total deposits amount</t>
  </si>
  <si>
    <t xml:space="preserve"> Total purchases amount</t>
  </si>
  <si>
    <t>Number of purchases</t>
  </si>
  <si>
    <t>Number of deposits</t>
  </si>
  <si>
    <t>Time since last purchase or deposit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</si>
</sst>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Ksh-441]\ * #,##0.00_-;\-[$Ksh-441]\ * #,##0.00_-;_-[$Ksh-441]\ * &quot;-&quot;??_-;_-@_-"/>
    <numFmt numFmtId="165" formatCode="_-* #,##0.00\ [$€-407]_-;\-* #,##0.00\ [$€-407]_-;_-* &quot;-&quot;??\ [$€-407]_-;_-@_-"/>
  </numFmts>
  <fonts count="2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sz val="8"/>
      <name val="Calibri"/>
      <family val="2"/>
      <scheme val="minor"/>
    </font>
    <font>
      <b/>
      <u/>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83">
    <xf numFmtId="0" fontId="0" fillId="0" borderId="0" xfId="0"/>
    <xf numFmtId="0" fontId="17" fillId="0" borderId="0" xfId="0" applyFont="1"/>
    <xf numFmtId="0" fontId="18" fillId="0" borderId="0" xfId="1"/>
    <xf numFmtId="0" fontId="19" fillId="0" borderId="0" xfId="0" applyFont="1"/>
    <xf numFmtId="0" fontId="16" fillId="0" borderId="0" xfId="0" applyFont="1"/>
    <xf numFmtId="0" fontId="20" fillId="0" borderId="0" xfId="0" applyFont="1" applyAlignment="1">
      <alignment vertical="top"/>
    </xf>
    <xf numFmtId="0" fontId="19" fillId="0" borderId="0" xfId="0" applyFont="1" applyAlignment="1">
      <alignment horizontal="left" vertical="center" wrapText="1"/>
    </xf>
    <xf numFmtId="0" fontId="20" fillId="0" borderId="0" xfId="0" applyFont="1" applyAlignment="1">
      <alignment horizontal="left" vertical="center" wrapText="1"/>
    </xf>
    <xf numFmtId="0" fontId="17" fillId="2" borderId="0" xfId="0" applyFont="1" applyFill="1"/>
    <xf numFmtId="0" fontId="15" fillId="0" borderId="0" xfId="0" applyFont="1"/>
    <xf numFmtId="0" fontId="0" fillId="0" borderId="0" xfId="0" applyAlignment="1">
      <alignment wrapText="1"/>
    </xf>
    <xf numFmtId="0" fontId="19" fillId="0" borderId="0" xfId="0" applyFont="1" applyAlignment="1">
      <alignment wrapText="1"/>
    </xf>
    <xf numFmtId="0" fontId="14" fillId="0" borderId="0" xfId="0" applyFont="1" applyAlignment="1">
      <alignment wrapText="1"/>
    </xf>
    <xf numFmtId="0" fontId="11" fillId="0" borderId="0" xfId="0" applyFont="1"/>
    <xf numFmtId="0" fontId="22" fillId="0" borderId="0" xfId="0" applyFont="1"/>
    <xf numFmtId="0" fontId="19"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xf numFmtId="0" fontId="0" fillId="0" borderId="1" xfId="0" applyFill="1" applyBorder="1" applyAlignment="1">
      <alignment horizontal="center" vertical="center"/>
    </xf>
    <xf numFmtId="0" fontId="0" fillId="0" borderId="1" xfId="0" applyFill="1" applyBorder="1" applyAlignment="1">
      <alignment vertical="center" wrapText="1"/>
    </xf>
    <xf numFmtId="0" fontId="10" fillId="0" borderId="1" xfId="0" applyFont="1" applyFill="1" applyBorder="1" applyAlignment="1">
      <alignment vertical="center"/>
    </xf>
    <xf numFmtId="0" fontId="0" fillId="0" borderId="1" xfId="0" applyFill="1" applyBorder="1"/>
    <xf numFmtId="0" fontId="8" fillId="0" borderId="0" xfId="0" applyFont="1"/>
    <xf numFmtId="0" fontId="8" fillId="0" borderId="0" xfId="0" applyFont="1" applyAlignment="1">
      <alignment wrapText="1"/>
    </xf>
    <xf numFmtId="0" fontId="11" fillId="0" borderId="0" xfId="0" applyFont="1" applyAlignment="1">
      <alignment vertical="center"/>
    </xf>
    <xf numFmtId="0" fontId="8"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14" fillId="0" borderId="0" xfId="0" applyFont="1" applyAlignment="1">
      <alignment vertical="center"/>
    </xf>
    <xf numFmtId="0" fontId="13" fillId="0" borderId="0" xfId="0" applyFont="1" applyAlignment="1">
      <alignment vertical="center"/>
    </xf>
    <xf numFmtId="0" fontId="18" fillId="0" borderId="0" xfId="1" applyAlignment="1">
      <alignment horizontal="left" vertical="center" wrapText="1"/>
    </xf>
    <xf numFmtId="0" fontId="18" fillId="0" borderId="0" xfId="1" applyAlignment="1">
      <alignment vertical="center" wrapText="1"/>
    </xf>
    <xf numFmtId="0" fontId="8" fillId="2" borderId="0" xfId="0" applyFont="1" applyFill="1"/>
    <xf numFmtId="0" fontId="19" fillId="0" borderId="1" xfId="0" applyFont="1" applyFill="1" applyBorder="1" applyAlignment="1">
      <alignment horizontal="center" vertical="center"/>
    </xf>
    <xf numFmtId="0" fontId="12" fillId="0" borderId="1" xfId="0" applyFont="1" applyFill="1" applyBorder="1" applyAlignment="1">
      <alignment vertical="center" wrapText="1"/>
    </xf>
    <xf numFmtId="0" fontId="0" fillId="0" borderId="1" xfId="0" applyBorder="1" applyAlignment="1">
      <alignment vertical="center" wrapText="1"/>
    </xf>
    <xf numFmtId="0" fontId="10"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0" fillId="0" borderId="1" xfId="0" applyBorder="1" applyAlignment="1">
      <alignment horizontal="left" vertical="center" wrapText="1"/>
    </xf>
    <xf numFmtId="0" fontId="7" fillId="0" borderId="0" xfId="0" applyFont="1" applyAlignment="1">
      <alignment vertical="center" wrapText="1"/>
    </xf>
    <xf numFmtId="0" fontId="10" fillId="0" borderId="1" xfId="0" applyFont="1" applyFill="1" applyBorder="1" applyAlignment="1">
      <alignmen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19" fillId="0" borderId="1" xfId="0" applyFont="1" applyFill="1" applyBorder="1" applyAlignment="1">
      <alignment horizontal="center" vertical="center" wrapText="1"/>
    </xf>
    <xf numFmtId="0" fontId="18" fillId="0" borderId="1" xfId="1" applyFill="1" applyBorder="1" applyAlignment="1">
      <alignment vertical="center"/>
    </xf>
    <xf numFmtId="0" fontId="8" fillId="0" borderId="1" xfId="0" applyFont="1" applyFill="1" applyBorder="1" applyAlignment="1">
      <alignment horizontal="left" vertical="center" wrapText="1"/>
    </xf>
    <xf numFmtId="0" fontId="12" fillId="0" borderId="1" xfId="0" applyFont="1" applyFill="1" applyBorder="1" applyAlignment="1">
      <alignment horizontal="center" vertical="center"/>
    </xf>
    <xf numFmtId="0" fontId="18" fillId="0" borderId="1" xfId="1" applyFill="1" applyBorder="1"/>
    <xf numFmtId="0" fontId="8" fillId="0" borderId="1" xfId="0" applyFont="1" applyFill="1" applyBorder="1" applyAlignment="1">
      <alignment vertical="center" wrapText="1"/>
    </xf>
    <xf numFmtId="0" fontId="0" fillId="0" borderId="1" xfId="0"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Fill="1" applyBorder="1" applyAlignment="1">
      <alignment vertical="center"/>
    </xf>
    <xf numFmtId="0" fontId="5"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5" fillId="0" borderId="1" xfId="0" applyFont="1" applyFill="1" applyBorder="1" applyAlignment="1">
      <alignment vertical="center" wrapText="1"/>
    </xf>
    <xf numFmtId="0" fontId="3" fillId="0" borderId="1" xfId="0" applyFont="1" applyFill="1" applyBorder="1" applyAlignment="1">
      <alignment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4" fillId="0" borderId="1" xfId="0" applyFont="1" applyFill="1" applyBorder="1" applyAlignment="1">
      <alignment vertical="center" wrapText="1"/>
    </xf>
    <xf numFmtId="164" fontId="0" fillId="0" borderId="1" xfId="0" applyNumberFormat="1" applyFill="1" applyBorder="1" applyAlignment="1">
      <alignment horizontal="center" vertical="center"/>
    </xf>
    <xf numFmtId="165" fontId="0" fillId="0" borderId="1" xfId="0" applyNumberFormat="1" applyFill="1" applyBorder="1" applyAlignment="1">
      <alignment horizontal="center" vertical="center"/>
    </xf>
    <xf numFmtId="0" fontId="0" fillId="4" borderId="1" xfId="0" applyFill="1" applyBorder="1" applyAlignment="1">
      <alignment horizontal="center" vertical="center"/>
    </xf>
    <xf numFmtId="0" fontId="12" fillId="4" borderId="1" xfId="0" applyFont="1" applyFill="1" applyBorder="1" applyAlignment="1">
      <alignment vertical="center" wrapText="1"/>
    </xf>
    <xf numFmtId="0" fontId="12" fillId="4" borderId="1" xfId="0" applyFont="1" applyFill="1" applyBorder="1" applyAlignment="1">
      <alignment horizontal="center" vertical="center"/>
    </xf>
    <xf numFmtId="0" fontId="10" fillId="4" borderId="1" xfId="0" applyFont="1" applyFill="1" applyBorder="1" applyAlignment="1">
      <alignment horizontal="left" vertical="center" wrapText="1"/>
    </xf>
    <xf numFmtId="0" fontId="18" fillId="4" borderId="1" xfId="1" applyFill="1" applyBorder="1" applyAlignment="1">
      <alignment vertical="center"/>
    </xf>
    <xf numFmtId="0" fontId="0" fillId="4" borderId="1" xfId="0" applyFill="1" applyBorder="1"/>
    <xf numFmtId="0" fontId="12" fillId="4" borderId="1" xfId="0" applyFont="1" applyFill="1" applyBorder="1" applyAlignment="1">
      <alignment horizontal="left" vertical="center" wrapText="1"/>
    </xf>
    <xf numFmtId="0" fontId="10" fillId="4" borderId="1" xfId="0" applyFont="1" applyFill="1" applyBorder="1" applyAlignment="1">
      <alignment vertical="center" wrapText="1"/>
    </xf>
    <xf numFmtId="0" fontId="10" fillId="4" borderId="1" xfId="0" applyFont="1" applyFill="1" applyBorder="1" applyAlignment="1">
      <alignment horizontal="center" vertical="center"/>
    </xf>
    <xf numFmtId="0" fontId="0" fillId="4" borderId="1" xfId="0" applyFill="1" applyBorder="1" applyAlignment="1">
      <alignment vertical="center" wrapText="1"/>
    </xf>
    <xf numFmtId="0" fontId="18" fillId="4" borderId="1" xfId="1" applyFill="1" applyBorder="1"/>
    <xf numFmtId="0" fontId="0" fillId="4" borderId="1" xfId="0" applyFill="1" applyBorder="1" applyAlignment="1">
      <alignment vertical="center"/>
    </xf>
    <xf numFmtId="0" fontId="9" fillId="4" borderId="1" xfId="0" applyFont="1" applyFill="1" applyBorder="1" applyAlignment="1">
      <alignment horizontal="left" vertical="center" wrapText="1"/>
    </xf>
    <xf numFmtId="0" fontId="6" fillId="4" borderId="1" xfId="0" applyFont="1" applyFill="1" applyBorder="1" applyAlignment="1">
      <alignment vertical="center"/>
    </xf>
    <xf numFmtId="0" fontId="9" fillId="4" borderId="1" xfId="0" applyFont="1" applyFill="1" applyBorder="1" applyAlignment="1">
      <alignment vertical="center" wrapText="1"/>
    </xf>
    <xf numFmtId="0" fontId="19" fillId="4" borderId="1" xfId="0" applyFont="1" applyFill="1" applyBorder="1" applyAlignment="1">
      <alignment horizontal="center" vertical="center" wrapText="1"/>
    </xf>
    <xf numFmtId="0" fontId="8" fillId="4" borderId="1" xfId="0" applyFont="1" applyFill="1" applyBorder="1" applyAlignment="1">
      <alignment vertical="center" wrapText="1"/>
    </xf>
    <xf numFmtId="0" fontId="12" fillId="4" borderId="1" xfId="0" applyFont="1" applyFill="1" applyBorder="1" applyAlignment="1">
      <alignment horizontal="left" vertical="top" wrapText="1"/>
    </xf>
    <xf numFmtId="0" fontId="10" fillId="4" borderId="1" xfId="0" applyFont="1" applyFill="1" applyBorder="1" applyAlignment="1">
      <alignment vertical="center"/>
    </xf>
    <xf numFmtId="0" fontId="2" fillId="0" borderId="0" xfId="0" applyFont="1" applyAlignment="1">
      <alignment wrapText="1"/>
    </xf>
    <xf numFmtId="0" fontId="2" fillId="0" borderId="1" xfId="0" applyFont="1" applyFill="1" applyBorder="1" applyAlignment="1">
      <alignment vertical="center"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oom.com/share/074ed237ee4e4789a093ca87e04a1360" TargetMode="External"/><Relationship Id="rId1" Type="http://schemas.openxmlformats.org/officeDocument/2006/relationships/hyperlink" Target="https://www.loom.com/share/0626df2d529247d891433c039fddcdb8"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ropbox.com/s/ywj1x71zqf9qab5/operator%20backend%20setting%20for%20used%20currencies.jpg?dl=0" TargetMode="External"/><Relationship Id="rId13" Type="http://schemas.openxmlformats.org/officeDocument/2006/relationships/hyperlink" Target="https://www.dropbox.com/s/e3wjfuohz15u8u4/operator%20backend%20full%20sales%20report.jpg?dl=0" TargetMode="External"/><Relationship Id="rId18" Type="http://schemas.openxmlformats.org/officeDocument/2006/relationships/hyperlink" Target="https://www.dropbox.com/s/uad7pxc0doavhq8/operator%20backend%20multidraw%20ticket%20overview.jpg?dl=0" TargetMode="External"/><Relationship Id="rId26" Type="http://schemas.openxmlformats.org/officeDocument/2006/relationships/hyperlink" Target="https://www.dropbox.com/s/wwqx73kako8o6ox/frontend%20user%20my%20transactions.jpg?dl=0" TargetMode="External"/><Relationship Id="rId3" Type="http://schemas.openxmlformats.org/officeDocument/2006/relationships/hyperlink" Target="https://www.dropbox.com/s/m4ac768o0o6tu25/operator%20dashboard.jpg?dl=0" TargetMode="External"/><Relationship Id="rId21" Type="http://schemas.openxmlformats.org/officeDocument/2006/relationships/hyperlink" Target="https://www.dropbox.com/s/8lsjcxujxzerc5y/operator%20backend%20edit%20lottery%20details.jpg?dl=0" TargetMode="External"/><Relationship Id="rId7" Type="http://schemas.openxmlformats.org/officeDocument/2006/relationships/hyperlink" Target="https://www.dropbox.com/s/swi5938g7e91qf3/operator%20backend%20lottery%20settings%20payment%20method%20overview.jpg?dl=0" TargetMode="External"/><Relationship Id="rId12" Type="http://schemas.openxmlformats.org/officeDocument/2006/relationships/hyperlink" Target="https://www.dropbox.com/s/1xc8356ologzn45/operator%20backend%20transactions%20overview.jpg?dl=0" TargetMode="External"/><Relationship Id="rId17" Type="http://schemas.openxmlformats.org/officeDocument/2006/relationships/hyperlink" Target="https://www.dropbox.com/s/qwzv7dmuxaml7ex/operator%20backend%20winners%20report.jpg?dl=0" TargetMode="External"/><Relationship Id="rId25" Type="http://schemas.openxmlformats.org/officeDocument/2006/relationships/hyperlink" Target="https://www.dropbox.com/s/17xh81ga1adfavo/operator%20backend%20user%20overview.jpg?dl=0" TargetMode="External"/><Relationship Id="rId2" Type="http://schemas.openxmlformats.org/officeDocument/2006/relationships/hyperlink" Target="https://redfoxlotto.com/play/powerball/" TargetMode="External"/><Relationship Id="rId16" Type="http://schemas.openxmlformats.org/officeDocument/2006/relationships/hyperlink" Target="https://redfoxlotto.com/lotteries/powerball/" TargetMode="External"/><Relationship Id="rId20" Type="http://schemas.openxmlformats.org/officeDocument/2006/relationships/hyperlink" Target="https://www.dropbox.com/s/pku9imzogf5efiu/operator%20backend%20ticket%20overview.jpg?dl=0" TargetMode="External"/><Relationship Id="rId29" Type="http://schemas.openxmlformats.org/officeDocument/2006/relationships/hyperlink" Target="https://www.dropbox.com/s/t88vrt7yngqvtx9/frontend%20customer%20login%20page.jpg?dl=0" TargetMode="External"/><Relationship Id="rId1" Type="http://schemas.openxmlformats.org/officeDocument/2006/relationships/hyperlink" Target="https://redfoxlotto.com/play/powerball/" TargetMode="External"/><Relationship Id="rId6" Type="http://schemas.openxmlformats.org/officeDocument/2006/relationships/hyperlink" Target="https://www.dropbox.com/s/2mn583fpovx6au7/operator%20backend%20lottery%20settings%20edit%20texts%20for%20payment%20method.jpg?dl=0" TargetMode="External"/><Relationship Id="rId11" Type="http://schemas.openxmlformats.org/officeDocument/2006/relationships/hyperlink" Target="https://www.dropbox.com/s/u528uwy13hfn3f5/operator%20backend%20deposit%20overview.jpg?dl=0" TargetMode="External"/><Relationship Id="rId24" Type="http://schemas.openxmlformats.org/officeDocument/2006/relationships/hyperlink" Target="https://www.dropbox.com/s/17xh81ga1adfavo/operator%20backend%20user%20overview.jpg?dl=0" TargetMode="External"/><Relationship Id="rId32" Type="http://schemas.openxmlformats.org/officeDocument/2006/relationships/printerSettings" Target="../printerSettings/printerSettings2.bin"/><Relationship Id="rId5" Type="http://schemas.openxmlformats.org/officeDocument/2006/relationships/hyperlink" Target="https://www.dropbox.com/s/m4ac768o0o6tu25/operator%20dashboard.jpg?dl=0" TargetMode="External"/><Relationship Id="rId15" Type="http://schemas.openxmlformats.org/officeDocument/2006/relationships/hyperlink" Target="https://redfoxlotto.com/results/powerball/" TargetMode="External"/><Relationship Id="rId23" Type="http://schemas.openxmlformats.org/officeDocument/2006/relationships/hyperlink" Target="https://www.dropbox.com/s/gal3te73eybk66k/operator%20backend%20display_edit%20user%20details.jpg?dl=0" TargetMode="External"/><Relationship Id="rId28" Type="http://schemas.openxmlformats.org/officeDocument/2006/relationships/hyperlink" Target="https://www.dropbox.com/s/a5ncvrnynjb4jiu/Frontend%20user%20My%20account%20details.jpg?dl=0" TargetMode="External"/><Relationship Id="rId10" Type="http://schemas.openxmlformats.org/officeDocument/2006/relationships/hyperlink" Target="https://www.dropbox.com/s/8g3lr5ofjlkh3o0/operator%20backend%20settings%20frontend%20display%20overview.jpg?dl=0" TargetMode="External"/><Relationship Id="rId19" Type="http://schemas.openxmlformats.org/officeDocument/2006/relationships/hyperlink" Target="https://www.dropbox.com/s/0trdoxpqvk94k83/operator%20backend%20ticket%20details.jpg?dl=0" TargetMode="External"/><Relationship Id="rId31" Type="http://schemas.openxmlformats.org/officeDocument/2006/relationships/hyperlink" Target="https://simbalotto.com/lotteries/us-powerball/" TargetMode="External"/><Relationship Id="rId4" Type="http://schemas.openxmlformats.org/officeDocument/2006/relationships/hyperlink" Target="https://www.dropbox.com/s/tkak8kno7tm6teb/operator%20backend%20lottery%20settings%20blocked%20countries.jpg?dl=0" TargetMode="External"/><Relationship Id="rId9" Type="http://schemas.openxmlformats.org/officeDocument/2006/relationships/hyperlink" Target="https://www.dropbox.com/s/atdjglryju8n7hk/operator%20backend%20settings%20email%20templates%20for%20auto%20emails.jpg?dl=0" TargetMode="External"/><Relationship Id="rId14" Type="http://schemas.openxmlformats.org/officeDocument/2006/relationships/hyperlink" Target="https://www.dropbox.com/s/aa1c4t67q51sd42/Ltech%20integration%20guide.pdf?dl=0" TargetMode="External"/><Relationship Id="rId22" Type="http://schemas.openxmlformats.org/officeDocument/2006/relationships/hyperlink" Target="https://www.dropbox.com/s/qkr03qa7yi4mle0/operator%20backend%20lottery%20settings%20overview.jpg?dl=0" TargetMode="External"/><Relationship Id="rId27" Type="http://schemas.openxmlformats.org/officeDocument/2006/relationships/hyperlink" Target="https://www.dropbox.com/s/vry6pvsfch3hfl0/frontend%20user%20my%20tickets.jpg?dl=0" TargetMode="External"/><Relationship Id="rId30" Type="http://schemas.openxmlformats.org/officeDocument/2006/relationships/hyperlink" Target="https://www.dropbox.com/s/pecsw2bslch8ou1/User%20area%20overview%20after%20login.jpg?dl=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hyperlink" Target="https://redfoxlotto.com/play/mega-mill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9CA0B-ED69-4AE8-94D5-4C511D66254F}">
  <dimension ref="A1:B15"/>
  <sheetViews>
    <sheetView workbookViewId="0">
      <selection activeCell="A7" sqref="A7"/>
    </sheetView>
  </sheetViews>
  <sheetFormatPr baseColWidth="10" defaultRowHeight="14.4"/>
  <cols>
    <col min="1" max="1" width="120.6640625" style="10" customWidth="1"/>
    <col min="2" max="2" width="75.77734375" customWidth="1"/>
  </cols>
  <sheetData>
    <row r="1" spans="1:2" s="25" customFormat="1" ht="33" customHeight="1">
      <c r="A1" s="26" t="s">
        <v>317</v>
      </c>
    </row>
    <row r="2" spans="1:2" s="25" customFormat="1" ht="33" customHeight="1">
      <c r="A2" s="40" t="s">
        <v>328</v>
      </c>
    </row>
    <row r="3" spans="1:2" s="27" customFormat="1" ht="33" customHeight="1">
      <c r="A3" s="26" t="s">
        <v>318</v>
      </c>
    </row>
    <row r="4" spans="1:2" s="27" customFormat="1" ht="33" customHeight="1">
      <c r="A4" s="26" t="s">
        <v>319</v>
      </c>
    </row>
    <row r="5" spans="1:2" s="27" customFormat="1" ht="73.8" customHeight="1">
      <c r="A5" s="26" t="s">
        <v>320</v>
      </c>
    </row>
    <row r="6" spans="1:2">
      <c r="A6" s="81" t="s">
        <v>379</v>
      </c>
    </row>
    <row r="7" spans="1:2" ht="28.8">
      <c r="A7" s="10" t="s">
        <v>381</v>
      </c>
    </row>
    <row r="8" spans="1:2" s="27" customFormat="1" ht="18.600000000000001" customHeight="1">
      <c r="A8" s="6" t="s">
        <v>299</v>
      </c>
    </row>
    <row r="9" spans="1:2" s="27" customFormat="1" ht="33" customHeight="1">
      <c r="A9" s="31" t="s">
        <v>301</v>
      </c>
      <c r="B9" s="29"/>
    </row>
    <row r="10" spans="1:2" s="27" customFormat="1" ht="18.600000000000001" customHeight="1">
      <c r="A10" s="6" t="s">
        <v>300</v>
      </c>
      <c r="B10" s="30"/>
    </row>
    <row r="11" spans="1:2" s="27" customFormat="1" ht="33" customHeight="1">
      <c r="A11" s="32" t="s">
        <v>302</v>
      </c>
    </row>
    <row r="12" spans="1:2" s="27" customFormat="1" ht="33" customHeight="1">
      <c r="A12" s="28"/>
    </row>
    <row r="13" spans="1:2" s="27" customFormat="1" ht="33" customHeight="1">
      <c r="A13" s="28"/>
    </row>
    <row r="14" spans="1:2" s="27" customFormat="1" ht="33" customHeight="1">
      <c r="A14" s="28"/>
    </row>
    <row r="15" spans="1:2" s="27" customFormat="1" ht="33" customHeight="1">
      <c r="A15" s="28"/>
    </row>
  </sheetData>
  <hyperlinks>
    <hyperlink ref="A9" r:id="rId1" xr:uid="{1C838807-7A4A-4447-A5C2-36D76B7E9C9B}"/>
    <hyperlink ref="A11" r:id="rId2" xr:uid="{5ED5DB18-651F-40D1-9A6A-7EA357F1C36A}"/>
  </hyperlinks>
  <pageMargins left="0.7" right="0.7" top="0.78740157499999996" bottom="0.78740157499999996"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5EB6-73BA-43CB-8F13-0058FD46D2CD}">
  <dimension ref="A1:I79"/>
  <sheetViews>
    <sheetView tabSelected="1" workbookViewId="0">
      <pane ySplit="1" topLeftCell="A58" activePane="bottomLeft" state="frozen"/>
      <selection pane="bottomLeft" activeCell="A2" sqref="A2:A62"/>
    </sheetView>
  </sheetViews>
  <sheetFormatPr baseColWidth="10" defaultRowHeight="14.4"/>
  <cols>
    <col min="1" max="1" width="15.44140625" style="19" customWidth="1"/>
    <col min="2" max="2" width="9.33203125" style="19" bestFit="1" customWidth="1"/>
    <col min="3" max="3" width="34.33203125" style="36" customWidth="1"/>
    <col min="4" max="4" width="16.21875" style="16" bestFit="1" customWidth="1"/>
    <col min="5" max="5" width="9.109375" style="16" bestFit="1" customWidth="1"/>
    <col min="6" max="6" width="63.6640625" style="39" bestFit="1" customWidth="1"/>
    <col min="7" max="7" width="34.77734375" style="17" customWidth="1"/>
    <col min="8" max="9" width="18.33203125" style="18" customWidth="1"/>
    <col min="10" max="16384" width="11.5546875" style="18"/>
  </cols>
  <sheetData>
    <row r="1" spans="1:9" s="15" customFormat="1" ht="28.2" customHeight="1">
      <c r="A1" s="44" t="s">
        <v>335</v>
      </c>
      <c r="B1" s="34" t="s">
        <v>184</v>
      </c>
      <c r="C1" s="15" t="s">
        <v>258</v>
      </c>
      <c r="D1" s="15" t="s">
        <v>182</v>
      </c>
      <c r="E1" s="15" t="s">
        <v>179</v>
      </c>
      <c r="F1" s="15" t="s">
        <v>196</v>
      </c>
      <c r="G1" s="15" t="s">
        <v>330</v>
      </c>
      <c r="H1" s="15" t="s">
        <v>181</v>
      </c>
      <c r="I1" s="15" t="s">
        <v>180</v>
      </c>
    </row>
    <row r="2" spans="1:9" s="67" customFormat="1" ht="43.2" customHeight="1">
      <c r="A2" s="77"/>
      <c r="B2" s="62">
        <v>1</v>
      </c>
      <c r="C2" s="78" t="s">
        <v>321</v>
      </c>
      <c r="D2" s="62" t="s">
        <v>186</v>
      </c>
      <c r="E2" s="62">
        <v>1</v>
      </c>
      <c r="F2" s="68" t="s">
        <v>211</v>
      </c>
      <c r="G2" s="66" t="s">
        <v>224</v>
      </c>
    </row>
    <row r="3" spans="1:9" s="67" customFormat="1" ht="48.6" customHeight="1">
      <c r="A3" s="62"/>
      <c r="B3" s="62">
        <v>2</v>
      </c>
      <c r="C3" s="78" t="s">
        <v>322</v>
      </c>
      <c r="D3" s="62" t="s">
        <v>186</v>
      </c>
      <c r="E3" s="62">
        <v>1</v>
      </c>
      <c r="F3" s="79" t="s">
        <v>212</v>
      </c>
      <c r="G3" s="66" t="s">
        <v>361</v>
      </c>
    </row>
    <row r="4" spans="1:9" s="67" customFormat="1" ht="30.6" customHeight="1">
      <c r="A4" s="62"/>
      <c r="B4" s="62">
        <v>3</v>
      </c>
      <c r="C4" s="71" t="s">
        <v>197</v>
      </c>
      <c r="D4" s="62" t="s">
        <v>185</v>
      </c>
      <c r="E4" s="62">
        <v>1</v>
      </c>
      <c r="F4" s="68" t="s">
        <v>201</v>
      </c>
      <c r="G4" s="73" t="s">
        <v>225</v>
      </c>
    </row>
    <row r="5" spans="1:9" s="67" customFormat="1" ht="30.6" customHeight="1">
      <c r="A5" s="62"/>
      <c r="B5" s="62">
        <v>4</v>
      </c>
      <c r="C5" s="78" t="s">
        <v>323</v>
      </c>
      <c r="D5" s="62" t="s">
        <v>185</v>
      </c>
      <c r="E5" s="62">
        <v>1</v>
      </c>
      <c r="F5" s="65" t="s">
        <v>275</v>
      </c>
      <c r="G5" s="72" t="s">
        <v>329</v>
      </c>
    </row>
    <row r="6" spans="1:9" s="67" customFormat="1" ht="75" customHeight="1">
      <c r="A6" s="62"/>
      <c r="B6" s="62">
        <v>5</v>
      </c>
      <c r="C6" s="71" t="s">
        <v>176</v>
      </c>
      <c r="D6" s="62" t="s">
        <v>185</v>
      </c>
      <c r="E6" s="62">
        <v>1</v>
      </c>
      <c r="F6" s="65" t="s">
        <v>274</v>
      </c>
      <c r="G6" s="80" t="s">
        <v>230</v>
      </c>
    </row>
    <row r="7" spans="1:9" s="67" customFormat="1" ht="35.4" customHeight="1">
      <c r="A7" s="62"/>
      <c r="B7" s="62">
        <v>6</v>
      </c>
      <c r="C7" s="63" t="s">
        <v>209</v>
      </c>
      <c r="D7" s="62" t="s">
        <v>185</v>
      </c>
      <c r="E7" s="62">
        <v>1</v>
      </c>
      <c r="F7" s="68" t="s">
        <v>210</v>
      </c>
      <c r="G7" s="80" t="s">
        <v>230</v>
      </c>
    </row>
    <row r="8" spans="1:9" s="22" customFormat="1">
      <c r="A8" s="19"/>
      <c r="B8" s="62">
        <v>7</v>
      </c>
      <c r="C8" s="20" t="s">
        <v>192</v>
      </c>
      <c r="D8" s="19" t="s">
        <v>186</v>
      </c>
      <c r="E8" s="19">
        <v>2</v>
      </c>
      <c r="F8" s="37" t="s">
        <v>227</v>
      </c>
      <c r="G8" s="45" t="s">
        <v>359</v>
      </c>
    </row>
    <row r="9" spans="1:9" s="22" customFormat="1">
      <c r="A9" s="19"/>
      <c r="B9" s="62">
        <v>8</v>
      </c>
      <c r="C9" s="20" t="s">
        <v>226</v>
      </c>
      <c r="D9" s="19" t="s">
        <v>186</v>
      </c>
      <c r="E9" s="19">
        <v>2</v>
      </c>
      <c r="F9" s="46" t="s">
        <v>316</v>
      </c>
      <c r="G9" s="45" t="s">
        <v>360</v>
      </c>
    </row>
    <row r="10" spans="1:9" s="22" customFormat="1">
      <c r="A10" s="19"/>
      <c r="B10" s="62">
        <v>9</v>
      </c>
      <c r="C10" s="20" t="s">
        <v>195</v>
      </c>
      <c r="D10" s="19" t="s">
        <v>186</v>
      </c>
      <c r="E10" s="19">
        <v>2</v>
      </c>
      <c r="F10" s="38" t="s">
        <v>202</v>
      </c>
      <c r="G10" s="45" t="s">
        <v>358</v>
      </c>
    </row>
    <row r="11" spans="1:9" s="22" customFormat="1">
      <c r="A11" s="19"/>
      <c r="B11" s="62">
        <v>10</v>
      </c>
      <c r="C11" s="20" t="s">
        <v>193</v>
      </c>
      <c r="D11" s="19" t="s">
        <v>186</v>
      </c>
      <c r="E11" s="19">
        <v>2</v>
      </c>
      <c r="F11" s="37" t="s">
        <v>228</v>
      </c>
      <c r="G11" s="45" t="s">
        <v>357</v>
      </c>
    </row>
    <row r="12" spans="1:9" s="22" customFormat="1" ht="28.8">
      <c r="A12" s="19"/>
      <c r="B12" s="62">
        <v>11</v>
      </c>
      <c r="C12" s="20" t="s">
        <v>194</v>
      </c>
      <c r="D12" s="19" t="s">
        <v>186</v>
      </c>
      <c r="E12" s="19">
        <v>2</v>
      </c>
      <c r="F12" s="37" t="s">
        <v>276</v>
      </c>
      <c r="G12" s="45" t="s">
        <v>356</v>
      </c>
    </row>
    <row r="13" spans="1:9" s="67" customFormat="1" ht="28.8">
      <c r="A13" s="62"/>
      <c r="B13" s="62">
        <v>12</v>
      </c>
      <c r="C13" s="63" t="s">
        <v>198</v>
      </c>
      <c r="D13" s="64" t="s">
        <v>185</v>
      </c>
      <c r="E13" s="62">
        <v>2</v>
      </c>
      <c r="F13" s="65" t="s">
        <v>231</v>
      </c>
      <c r="G13" s="66" t="s">
        <v>355</v>
      </c>
    </row>
    <row r="14" spans="1:9" s="67" customFormat="1" ht="28.2" customHeight="1">
      <c r="A14" s="62"/>
      <c r="B14" s="62">
        <v>13</v>
      </c>
      <c r="C14" s="63" t="s">
        <v>199</v>
      </c>
      <c r="D14" s="64" t="s">
        <v>185</v>
      </c>
      <c r="E14" s="62">
        <v>2</v>
      </c>
      <c r="F14" s="68" t="s">
        <v>200</v>
      </c>
      <c r="G14" s="66" t="s">
        <v>355</v>
      </c>
    </row>
    <row r="15" spans="1:9" s="67" customFormat="1" ht="43.2">
      <c r="A15" s="62"/>
      <c r="B15" s="62">
        <v>14</v>
      </c>
      <c r="C15" s="69" t="s">
        <v>229</v>
      </c>
      <c r="D15" s="64" t="s">
        <v>185</v>
      </c>
      <c r="E15" s="62">
        <v>2</v>
      </c>
      <c r="F15" s="65" t="s">
        <v>233</v>
      </c>
      <c r="G15" s="66" t="s">
        <v>354</v>
      </c>
    </row>
    <row r="16" spans="1:9" s="22" customFormat="1" ht="28.8">
      <c r="A16" s="19"/>
      <c r="B16" s="62">
        <v>15</v>
      </c>
      <c r="C16" s="41" t="s">
        <v>249</v>
      </c>
      <c r="D16" s="19" t="s">
        <v>186</v>
      </c>
      <c r="E16" s="19">
        <v>2</v>
      </c>
      <c r="F16" s="37" t="s">
        <v>234</v>
      </c>
      <c r="G16" s="45" t="s">
        <v>224</v>
      </c>
    </row>
    <row r="17" spans="1:7" s="22" customFormat="1" ht="28.8">
      <c r="A17" s="19"/>
      <c r="B17" s="62">
        <v>16</v>
      </c>
      <c r="C17" s="41" t="s">
        <v>267</v>
      </c>
      <c r="D17" s="42" t="s">
        <v>185</v>
      </c>
      <c r="E17" s="19">
        <v>2</v>
      </c>
      <c r="F17" s="37" t="s">
        <v>269</v>
      </c>
      <c r="G17" s="45" t="s">
        <v>353</v>
      </c>
    </row>
    <row r="18" spans="1:7" s="22" customFormat="1" ht="86.4">
      <c r="A18" s="19"/>
      <c r="B18" s="62">
        <v>17</v>
      </c>
      <c r="C18" s="41" t="s">
        <v>268</v>
      </c>
      <c r="D18" s="42" t="s">
        <v>185</v>
      </c>
      <c r="E18" s="19">
        <v>2</v>
      </c>
      <c r="F18" s="46" t="s">
        <v>287</v>
      </c>
      <c r="G18" s="45" t="s">
        <v>352</v>
      </c>
    </row>
    <row r="19" spans="1:7" s="67" customFormat="1" ht="28.8">
      <c r="A19" s="62"/>
      <c r="B19" s="62">
        <v>18</v>
      </c>
      <c r="C19" s="69" t="s">
        <v>239</v>
      </c>
      <c r="D19" s="62" t="s">
        <v>185</v>
      </c>
      <c r="E19" s="62">
        <v>2</v>
      </c>
      <c r="F19" s="65" t="s">
        <v>237</v>
      </c>
      <c r="G19" s="66" t="s">
        <v>351</v>
      </c>
    </row>
    <row r="20" spans="1:7" s="67" customFormat="1" ht="26.4" customHeight="1">
      <c r="A20" s="62"/>
      <c r="B20" s="62">
        <v>19</v>
      </c>
      <c r="C20" s="69" t="s">
        <v>241</v>
      </c>
      <c r="D20" s="70" t="s">
        <v>185</v>
      </c>
      <c r="E20" s="62">
        <v>2</v>
      </c>
      <c r="F20" s="65" t="s">
        <v>238</v>
      </c>
      <c r="G20" s="66" t="s">
        <v>350</v>
      </c>
    </row>
    <row r="21" spans="1:7" s="67" customFormat="1" ht="43.2">
      <c r="A21" s="62"/>
      <c r="B21" s="62">
        <v>20</v>
      </c>
      <c r="C21" s="69" t="s">
        <v>251</v>
      </c>
      <c r="D21" s="62" t="s">
        <v>185</v>
      </c>
      <c r="E21" s="62">
        <v>2</v>
      </c>
      <c r="F21" s="65" t="s">
        <v>242</v>
      </c>
      <c r="G21" s="66" t="s">
        <v>349</v>
      </c>
    </row>
    <row r="22" spans="1:7" s="67" customFormat="1" ht="43.2">
      <c r="A22" s="62"/>
      <c r="B22" s="62">
        <v>21</v>
      </c>
      <c r="C22" s="71" t="s">
        <v>177</v>
      </c>
      <c r="D22" s="62" t="s">
        <v>185</v>
      </c>
      <c r="E22" s="62">
        <v>2</v>
      </c>
      <c r="F22" s="69" t="s">
        <v>244</v>
      </c>
      <c r="G22" s="72" t="s">
        <v>343</v>
      </c>
    </row>
    <row r="23" spans="1:7" s="22" customFormat="1" ht="28.8">
      <c r="A23" s="19"/>
      <c r="B23" s="62">
        <v>22</v>
      </c>
      <c r="C23" s="49" t="s">
        <v>325</v>
      </c>
      <c r="D23" s="19" t="s">
        <v>186</v>
      </c>
      <c r="E23" s="19">
        <v>2</v>
      </c>
      <c r="F23" s="37" t="s">
        <v>236</v>
      </c>
      <c r="G23" s="45" t="s">
        <v>344</v>
      </c>
    </row>
    <row r="24" spans="1:7" s="22" customFormat="1" ht="28.8">
      <c r="A24" s="19"/>
      <c r="B24" s="62">
        <v>23</v>
      </c>
      <c r="C24" s="49" t="s">
        <v>326</v>
      </c>
      <c r="D24" s="19" t="s">
        <v>186</v>
      </c>
      <c r="E24" s="19">
        <v>2</v>
      </c>
      <c r="F24" s="46" t="s">
        <v>324</v>
      </c>
      <c r="G24" s="45" t="s">
        <v>345</v>
      </c>
    </row>
    <row r="25" spans="1:7" s="67" customFormat="1">
      <c r="A25" s="62"/>
      <c r="B25" s="62">
        <v>24</v>
      </c>
      <c r="C25" s="71" t="s">
        <v>178</v>
      </c>
      <c r="D25" s="62" t="s">
        <v>190</v>
      </c>
      <c r="E25" s="62">
        <v>2</v>
      </c>
      <c r="F25" s="65" t="s">
        <v>247</v>
      </c>
      <c r="G25" s="73" t="s">
        <v>248</v>
      </c>
    </row>
    <row r="26" spans="1:7" s="67" customFormat="1">
      <c r="A26" s="62"/>
      <c r="B26" s="62">
        <v>25</v>
      </c>
      <c r="C26" s="69" t="s">
        <v>245</v>
      </c>
      <c r="D26" s="70" t="s">
        <v>185</v>
      </c>
      <c r="E26" s="62">
        <v>2</v>
      </c>
      <c r="F26" s="65" t="s">
        <v>246</v>
      </c>
      <c r="G26" s="73" t="s">
        <v>248</v>
      </c>
    </row>
    <row r="27" spans="1:7" s="67" customFormat="1">
      <c r="A27" s="62"/>
      <c r="B27" s="62">
        <v>26</v>
      </c>
      <c r="C27" s="71" t="s">
        <v>188</v>
      </c>
      <c r="D27" s="62" t="s">
        <v>190</v>
      </c>
      <c r="E27" s="62">
        <v>2</v>
      </c>
      <c r="F27" s="65" t="s">
        <v>246</v>
      </c>
      <c r="G27" s="73" t="s">
        <v>248</v>
      </c>
    </row>
    <row r="28" spans="1:7" s="22" customFormat="1" ht="72">
      <c r="A28" s="19"/>
      <c r="B28" s="62">
        <v>27</v>
      </c>
      <c r="C28" s="41" t="s">
        <v>253</v>
      </c>
      <c r="D28" s="47" t="s">
        <v>185</v>
      </c>
      <c r="E28" s="19">
        <v>2</v>
      </c>
      <c r="F28" s="50" t="s">
        <v>294</v>
      </c>
      <c r="G28" s="48" t="s">
        <v>342</v>
      </c>
    </row>
    <row r="29" spans="1:7" s="67" customFormat="1" ht="28.8">
      <c r="A29" s="62"/>
      <c r="B29" s="62">
        <v>28</v>
      </c>
      <c r="C29" s="69" t="s">
        <v>262</v>
      </c>
      <c r="D29" s="70" t="s">
        <v>185</v>
      </c>
      <c r="E29" s="62">
        <v>2</v>
      </c>
      <c r="F29" s="65" t="s">
        <v>278</v>
      </c>
      <c r="G29" s="66" t="s">
        <v>339</v>
      </c>
    </row>
    <row r="30" spans="1:7" s="67" customFormat="1">
      <c r="A30" s="62"/>
      <c r="B30" s="62">
        <v>29</v>
      </c>
      <c r="C30" s="69" t="s">
        <v>263</v>
      </c>
      <c r="D30" s="70" t="s">
        <v>185</v>
      </c>
      <c r="E30" s="62">
        <v>2</v>
      </c>
      <c r="F30" s="65" t="s">
        <v>261</v>
      </c>
      <c r="G30" s="66" t="s">
        <v>338</v>
      </c>
    </row>
    <row r="31" spans="1:7" s="67" customFormat="1" ht="20.399999999999999" customHeight="1">
      <c r="A31" s="62"/>
      <c r="B31" s="62">
        <v>30</v>
      </c>
      <c r="C31" s="69" t="s">
        <v>264</v>
      </c>
      <c r="D31" s="70" t="s">
        <v>185</v>
      </c>
      <c r="E31" s="62">
        <v>2</v>
      </c>
      <c r="F31" s="74" t="s">
        <v>279</v>
      </c>
      <c r="G31" s="75" t="s">
        <v>347</v>
      </c>
    </row>
    <row r="32" spans="1:7" s="67" customFormat="1" ht="26.4" customHeight="1">
      <c r="A32" s="62"/>
      <c r="B32" s="62">
        <v>31</v>
      </c>
      <c r="C32" s="69" t="s">
        <v>265</v>
      </c>
      <c r="D32" s="70" t="s">
        <v>185</v>
      </c>
      <c r="E32" s="62">
        <v>2</v>
      </c>
      <c r="F32" s="65" t="s">
        <v>266</v>
      </c>
      <c r="G32" s="66" t="s">
        <v>337</v>
      </c>
    </row>
    <row r="33" spans="1:7" s="67" customFormat="1" ht="20.399999999999999" customHeight="1">
      <c r="A33" s="62"/>
      <c r="B33" s="62">
        <v>32</v>
      </c>
      <c r="C33" s="69" t="s">
        <v>270</v>
      </c>
      <c r="D33" s="70" t="s">
        <v>185</v>
      </c>
      <c r="E33" s="62">
        <v>2</v>
      </c>
      <c r="F33" s="74" t="s">
        <v>281</v>
      </c>
      <c r="G33" s="66" t="s">
        <v>332</v>
      </c>
    </row>
    <row r="34" spans="1:7" s="67" customFormat="1" ht="20.399999999999999" customHeight="1">
      <c r="A34" s="62"/>
      <c r="B34" s="62">
        <v>33</v>
      </c>
      <c r="C34" s="76" t="s">
        <v>280</v>
      </c>
      <c r="D34" s="70" t="s">
        <v>185</v>
      </c>
      <c r="E34" s="62">
        <v>2</v>
      </c>
      <c r="F34" s="74" t="s">
        <v>282</v>
      </c>
      <c r="G34" s="66" t="s">
        <v>331</v>
      </c>
    </row>
    <row r="35" spans="1:7" s="22" customFormat="1" ht="20.399999999999999" customHeight="1">
      <c r="A35" s="19"/>
      <c r="B35" s="62">
        <v>34</v>
      </c>
      <c r="C35" s="41" t="s">
        <v>271</v>
      </c>
      <c r="D35" s="42" t="s">
        <v>185</v>
      </c>
      <c r="E35" s="19">
        <v>2</v>
      </c>
      <c r="F35" s="51" t="s">
        <v>283</v>
      </c>
      <c r="G35" s="45" t="s">
        <v>336</v>
      </c>
    </row>
    <row r="36" spans="1:7" s="22" customFormat="1">
      <c r="A36" s="19"/>
      <c r="B36" s="62">
        <v>35</v>
      </c>
      <c r="C36" s="41" t="s">
        <v>272</v>
      </c>
      <c r="D36" s="42" t="s">
        <v>185</v>
      </c>
      <c r="E36" s="19">
        <v>2</v>
      </c>
      <c r="F36" s="50" t="s">
        <v>284</v>
      </c>
      <c r="G36" s="43"/>
    </row>
    <row r="37" spans="1:7" s="22" customFormat="1">
      <c r="A37" s="19"/>
      <c r="B37" s="62">
        <v>36</v>
      </c>
      <c r="C37" s="41" t="s">
        <v>273</v>
      </c>
      <c r="D37" s="42" t="s">
        <v>185</v>
      </c>
      <c r="E37" s="19">
        <v>2</v>
      </c>
      <c r="F37" s="50" t="s">
        <v>285</v>
      </c>
      <c r="G37" s="43"/>
    </row>
    <row r="38" spans="1:7" s="22" customFormat="1">
      <c r="A38" s="19"/>
      <c r="B38" s="62">
        <v>37</v>
      </c>
      <c r="C38" s="49" t="s">
        <v>327</v>
      </c>
      <c r="D38" s="42" t="s">
        <v>185</v>
      </c>
      <c r="E38" s="19">
        <v>2</v>
      </c>
      <c r="F38" s="50" t="s">
        <v>286</v>
      </c>
      <c r="G38" s="43"/>
    </row>
    <row r="39" spans="1:7" s="67" customFormat="1" ht="86.4">
      <c r="A39" s="62"/>
      <c r="B39" s="62">
        <v>38</v>
      </c>
      <c r="C39" s="63" t="s">
        <v>213</v>
      </c>
      <c r="D39" s="70" t="s">
        <v>185</v>
      </c>
      <c r="E39" s="62">
        <v>2</v>
      </c>
      <c r="F39" s="68" t="s">
        <v>214</v>
      </c>
      <c r="G39" s="73"/>
    </row>
    <row r="40" spans="1:7" s="22" customFormat="1" ht="86.4">
      <c r="A40" s="19"/>
      <c r="B40" s="62">
        <v>39</v>
      </c>
      <c r="C40" s="41" t="s">
        <v>215</v>
      </c>
      <c r="D40" s="42" t="s">
        <v>185</v>
      </c>
      <c r="E40" s="19">
        <v>2</v>
      </c>
      <c r="F40" s="46" t="s">
        <v>304</v>
      </c>
      <c r="G40" s="43"/>
    </row>
    <row r="41" spans="1:7" s="22" customFormat="1" ht="43.2">
      <c r="A41" s="19"/>
      <c r="B41" s="62">
        <v>40</v>
      </c>
      <c r="C41" s="35" t="s">
        <v>203</v>
      </c>
      <c r="D41" s="47" t="s">
        <v>185</v>
      </c>
      <c r="E41" s="19">
        <v>3</v>
      </c>
      <c r="F41" s="37" t="s">
        <v>232</v>
      </c>
      <c r="G41" s="21" t="s">
        <v>230</v>
      </c>
    </row>
    <row r="42" spans="1:7" s="22" customFormat="1" ht="28.8">
      <c r="A42" s="19"/>
      <c r="B42" s="62">
        <v>41</v>
      </c>
      <c r="C42" s="35" t="s">
        <v>204</v>
      </c>
      <c r="D42" s="47" t="s">
        <v>185</v>
      </c>
      <c r="E42" s="19">
        <v>3</v>
      </c>
      <c r="F42" s="38" t="s">
        <v>205</v>
      </c>
      <c r="G42" s="21" t="s">
        <v>230</v>
      </c>
    </row>
    <row r="43" spans="1:7" s="22" customFormat="1" ht="28.8">
      <c r="A43" s="19"/>
      <c r="B43" s="62">
        <v>42</v>
      </c>
      <c r="C43" s="35" t="s">
        <v>206</v>
      </c>
      <c r="D43" s="47" t="s">
        <v>185</v>
      </c>
      <c r="E43" s="19">
        <v>3</v>
      </c>
      <c r="F43" s="38" t="s">
        <v>207</v>
      </c>
      <c r="G43" s="21" t="s">
        <v>230</v>
      </c>
    </row>
    <row r="44" spans="1:7" s="22" customFormat="1" ht="57.6">
      <c r="A44" s="19"/>
      <c r="B44" s="62">
        <v>43</v>
      </c>
      <c r="C44" s="41" t="s">
        <v>250</v>
      </c>
      <c r="D44" s="19" t="s">
        <v>186</v>
      </c>
      <c r="E44" s="19">
        <v>3</v>
      </c>
      <c r="F44" s="37" t="s">
        <v>235</v>
      </c>
      <c r="G44" s="52" t="s">
        <v>348</v>
      </c>
    </row>
    <row r="45" spans="1:7" s="22" customFormat="1" ht="115.2">
      <c r="A45" s="19"/>
      <c r="B45" s="62">
        <v>44</v>
      </c>
      <c r="C45" s="35" t="s">
        <v>208</v>
      </c>
      <c r="D45" s="19" t="s">
        <v>185</v>
      </c>
      <c r="E45" s="19">
        <v>3</v>
      </c>
      <c r="F45" s="53" t="s">
        <v>364</v>
      </c>
      <c r="G45" s="21" t="s">
        <v>230</v>
      </c>
    </row>
    <row r="46" spans="1:7" s="22" customFormat="1" ht="57.6">
      <c r="A46" s="19"/>
      <c r="B46" s="62">
        <v>45</v>
      </c>
      <c r="C46" s="20" t="s">
        <v>191</v>
      </c>
      <c r="D46" s="19" t="s">
        <v>185</v>
      </c>
      <c r="E46" s="19">
        <v>3</v>
      </c>
      <c r="F46" s="37" t="s">
        <v>243</v>
      </c>
      <c r="G46" s="21" t="s">
        <v>230</v>
      </c>
    </row>
    <row r="47" spans="1:7" s="22" customFormat="1">
      <c r="A47" s="19"/>
      <c r="B47" s="62">
        <v>46</v>
      </c>
      <c r="C47" s="20" t="s">
        <v>187</v>
      </c>
      <c r="D47" s="19" t="s">
        <v>190</v>
      </c>
      <c r="E47" s="19">
        <v>3</v>
      </c>
      <c r="F47" s="37" t="s">
        <v>246</v>
      </c>
      <c r="G47" s="43" t="s">
        <v>248</v>
      </c>
    </row>
    <row r="48" spans="1:7" s="22" customFormat="1">
      <c r="A48" s="19"/>
      <c r="B48" s="62">
        <v>47</v>
      </c>
      <c r="C48" s="20" t="s">
        <v>189</v>
      </c>
      <c r="D48" s="19" t="s">
        <v>190</v>
      </c>
      <c r="E48" s="19">
        <v>3</v>
      </c>
      <c r="F48" s="37" t="s">
        <v>246</v>
      </c>
      <c r="G48" s="43" t="s">
        <v>248</v>
      </c>
    </row>
    <row r="49" spans="1:7" s="22" customFormat="1" ht="57.6">
      <c r="A49" s="19"/>
      <c r="B49" s="62">
        <v>48</v>
      </c>
      <c r="C49" s="54" t="s">
        <v>334</v>
      </c>
      <c r="D49" s="47" t="s">
        <v>185</v>
      </c>
      <c r="E49" s="19">
        <v>3</v>
      </c>
      <c r="F49" s="50" t="s">
        <v>295</v>
      </c>
      <c r="G49" s="45" t="s">
        <v>341</v>
      </c>
    </row>
    <row r="50" spans="1:7" s="22" customFormat="1" ht="28.8">
      <c r="A50" s="19"/>
      <c r="B50" s="62">
        <v>49</v>
      </c>
      <c r="C50" s="41" t="s">
        <v>240</v>
      </c>
      <c r="D50" s="42" t="s">
        <v>185</v>
      </c>
      <c r="E50" s="19">
        <v>3</v>
      </c>
      <c r="F50" s="37" t="s">
        <v>277</v>
      </c>
      <c r="G50" s="43" t="s">
        <v>333</v>
      </c>
    </row>
    <row r="51" spans="1:7" s="22" customFormat="1" ht="57.6">
      <c r="A51" s="19"/>
      <c r="B51" s="62">
        <v>50</v>
      </c>
      <c r="C51" s="41" t="s">
        <v>257</v>
      </c>
      <c r="D51" s="47" t="s">
        <v>185</v>
      </c>
      <c r="E51" s="19">
        <v>3</v>
      </c>
      <c r="F51" s="50" t="s">
        <v>296</v>
      </c>
      <c r="G51" s="45" t="s">
        <v>340</v>
      </c>
    </row>
    <row r="52" spans="1:7" s="22" customFormat="1" ht="57.6">
      <c r="A52" s="19"/>
      <c r="B52" s="62">
        <v>51</v>
      </c>
      <c r="C52" s="41" t="s">
        <v>252</v>
      </c>
      <c r="D52" s="47" t="s">
        <v>185</v>
      </c>
      <c r="E52" s="19">
        <v>3</v>
      </c>
      <c r="F52" s="50" t="s">
        <v>297</v>
      </c>
      <c r="G52" s="43"/>
    </row>
    <row r="53" spans="1:7" s="22" customFormat="1">
      <c r="A53" s="19"/>
      <c r="B53" s="62">
        <v>52</v>
      </c>
      <c r="C53" s="41" t="s">
        <v>254</v>
      </c>
      <c r="D53" s="47" t="s">
        <v>185</v>
      </c>
      <c r="E53" s="19">
        <v>3</v>
      </c>
      <c r="F53" s="50" t="s">
        <v>298</v>
      </c>
      <c r="G53" s="45" t="s">
        <v>346</v>
      </c>
    </row>
    <row r="54" spans="1:7" s="22" customFormat="1" ht="43.2">
      <c r="A54" s="19"/>
      <c r="B54" s="62">
        <v>53</v>
      </c>
      <c r="C54" s="20" t="s">
        <v>291</v>
      </c>
      <c r="D54" s="19" t="s">
        <v>185</v>
      </c>
      <c r="E54" s="19">
        <v>3</v>
      </c>
      <c r="F54" s="50" t="s">
        <v>293</v>
      </c>
      <c r="G54" s="43" t="s">
        <v>230</v>
      </c>
    </row>
    <row r="55" spans="1:7" s="22" customFormat="1" ht="19.2" customHeight="1">
      <c r="A55" s="19"/>
      <c r="B55" s="62">
        <v>54</v>
      </c>
      <c r="C55" s="20" t="s">
        <v>292</v>
      </c>
      <c r="D55" s="19" t="s">
        <v>186</v>
      </c>
      <c r="E55" s="19">
        <v>3</v>
      </c>
      <c r="F55" s="50" t="s">
        <v>289</v>
      </c>
      <c r="G55" s="43" t="s">
        <v>230</v>
      </c>
    </row>
    <row r="56" spans="1:7" s="22" customFormat="1" ht="19.2" customHeight="1">
      <c r="A56" s="19"/>
      <c r="B56" s="62">
        <v>55</v>
      </c>
      <c r="C56" s="20" t="s">
        <v>288</v>
      </c>
      <c r="D56" s="19" t="s">
        <v>185</v>
      </c>
      <c r="E56" s="19">
        <v>3</v>
      </c>
      <c r="F56" s="50" t="s">
        <v>290</v>
      </c>
      <c r="G56" s="43" t="s">
        <v>230</v>
      </c>
    </row>
    <row r="57" spans="1:7" s="22" customFormat="1" ht="43.2">
      <c r="A57" s="19"/>
      <c r="B57" s="62">
        <v>56</v>
      </c>
      <c r="C57" s="55" t="s">
        <v>365</v>
      </c>
      <c r="D57" s="42" t="s">
        <v>185</v>
      </c>
      <c r="E57" s="19">
        <v>4</v>
      </c>
      <c r="F57" s="41" t="s">
        <v>259</v>
      </c>
      <c r="G57" s="21" t="s">
        <v>260</v>
      </c>
    </row>
    <row r="58" spans="1:7" s="22" customFormat="1" ht="28.8">
      <c r="A58" s="19"/>
      <c r="B58" s="62">
        <v>57</v>
      </c>
      <c r="C58" s="41" t="s">
        <v>255</v>
      </c>
      <c r="D58" s="42" t="s">
        <v>185</v>
      </c>
      <c r="E58" s="19">
        <v>4</v>
      </c>
      <c r="F58" s="37" t="s">
        <v>256</v>
      </c>
      <c r="G58" s="43"/>
    </row>
    <row r="59" spans="1:7" s="22" customFormat="1" ht="28.8">
      <c r="A59" s="19"/>
      <c r="B59" s="62">
        <v>58</v>
      </c>
      <c r="C59" s="56" t="s">
        <v>375</v>
      </c>
      <c r="D59" s="57" t="s">
        <v>185</v>
      </c>
      <c r="E59" s="19">
        <v>4</v>
      </c>
      <c r="F59" s="58" t="s">
        <v>376</v>
      </c>
      <c r="G59" s="43"/>
    </row>
    <row r="60" spans="1:7" s="22" customFormat="1" ht="24" customHeight="1">
      <c r="A60" s="19"/>
      <c r="B60" s="62">
        <v>59</v>
      </c>
      <c r="C60" s="56" t="s">
        <v>377</v>
      </c>
      <c r="D60" s="57"/>
      <c r="E60" s="19">
        <v>4</v>
      </c>
      <c r="F60" s="58" t="s">
        <v>378</v>
      </c>
      <c r="G60" s="43"/>
    </row>
    <row r="61" spans="1:7" s="22" customFormat="1" ht="57.6">
      <c r="A61" s="19"/>
      <c r="B61" s="62">
        <v>60</v>
      </c>
      <c r="C61" s="20" t="s">
        <v>183</v>
      </c>
      <c r="D61" s="19" t="s">
        <v>185</v>
      </c>
      <c r="E61" s="19">
        <v>4</v>
      </c>
      <c r="F61" s="46" t="s">
        <v>303</v>
      </c>
      <c r="G61" s="45" t="s">
        <v>329</v>
      </c>
    </row>
    <row r="62" spans="1:7" s="22" customFormat="1" ht="28.8">
      <c r="A62" s="19"/>
      <c r="B62" s="62">
        <v>61</v>
      </c>
      <c r="C62" s="82" t="s">
        <v>380</v>
      </c>
      <c r="D62" s="19"/>
      <c r="E62" s="19"/>
      <c r="F62" s="46"/>
      <c r="G62" s="45"/>
    </row>
    <row r="63" spans="1:7" s="43" customFormat="1" ht="36.6" customHeight="1">
      <c r="A63" s="34">
        <f>SUM(A2:A62)</f>
        <v>0</v>
      </c>
      <c r="B63" s="19"/>
      <c r="C63" s="20"/>
      <c r="D63" s="19"/>
      <c r="E63" s="19"/>
      <c r="F63" s="50"/>
    </row>
    <row r="64" spans="1:7" s="22" customFormat="1">
      <c r="A64" s="19"/>
      <c r="B64" s="19"/>
      <c r="C64" s="20"/>
      <c r="D64" s="19"/>
      <c r="E64" s="19"/>
      <c r="F64" s="50"/>
      <c r="G64" s="43"/>
    </row>
    <row r="65" spans="1:7" s="22" customFormat="1">
      <c r="A65" s="19"/>
      <c r="B65" s="19"/>
      <c r="C65" s="55" t="s">
        <v>368</v>
      </c>
      <c r="D65" s="19">
        <v>160</v>
      </c>
      <c r="E65" s="19"/>
      <c r="F65" s="50"/>
      <c r="G65" s="43"/>
    </row>
    <row r="66" spans="1:7" s="22" customFormat="1">
      <c r="A66" s="19"/>
      <c r="B66" s="19"/>
      <c r="C66" s="55" t="s">
        <v>366</v>
      </c>
      <c r="D66" s="19">
        <v>4</v>
      </c>
      <c r="E66" s="19"/>
      <c r="F66" s="50"/>
      <c r="G66" s="43"/>
    </row>
    <row r="67" spans="1:7" s="22" customFormat="1">
      <c r="A67" s="19"/>
      <c r="B67" s="19"/>
      <c r="C67" s="55" t="s">
        <v>367</v>
      </c>
      <c r="D67" s="19">
        <f>D65*D66</f>
        <v>640</v>
      </c>
      <c r="E67" s="19"/>
      <c r="F67" s="50"/>
      <c r="G67" s="43"/>
    </row>
    <row r="68" spans="1:7" s="22" customFormat="1">
      <c r="A68" s="19"/>
      <c r="B68" s="19"/>
      <c r="C68" s="59" t="s">
        <v>372</v>
      </c>
      <c r="D68" s="19">
        <v>3</v>
      </c>
      <c r="E68" s="19"/>
      <c r="F68" s="50"/>
      <c r="G68" s="43"/>
    </row>
    <row r="69" spans="1:7" s="22" customFormat="1">
      <c r="A69" s="19"/>
      <c r="B69" s="19"/>
      <c r="C69" s="20"/>
      <c r="D69" s="19"/>
      <c r="E69" s="19"/>
      <c r="F69" s="50"/>
      <c r="G69" s="43"/>
    </row>
    <row r="70" spans="1:7" s="22" customFormat="1">
      <c r="A70" s="19"/>
      <c r="B70" s="19"/>
      <c r="C70" s="20" t="s">
        <v>369</v>
      </c>
      <c r="D70" s="19"/>
      <c r="E70" s="19"/>
      <c r="F70" s="50"/>
      <c r="G70" s="43"/>
    </row>
    <row r="71" spans="1:7" s="22" customFormat="1">
      <c r="A71" s="19"/>
      <c r="B71" s="19"/>
      <c r="C71" s="20" t="s">
        <v>370</v>
      </c>
      <c r="D71" s="60">
        <v>80000</v>
      </c>
      <c r="E71" s="19"/>
      <c r="F71" s="50"/>
      <c r="G71" s="43"/>
    </row>
    <row r="72" spans="1:7" s="22" customFormat="1">
      <c r="A72" s="19"/>
      <c r="B72" s="19"/>
      <c r="C72" s="59" t="s">
        <v>371</v>
      </c>
      <c r="D72" s="60">
        <v>50000</v>
      </c>
      <c r="E72" s="19"/>
      <c r="F72" s="50"/>
      <c r="G72" s="43"/>
    </row>
    <row r="73" spans="1:7" s="22" customFormat="1">
      <c r="A73" s="19"/>
      <c r="B73" s="19"/>
      <c r="C73" s="20"/>
      <c r="D73" s="19"/>
      <c r="E73" s="19"/>
      <c r="F73" s="50"/>
      <c r="G73" s="43"/>
    </row>
    <row r="74" spans="1:7" s="22" customFormat="1">
      <c r="A74" s="19"/>
      <c r="B74" s="19"/>
      <c r="C74" s="59" t="s">
        <v>374</v>
      </c>
      <c r="D74" s="60">
        <f>D66*D68*D71</f>
        <v>960000</v>
      </c>
      <c r="E74" s="19"/>
      <c r="F74" s="50"/>
      <c r="G74" s="43"/>
    </row>
    <row r="75" spans="1:7" s="22" customFormat="1">
      <c r="A75" s="19"/>
      <c r="B75" s="19"/>
      <c r="C75" s="59" t="s">
        <v>373</v>
      </c>
      <c r="D75" s="60">
        <f>D66*D72</f>
        <v>200000</v>
      </c>
      <c r="E75" s="19"/>
      <c r="F75" s="50"/>
      <c r="G75" s="43"/>
    </row>
    <row r="76" spans="1:7" s="22" customFormat="1">
      <c r="A76" s="19"/>
      <c r="B76" s="19"/>
      <c r="C76" s="20"/>
      <c r="D76" s="60">
        <f>SUM(D74:D75)</f>
        <v>1160000</v>
      </c>
      <c r="E76" s="19"/>
      <c r="F76" s="50"/>
      <c r="G76" s="43"/>
    </row>
    <row r="77" spans="1:7" s="22" customFormat="1">
      <c r="A77" s="19"/>
      <c r="B77" s="19"/>
      <c r="C77" s="20"/>
      <c r="D77" s="61">
        <f>D76/122</f>
        <v>9508.1967213114749</v>
      </c>
      <c r="E77" s="19"/>
      <c r="F77" s="50"/>
      <c r="G77" s="43"/>
    </row>
    <row r="78" spans="1:7" s="22" customFormat="1">
      <c r="A78" s="19"/>
      <c r="B78" s="19"/>
      <c r="C78" s="20"/>
      <c r="D78" s="19"/>
      <c r="E78" s="19"/>
      <c r="F78" s="50"/>
      <c r="G78" s="43"/>
    </row>
    <row r="79" spans="1:7" s="22" customFormat="1">
      <c r="A79" s="19"/>
      <c r="B79" s="19"/>
      <c r="C79" s="20"/>
      <c r="D79" s="19"/>
      <c r="E79" s="19"/>
      <c r="F79" s="50"/>
      <c r="G79" s="43"/>
    </row>
  </sheetData>
  <autoFilter ref="A1:J61" xr:uid="{74455EB6-73BA-43CB-8F13-0058FD46D2CD}">
    <sortState xmlns:xlrd2="http://schemas.microsoft.com/office/spreadsheetml/2017/richdata2" ref="A2:I62">
      <sortCondition ref="E1:E61"/>
    </sortState>
  </autoFilter>
  <hyperlinks>
    <hyperlink ref="G2" r:id="rId1" xr:uid="{BAA4DE87-16F4-4D71-A714-E599C4175963}"/>
    <hyperlink ref="G16" r:id="rId2" xr:uid="{5099B90B-002D-4AA3-AFD1-27D5519606A4}"/>
    <hyperlink ref="G5" r:id="rId3" xr:uid="{85C06224-BD91-41C3-9865-6E161305A05C}"/>
    <hyperlink ref="G35" r:id="rId4" xr:uid="{CA470431-E8A4-4164-A23F-771263217214}"/>
    <hyperlink ref="G61" r:id="rId5" xr:uid="{C7436349-619E-4641-8E68-653606C40734}"/>
    <hyperlink ref="G34" r:id="rId6" xr:uid="{8313354A-05A6-41E7-A999-E9E484E5558B}"/>
    <hyperlink ref="G33" r:id="rId7" xr:uid="{9757E77E-6030-4F8E-B0A4-2DD11EC8259E}"/>
    <hyperlink ref="G32" r:id="rId8" xr:uid="{DBF08D39-9F64-4F37-9758-5FB621D47D9E}"/>
    <hyperlink ref="G30" r:id="rId9" xr:uid="{F641F867-3D1E-4335-8C61-EC9E6BC28432}"/>
    <hyperlink ref="G29" r:id="rId10" xr:uid="{F9145288-2A27-422F-ACCE-394552238FF5}"/>
    <hyperlink ref="G51" r:id="rId11" xr:uid="{4A897839-98EC-4717-A4CE-7EE7C70AB75C}"/>
    <hyperlink ref="G49" r:id="rId12" xr:uid="{33DD8484-7C04-4F2F-B179-642A28C1F2F8}"/>
    <hyperlink ref="G28" r:id="rId13" xr:uid="{37FA83D8-EE84-4684-8560-81F08ABE3B8A}"/>
    <hyperlink ref="G22" r:id="rId14" xr:uid="{43E7D70A-EA82-4CB8-8C0B-62497E1FFEA1}"/>
    <hyperlink ref="G23" r:id="rId15" xr:uid="{05995453-D101-4DA5-AA91-A5BCF06EB8D4}"/>
    <hyperlink ref="G24" r:id="rId16" xr:uid="{4C393C29-0150-47ED-A21D-54455C3329D0}"/>
    <hyperlink ref="G53" r:id="rId17" xr:uid="{1F771686-5329-4738-ABF0-1304C6D4026C}"/>
    <hyperlink ref="G21" r:id="rId18" xr:uid="{77DD3428-B926-4C8D-9EF4-5198287631B6}"/>
    <hyperlink ref="G20" r:id="rId19" xr:uid="{23AC6C32-CEA4-413B-9C27-7F168F72627F}"/>
    <hyperlink ref="G19" r:id="rId20" xr:uid="{0C3B72E7-ED8D-4A18-B99D-5A878B9F261C}"/>
    <hyperlink ref="G18" r:id="rId21" xr:uid="{9068AE36-D953-4F02-BCEE-87C38EDBAB3A}"/>
    <hyperlink ref="G17" r:id="rId22" xr:uid="{3FFFD0E2-DB6D-4F17-9487-2C012FD234D0}"/>
    <hyperlink ref="G15" r:id="rId23" xr:uid="{04623FD9-2485-4C54-B389-AF07EEAD2456}"/>
    <hyperlink ref="G14" r:id="rId24" xr:uid="{87188FF7-3128-4B88-BB73-AC3F78E130EC}"/>
    <hyperlink ref="G13" r:id="rId25" xr:uid="{90A3DDC4-1F34-4287-BBB0-2C98A726A411}"/>
    <hyperlink ref="G12" r:id="rId26" xr:uid="{CB868B04-BF2B-4D00-AA12-21FBEEE02C50}"/>
    <hyperlink ref="G11" r:id="rId27" xr:uid="{6AEC7E0F-A1DB-49D2-BAD1-895E06FE0B02}"/>
    <hyperlink ref="G10" r:id="rId28" xr:uid="{8CFB3180-7EC9-41B6-A5E6-429E6B85EF87}"/>
    <hyperlink ref="G8" r:id="rId29" xr:uid="{73293DCA-1B11-4C49-8FA0-F1C6369ADC31}"/>
    <hyperlink ref="G9" r:id="rId30" xr:uid="{D8AA651D-02D3-4651-BF1E-AB8F3353343F}"/>
    <hyperlink ref="G3" r:id="rId31" xr:uid="{166EE021-D0C7-4B35-AB5A-F6C3AD0DE852}"/>
  </hyperlinks>
  <pageMargins left="0.7" right="0.7" top="0.78740157499999996" bottom="0.78740157499999996"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workbookViewId="0">
      <pane ySplit="1" topLeftCell="A8" activePane="bottomLeft" state="frozen"/>
      <selection pane="bottomLeft" activeCell="A45" sqref="A45"/>
    </sheetView>
  </sheetViews>
  <sheetFormatPr baseColWidth="10" defaultColWidth="9.109375" defaultRowHeight="14.4"/>
  <cols>
    <col min="1" max="1" width="41.33203125" customWidth="1"/>
    <col min="2" max="2" width="19.44140625" bestFit="1" customWidth="1"/>
    <col min="3" max="3" width="20.44140625" bestFit="1" customWidth="1"/>
    <col min="4" max="4" width="19.6640625" bestFit="1" customWidth="1"/>
    <col min="5" max="5" width="27.88671875" customWidth="1"/>
    <col min="6" max="6" width="19.44140625" bestFit="1" customWidth="1"/>
    <col min="7" max="7" width="24" customWidth="1"/>
    <col min="8" max="8" width="40.5546875" customWidth="1"/>
  </cols>
  <sheetData>
    <row r="1" spans="1:8">
      <c r="A1" s="1" t="s">
        <v>0</v>
      </c>
      <c r="B1" s="14" t="s">
        <v>216</v>
      </c>
      <c r="C1" s="14" t="s">
        <v>217</v>
      </c>
      <c r="D1" s="14" t="s">
        <v>218</v>
      </c>
      <c r="E1" s="1" t="s">
        <v>1</v>
      </c>
      <c r="F1" s="1" t="s">
        <v>2</v>
      </c>
      <c r="G1" s="1" t="s">
        <v>3</v>
      </c>
      <c r="H1" s="8" t="s">
        <v>4</v>
      </c>
    </row>
    <row r="2" spans="1:8">
      <c r="A2" t="s">
        <v>171</v>
      </c>
      <c r="B2" t="s">
        <v>172</v>
      </c>
      <c r="C2" s="13" t="s">
        <v>219</v>
      </c>
      <c r="D2" s="13" t="s">
        <v>220</v>
      </c>
      <c r="E2" t="s">
        <v>173</v>
      </c>
      <c r="F2" t="s">
        <v>174</v>
      </c>
      <c r="G2" t="s">
        <v>175</v>
      </c>
      <c r="H2" s="33" t="s">
        <v>314</v>
      </c>
    </row>
    <row r="3" spans="1:8">
      <c r="A3" t="s">
        <v>5</v>
      </c>
      <c r="B3" t="s">
        <v>6</v>
      </c>
      <c r="C3" t="s">
        <v>6</v>
      </c>
      <c r="D3" t="s">
        <v>6</v>
      </c>
      <c r="E3" t="s">
        <v>6</v>
      </c>
      <c r="F3" t="s">
        <v>6</v>
      </c>
      <c r="G3" t="s">
        <v>6</v>
      </c>
    </row>
    <row r="4" spans="1:8">
      <c r="A4" t="s">
        <v>8</v>
      </c>
      <c r="B4" t="s">
        <v>9</v>
      </c>
      <c r="C4" t="s">
        <v>9</v>
      </c>
      <c r="D4" t="s">
        <v>9</v>
      </c>
      <c r="E4" t="s">
        <v>9</v>
      </c>
      <c r="F4" t="s">
        <v>9</v>
      </c>
      <c r="G4" t="s">
        <v>9</v>
      </c>
    </row>
    <row r="5" spans="1:8">
      <c r="A5" t="s">
        <v>10</v>
      </c>
      <c r="B5" t="s">
        <v>11</v>
      </c>
      <c r="C5" t="s">
        <v>11</v>
      </c>
      <c r="D5" t="s">
        <v>11</v>
      </c>
      <c r="E5" t="s">
        <v>11</v>
      </c>
      <c r="F5" t="s">
        <v>11</v>
      </c>
      <c r="G5" t="s">
        <v>11</v>
      </c>
    </row>
    <row r="6" spans="1:8">
      <c r="A6" t="s">
        <v>12</v>
      </c>
      <c r="B6" t="s">
        <v>13</v>
      </c>
      <c r="C6" t="s">
        <v>13</v>
      </c>
      <c r="D6" t="s">
        <v>13</v>
      </c>
      <c r="E6" t="s">
        <v>13</v>
      </c>
      <c r="F6" t="s">
        <v>13</v>
      </c>
      <c r="G6" t="s">
        <v>14</v>
      </c>
    </row>
    <row r="7" spans="1:8">
      <c r="A7" t="s">
        <v>15</v>
      </c>
      <c r="B7" t="s">
        <v>16</v>
      </c>
      <c r="C7" t="s">
        <v>16</v>
      </c>
      <c r="D7" t="s">
        <v>16</v>
      </c>
      <c r="E7" t="s">
        <v>16</v>
      </c>
      <c r="F7" t="s">
        <v>16</v>
      </c>
      <c r="G7" t="s">
        <v>17</v>
      </c>
    </row>
    <row r="8" spans="1:8">
      <c r="A8" t="s">
        <v>18</v>
      </c>
      <c r="B8" t="s">
        <v>19</v>
      </c>
      <c r="C8" t="s">
        <v>19</v>
      </c>
      <c r="D8" t="s">
        <v>19</v>
      </c>
      <c r="E8" t="s">
        <v>19</v>
      </c>
      <c r="F8" t="s">
        <v>19</v>
      </c>
      <c r="G8" t="s">
        <v>16</v>
      </c>
    </row>
    <row r="9" spans="1:8">
      <c r="A9" t="s">
        <v>20</v>
      </c>
      <c r="B9" t="s">
        <v>21</v>
      </c>
      <c r="C9" t="s">
        <v>21</v>
      </c>
      <c r="D9" t="s">
        <v>21</v>
      </c>
      <c r="E9" t="s">
        <v>21</v>
      </c>
      <c r="F9" t="s">
        <v>21</v>
      </c>
      <c r="G9" t="s">
        <v>22</v>
      </c>
    </row>
    <row r="10" spans="1:8">
      <c r="A10" t="s">
        <v>23</v>
      </c>
      <c r="B10" t="s">
        <v>26</v>
      </c>
      <c r="C10" t="s">
        <v>26</v>
      </c>
      <c r="D10" t="s">
        <v>26</v>
      </c>
      <c r="E10" t="s">
        <v>24</v>
      </c>
      <c r="F10" t="s">
        <v>24</v>
      </c>
      <c r="G10" t="s">
        <v>21</v>
      </c>
    </row>
    <row r="11" spans="1:8">
      <c r="A11" t="s">
        <v>25</v>
      </c>
      <c r="C11" t="s">
        <v>30</v>
      </c>
      <c r="D11" s="13" t="s">
        <v>221</v>
      </c>
      <c r="E11" t="s">
        <v>27</v>
      </c>
      <c r="F11" t="s">
        <v>27</v>
      </c>
      <c r="G11" t="s">
        <v>28</v>
      </c>
    </row>
    <row r="12" spans="1:8">
      <c r="A12" t="s">
        <v>29</v>
      </c>
      <c r="C12" t="s">
        <v>33</v>
      </c>
      <c r="D12" s="13" t="s">
        <v>222</v>
      </c>
      <c r="E12" t="s">
        <v>31</v>
      </c>
      <c r="F12" t="s">
        <v>31</v>
      </c>
    </row>
    <row r="13" spans="1:8">
      <c r="A13" t="s">
        <v>32</v>
      </c>
      <c r="B13" t="s">
        <v>24</v>
      </c>
      <c r="C13" t="s">
        <v>24</v>
      </c>
      <c r="D13" s="13" t="s">
        <v>223</v>
      </c>
    </row>
    <row r="14" spans="1:8">
      <c r="A14" t="s">
        <v>34</v>
      </c>
      <c r="B14" t="s">
        <v>27</v>
      </c>
      <c r="C14" t="s">
        <v>27</v>
      </c>
      <c r="D14" t="s">
        <v>27</v>
      </c>
    </row>
    <row r="15" spans="1:8">
      <c r="A15" t="s">
        <v>35</v>
      </c>
      <c r="B15" t="s">
        <v>31</v>
      </c>
      <c r="C15" t="s">
        <v>31</v>
      </c>
      <c r="D15" t="s">
        <v>31</v>
      </c>
    </row>
    <row r="16" spans="1:8">
      <c r="A16" t="s">
        <v>36</v>
      </c>
    </row>
    <row r="17" spans="1:1">
      <c r="A17" t="s">
        <v>37</v>
      </c>
    </row>
    <row r="18" spans="1:1">
      <c r="A18" s="33" t="s">
        <v>312</v>
      </c>
    </row>
    <row r="19" spans="1:1">
      <c r="A19" s="33" t="s">
        <v>313</v>
      </c>
    </row>
    <row r="20" spans="1:1">
      <c r="A20" t="s">
        <v>38</v>
      </c>
    </row>
    <row r="21" spans="1:1">
      <c r="A21" t="s">
        <v>39</v>
      </c>
    </row>
    <row r="22" spans="1:1">
      <c r="A22" t="s">
        <v>40</v>
      </c>
    </row>
    <row r="23" spans="1:1">
      <c r="A23" t="s">
        <v>41</v>
      </c>
    </row>
    <row r="24" spans="1:1">
      <c r="A24" t="s">
        <v>42</v>
      </c>
    </row>
    <row r="25" spans="1:1">
      <c r="A25" t="s">
        <v>43</v>
      </c>
    </row>
    <row r="26" spans="1:1">
      <c r="A26" t="s">
        <v>44</v>
      </c>
    </row>
    <row r="27" spans="1:1">
      <c r="A27" t="s">
        <v>45</v>
      </c>
    </row>
    <row r="28" spans="1:1">
      <c r="A28" t="s">
        <v>46</v>
      </c>
    </row>
    <row r="29" spans="1:1">
      <c r="A29" t="s">
        <v>47</v>
      </c>
    </row>
    <row r="30" spans="1:1">
      <c r="A30" t="s">
        <v>48</v>
      </c>
    </row>
    <row r="31" spans="1:1">
      <c r="A31" t="s">
        <v>49</v>
      </c>
    </row>
    <row r="32" spans="1:1">
      <c r="A32" t="s">
        <v>50</v>
      </c>
    </row>
    <row r="33" spans="1:1">
      <c r="A33" t="s">
        <v>51</v>
      </c>
    </row>
    <row r="34" spans="1:1">
      <c r="A34" t="s">
        <v>52</v>
      </c>
    </row>
    <row r="35" spans="1:1">
      <c r="A35" t="s">
        <v>384</v>
      </c>
    </row>
    <row r="36" spans="1:1">
      <c r="A36" t="s">
        <v>53</v>
      </c>
    </row>
    <row r="37" spans="1:1">
      <c r="A37" t="s">
        <v>385</v>
      </c>
    </row>
    <row r="38" spans="1:1">
      <c r="A38" t="s">
        <v>54</v>
      </c>
    </row>
    <row r="39" spans="1:1">
      <c r="A39" t="s">
        <v>55</v>
      </c>
    </row>
    <row r="40" spans="1:1">
      <c r="A40" t="s">
        <v>56</v>
      </c>
    </row>
    <row r="41" spans="1:1">
      <c r="A41" t="s">
        <v>57</v>
      </c>
    </row>
    <row r="42" spans="1:1">
      <c r="A42" t="s">
        <v>58</v>
      </c>
    </row>
    <row r="43" spans="1:1">
      <c r="A43" t="s">
        <v>59</v>
      </c>
    </row>
    <row r="44" spans="1:1">
      <c r="A44" t="s">
        <v>60</v>
      </c>
    </row>
    <row r="45" spans="1:1">
      <c r="A45" t="s">
        <v>382</v>
      </c>
    </row>
    <row r="46" spans="1:1">
      <c r="A46" t="s">
        <v>383</v>
      </c>
    </row>
    <row r="47" spans="1:1">
      <c r="A47" t="s">
        <v>386</v>
      </c>
    </row>
    <row r="48" spans="1:1">
      <c r="A48" t="s">
        <v>387</v>
      </c>
    </row>
    <row r="49" spans="1:1">
      <c r="A49" t="s">
        <v>388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D6D6B-8F36-4C4E-A628-E0E7BEFD850F}">
  <dimension ref="A1:A59"/>
  <sheetViews>
    <sheetView topLeftCell="A46" workbookViewId="0">
      <selection activeCell="A51" sqref="A51"/>
    </sheetView>
  </sheetViews>
  <sheetFormatPr baseColWidth="10" defaultRowHeight="14.4"/>
  <cols>
    <col min="1" max="1" width="200.77734375" style="10" customWidth="1"/>
  </cols>
  <sheetData>
    <row r="1" spans="1:1">
      <c r="A1" s="11" t="s">
        <v>126</v>
      </c>
    </row>
    <row r="2" spans="1:1">
      <c r="A2" s="11" t="s">
        <v>127</v>
      </c>
    </row>
    <row r="3" spans="1:1">
      <c r="A3" s="10" t="s">
        <v>158</v>
      </c>
    </row>
    <row r="4" spans="1:1">
      <c r="A4" s="10" t="s">
        <v>159</v>
      </c>
    </row>
    <row r="5" spans="1:1">
      <c r="A5" s="10" t="s">
        <v>160</v>
      </c>
    </row>
    <row r="6" spans="1:1">
      <c r="A6" s="10" t="s">
        <v>161</v>
      </c>
    </row>
    <row r="7" spans="1:1">
      <c r="A7" s="10" t="s">
        <v>162</v>
      </c>
    </row>
    <row r="8" spans="1:1">
      <c r="A8" s="10" t="s">
        <v>163</v>
      </c>
    </row>
    <row r="9" spans="1:1">
      <c r="A9" s="10" t="s">
        <v>164</v>
      </c>
    </row>
    <row r="10" spans="1:1">
      <c r="A10" s="10" t="s">
        <v>165</v>
      </c>
    </row>
    <row r="11" spans="1:1">
      <c r="A11" s="10" t="s">
        <v>128</v>
      </c>
    </row>
    <row r="12" spans="1:1">
      <c r="A12" s="10" t="s">
        <v>129</v>
      </c>
    </row>
    <row r="13" spans="1:1">
      <c r="A13" s="10" t="s">
        <v>130</v>
      </c>
    </row>
    <row r="14" spans="1:1">
      <c r="A14" s="10" t="s">
        <v>131</v>
      </c>
    </row>
    <row r="15" spans="1:1">
      <c r="A15" s="10" t="s">
        <v>132</v>
      </c>
    </row>
    <row r="16" spans="1:1">
      <c r="A16" s="10" t="s">
        <v>133</v>
      </c>
    </row>
    <row r="17" spans="1:1">
      <c r="A17" s="10" t="s">
        <v>134</v>
      </c>
    </row>
    <row r="18" spans="1:1" ht="28.8">
      <c r="A18" s="10" t="s">
        <v>166</v>
      </c>
    </row>
    <row r="19" spans="1:1">
      <c r="A19" s="10" t="s">
        <v>167</v>
      </c>
    </row>
    <row r="20" spans="1:1" ht="28.8">
      <c r="A20" s="10" t="s">
        <v>135</v>
      </c>
    </row>
    <row r="21" spans="1:1" ht="28.8">
      <c r="A21" s="10" t="s">
        <v>136</v>
      </c>
    </row>
    <row r="22" spans="1:1">
      <c r="A22" s="10" t="s">
        <v>137</v>
      </c>
    </row>
    <row r="23" spans="1:1">
      <c r="A23" s="10" t="s">
        <v>138</v>
      </c>
    </row>
    <row r="24" spans="1:1" ht="28.8">
      <c r="A24" s="10" t="s">
        <v>139</v>
      </c>
    </row>
    <row r="25" spans="1:1" ht="28.8">
      <c r="A25" s="10" t="s">
        <v>140</v>
      </c>
    </row>
    <row r="26" spans="1:1" ht="28.8">
      <c r="A26" s="10" t="s">
        <v>141</v>
      </c>
    </row>
    <row r="27" spans="1:1" ht="28.8">
      <c r="A27" s="10" t="s">
        <v>142</v>
      </c>
    </row>
    <row r="28" spans="1:1">
      <c r="A28" s="10" t="s">
        <v>143</v>
      </c>
    </row>
    <row r="30" spans="1:1">
      <c r="A30" s="11" t="s">
        <v>144</v>
      </c>
    </row>
    <row r="31" spans="1:1" ht="28.8">
      <c r="A31" s="10" t="s">
        <v>168</v>
      </c>
    </row>
    <row r="33" spans="1:1">
      <c r="A33" s="11" t="s">
        <v>145</v>
      </c>
    </row>
    <row r="34" spans="1:1">
      <c r="A34" s="10" t="s">
        <v>146</v>
      </c>
    </row>
    <row r="35" spans="1:1" ht="28.8">
      <c r="A35" s="10" t="s">
        <v>147</v>
      </c>
    </row>
    <row r="36" spans="1:1" ht="43.2">
      <c r="A36" s="10" t="s">
        <v>148</v>
      </c>
    </row>
    <row r="37" spans="1:1">
      <c r="A37" s="11" t="s">
        <v>305</v>
      </c>
    </row>
    <row r="38" spans="1:1" ht="28.8">
      <c r="A38" s="24" t="s">
        <v>306</v>
      </c>
    </row>
    <row r="39" spans="1:1">
      <c r="A39" s="10" t="s">
        <v>149</v>
      </c>
    </row>
    <row r="40" spans="1:1">
      <c r="A40" s="24" t="s">
        <v>307</v>
      </c>
    </row>
    <row r="41" spans="1:1">
      <c r="A41" s="24" t="s">
        <v>308</v>
      </c>
    </row>
    <row r="42" spans="1:1">
      <c r="A42" s="24" t="s">
        <v>309</v>
      </c>
    </row>
    <row r="43" spans="1:1">
      <c r="A43" s="24"/>
    </row>
    <row r="44" spans="1:1">
      <c r="A44" s="12" t="s">
        <v>170</v>
      </c>
    </row>
    <row r="45" spans="1:1" ht="28.8">
      <c r="A45" s="10" t="s">
        <v>169</v>
      </c>
    </row>
    <row r="46" spans="1:1">
      <c r="A46" s="10" t="s">
        <v>150</v>
      </c>
    </row>
    <row r="47" spans="1:1" ht="28.8">
      <c r="A47" s="24" t="s">
        <v>310</v>
      </c>
    </row>
    <row r="49" spans="1:1">
      <c r="A49" s="11" t="s">
        <v>311</v>
      </c>
    </row>
    <row r="50" spans="1:1" ht="28.8">
      <c r="A50" s="10" t="s">
        <v>151</v>
      </c>
    </row>
    <row r="51" spans="1:1">
      <c r="A51" s="10" t="s">
        <v>363</v>
      </c>
    </row>
    <row r="52" spans="1:1" ht="28.8">
      <c r="A52" s="10" t="s">
        <v>362</v>
      </c>
    </row>
    <row r="53" spans="1:1">
      <c r="A53" s="10" t="s">
        <v>152</v>
      </c>
    </row>
    <row r="54" spans="1:1" ht="28.8">
      <c r="A54" s="10" t="s">
        <v>153</v>
      </c>
    </row>
    <row r="56" spans="1:1" ht="28.8">
      <c r="A56" s="10" t="s">
        <v>154</v>
      </c>
    </row>
    <row r="57" spans="1:1">
      <c r="A57" s="10" t="s">
        <v>155</v>
      </c>
    </row>
    <row r="58" spans="1:1">
      <c r="A58" s="10" t="s">
        <v>156</v>
      </c>
    </row>
    <row r="59" spans="1:1">
      <c r="A59" s="10" t="s">
        <v>157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E2810-39D2-4411-90AC-ED2A3EF15AA8}">
  <dimension ref="A1:G30"/>
  <sheetViews>
    <sheetView workbookViewId="0">
      <pane ySplit="1" topLeftCell="A8" activePane="bottomLeft" state="frozen"/>
      <selection pane="bottomLeft" activeCell="A16" sqref="A16:XFD17"/>
    </sheetView>
  </sheetViews>
  <sheetFormatPr baseColWidth="10" defaultRowHeight="14.4"/>
  <cols>
    <col min="1" max="1" width="50.44140625" customWidth="1"/>
    <col min="2" max="2" width="25.109375" bestFit="1" customWidth="1"/>
    <col min="3" max="3" width="37.109375" bestFit="1" customWidth="1"/>
    <col min="4" max="4" width="34.109375" bestFit="1" customWidth="1"/>
    <col min="5" max="5" width="23.88671875" customWidth="1"/>
  </cols>
  <sheetData>
    <row r="1" spans="1:7" s="6" customFormat="1" ht="28.8">
      <c r="A1" s="6" t="s">
        <v>111</v>
      </c>
      <c r="B1" s="6" t="s">
        <v>63</v>
      </c>
      <c r="C1" s="6" t="s">
        <v>62</v>
      </c>
      <c r="D1" s="6" t="s">
        <v>76</v>
      </c>
      <c r="E1" s="6" t="s">
        <v>89</v>
      </c>
      <c r="F1" s="7"/>
      <c r="G1" s="7"/>
    </row>
    <row r="2" spans="1:7" s="3" customFormat="1" ht="14.4" customHeight="1">
      <c r="A2" s="4" t="s">
        <v>98</v>
      </c>
      <c r="B2" s="4" t="s">
        <v>99</v>
      </c>
      <c r="C2" s="4" t="s">
        <v>85</v>
      </c>
      <c r="F2" s="5"/>
      <c r="G2" s="5"/>
    </row>
    <row r="3" spans="1:7" ht="14.4" customHeight="1">
      <c r="A3" s="4" t="s">
        <v>7</v>
      </c>
      <c r="B3" s="4" t="s">
        <v>67</v>
      </c>
      <c r="C3" s="4" t="s">
        <v>85</v>
      </c>
      <c r="F3" s="5"/>
      <c r="G3" s="5"/>
    </row>
    <row r="4" spans="1:7">
      <c r="A4" s="4" t="s">
        <v>68</v>
      </c>
      <c r="B4" s="4" t="s">
        <v>69</v>
      </c>
      <c r="C4" s="4" t="s">
        <v>85</v>
      </c>
    </row>
    <row r="5" spans="1:7">
      <c r="A5" s="4" t="s">
        <v>61</v>
      </c>
      <c r="B5" s="4" t="s">
        <v>70</v>
      </c>
      <c r="C5" s="4" t="s">
        <v>85</v>
      </c>
    </row>
    <row r="6" spans="1:7">
      <c r="A6" s="4" t="s">
        <v>64</v>
      </c>
      <c r="B6" s="4" t="s">
        <v>71</v>
      </c>
      <c r="C6" s="4" t="s">
        <v>85</v>
      </c>
    </row>
    <row r="7" spans="1:7">
      <c r="A7" s="4" t="s">
        <v>65</v>
      </c>
      <c r="B7" s="4" t="s">
        <v>72</v>
      </c>
      <c r="C7" s="4" t="s">
        <v>85</v>
      </c>
    </row>
    <row r="8" spans="1:7">
      <c r="A8" s="4" t="s">
        <v>74</v>
      </c>
      <c r="B8" s="4" t="s">
        <v>73</v>
      </c>
      <c r="C8" s="4" t="s">
        <v>85</v>
      </c>
    </row>
    <row r="9" spans="1:7">
      <c r="A9" s="4" t="s">
        <v>75</v>
      </c>
      <c r="B9" s="4" t="s">
        <v>77</v>
      </c>
      <c r="C9" s="4" t="s">
        <v>85</v>
      </c>
    </row>
    <row r="10" spans="1:7">
      <c r="A10" s="4" t="s">
        <v>66</v>
      </c>
      <c r="B10" s="4" t="s">
        <v>94</v>
      </c>
      <c r="C10" s="4" t="s">
        <v>85</v>
      </c>
      <c r="D10" s="4" t="s">
        <v>88</v>
      </c>
    </row>
    <row r="11" spans="1:7">
      <c r="A11" s="4" t="s">
        <v>78</v>
      </c>
      <c r="C11" s="4" t="s">
        <v>86</v>
      </c>
    </row>
    <row r="12" spans="1:7">
      <c r="A12" s="4" t="s">
        <v>79</v>
      </c>
      <c r="C12" s="4" t="s">
        <v>87</v>
      </c>
    </row>
    <row r="13" spans="1:7">
      <c r="A13" s="4" t="s">
        <v>80</v>
      </c>
      <c r="B13" s="4" t="s">
        <v>81</v>
      </c>
      <c r="C13" s="4" t="s">
        <v>90</v>
      </c>
    </row>
    <row r="14" spans="1:7">
      <c r="A14" s="4" t="s">
        <v>82</v>
      </c>
      <c r="B14" s="4" t="s">
        <v>84</v>
      </c>
      <c r="C14" s="4" t="s">
        <v>90</v>
      </c>
    </row>
    <row r="15" spans="1:7">
      <c r="A15" s="4" t="s">
        <v>83</v>
      </c>
      <c r="B15" s="4" t="s">
        <v>84</v>
      </c>
      <c r="C15" s="4" t="s">
        <v>90</v>
      </c>
    </row>
    <row r="16" spans="1:7">
      <c r="A16" s="4" t="s">
        <v>92</v>
      </c>
      <c r="B16" s="4" t="s">
        <v>96</v>
      </c>
      <c r="C16" s="4" t="s">
        <v>87</v>
      </c>
    </row>
    <row r="17" spans="1:5">
      <c r="A17" s="4" t="s">
        <v>93</v>
      </c>
      <c r="B17" s="4" t="s">
        <v>96</v>
      </c>
      <c r="C17" s="4" t="s">
        <v>95</v>
      </c>
    </row>
    <row r="20" spans="1:5" s="4" customFormat="1">
      <c r="A20" s="4" t="s">
        <v>91</v>
      </c>
      <c r="E20" s="4" t="s">
        <v>110</v>
      </c>
    </row>
    <row r="21" spans="1:5">
      <c r="A21" s="4" t="s">
        <v>100</v>
      </c>
      <c r="C21" s="4" t="s">
        <v>87</v>
      </c>
      <c r="E21" t="s">
        <v>97</v>
      </c>
    </row>
    <row r="22" spans="1:5">
      <c r="A22" s="4" t="s">
        <v>101</v>
      </c>
      <c r="C22" s="4" t="s">
        <v>87</v>
      </c>
      <c r="E22" t="s">
        <v>97</v>
      </c>
    </row>
    <row r="23" spans="1:5">
      <c r="A23" s="4" t="s">
        <v>102</v>
      </c>
      <c r="C23" s="4" t="s">
        <v>87</v>
      </c>
      <c r="E23" t="s">
        <v>97</v>
      </c>
    </row>
    <row r="24" spans="1:5">
      <c r="A24" s="4" t="s">
        <v>103</v>
      </c>
      <c r="C24" s="4" t="s">
        <v>87</v>
      </c>
      <c r="E24" t="s">
        <v>97</v>
      </c>
    </row>
    <row r="25" spans="1:5">
      <c r="A25" s="4" t="s">
        <v>104</v>
      </c>
      <c r="C25" s="4" t="s">
        <v>87</v>
      </c>
      <c r="E25" t="s">
        <v>97</v>
      </c>
    </row>
    <row r="26" spans="1:5">
      <c r="A26" s="4" t="s">
        <v>105</v>
      </c>
      <c r="C26" s="4" t="s">
        <v>87</v>
      </c>
      <c r="E26" t="s">
        <v>97</v>
      </c>
    </row>
    <row r="27" spans="1:5">
      <c r="A27" s="4" t="s">
        <v>106</v>
      </c>
      <c r="C27" s="4" t="s">
        <v>87</v>
      </c>
      <c r="E27" t="s">
        <v>97</v>
      </c>
    </row>
    <row r="28" spans="1:5">
      <c r="A28" s="4" t="s">
        <v>107</v>
      </c>
      <c r="C28" s="4" t="s">
        <v>87</v>
      </c>
      <c r="E28" t="s">
        <v>97</v>
      </c>
    </row>
    <row r="29" spans="1:5">
      <c r="A29" s="4" t="s">
        <v>108</v>
      </c>
      <c r="C29" s="4" t="s">
        <v>87</v>
      </c>
      <c r="E29" t="s">
        <v>97</v>
      </c>
    </row>
    <row r="30" spans="1:5">
      <c r="A30" s="4" t="s">
        <v>109</v>
      </c>
      <c r="C30" s="4" t="s">
        <v>87</v>
      </c>
      <c r="E30" t="s">
        <v>97</v>
      </c>
    </row>
  </sheetData>
  <phoneticPr fontId="21" type="noConversion"/>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23E43-EE1B-413E-A6EC-F64236E2D7CE}">
  <dimension ref="A1:B13"/>
  <sheetViews>
    <sheetView workbookViewId="0">
      <selection activeCell="A8" sqref="A8"/>
    </sheetView>
  </sheetViews>
  <sheetFormatPr baseColWidth="10" defaultRowHeight="14.4"/>
  <cols>
    <col min="1" max="1" width="152" bestFit="1" customWidth="1"/>
    <col min="2" max="2" width="38.6640625" bestFit="1" customWidth="1"/>
  </cols>
  <sheetData>
    <row r="1" spans="1:2">
      <c r="A1" s="4" t="s">
        <v>112</v>
      </c>
    </row>
    <row r="2" spans="1:2">
      <c r="A2" s="23" t="s">
        <v>315</v>
      </c>
    </row>
    <row r="4" spans="1:2">
      <c r="A4" s="4" t="s">
        <v>113</v>
      </c>
      <c r="B4" s="3" t="s">
        <v>114</v>
      </c>
    </row>
    <row r="5" spans="1:2">
      <c r="A5" s="4" t="s">
        <v>116</v>
      </c>
      <c r="B5" s="2" t="s">
        <v>115</v>
      </c>
    </row>
    <row r="6" spans="1:2">
      <c r="A6" s="9" t="s">
        <v>117</v>
      </c>
      <c r="B6" s="4" t="s">
        <v>118</v>
      </c>
    </row>
    <row r="7" spans="1:2">
      <c r="A7" s="4" t="s">
        <v>119</v>
      </c>
      <c r="B7" t="s">
        <v>97</v>
      </c>
    </row>
    <row r="8" spans="1:2">
      <c r="A8" s="4" t="s">
        <v>120</v>
      </c>
      <c r="B8" t="s">
        <v>121</v>
      </c>
    </row>
    <row r="10" spans="1:2">
      <c r="A10" s="4" t="s">
        <v>122</v>
      </c>
    </row>
    <row r="11" spans="1:2">
      <c r="A11" s="4" t="s">
        <v>123</v>
      </c>
    </row>
    <row r="12" spans="1:2">
      <c r="A12" s="4" t="s">
        <v>124</v>
      </c>
    </row>
    <row r="13" spans="1:2">
      <c r="A13" s="4" t="s">
        <v>125</v>
      </c>
    </row>
  </sheetData>
  <hyperlinks>
    <hyperlink ref="B5" r:id="rId1" xr:uid="{480CE7E6-4AC4-4260-8773-CFB43446D3A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read this first</vt:lpstr>
      <vt:lpstr>Sprints (tasks)</vt:lpstr>
      <vt:lpstr>database setup</vt:lpstr>
      <vt:lpstr>syndicate ticket setup operator</vt:lpstr>
      <vt:lpstr>backend for lottery settings</vt:lpstr>
      <vt:lpstr>about sales widgets back+front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tenju</cp:lastModifiedBy>
  <dcterms:created xsi:type="dcterms:W3CDTF">2021-03-04T06:13:00Z</dcterms:created>
  <dcterms:modified xsi:type="dcterms:W3CDTF">2022-07-14T20:10:05Z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1033-11.2.0.10017</vt:lpwstr>
  </property>
</Properties>
</file>