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Desktop\MTECH(PROPULSION)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6" l="1"/>
  <c r="Q5" i="6"/>
  <c r="Q6" i="6"/>
  <c r="Q7" i="6"/>
  <c r="Q8" i="6"/>
  <c r="Q3" i="6"/>
  <c r="M4" i="6"/>
  <c r="M5" i="6"/>
  <c r="M6" i="6"/>
  <c r="M7" i="6"/>
  <c r="M8" i="6"/>
  <c r="M3" i="6"/>
  <c r="E4" i="6"/>
  <c r="E5" i="6"/>
  <c r="E6" i="6"/>
  <c r="E7" i="6"/>
  <c r="E8" i="6"/>
  <c r="I4" i="6"/>
  <c r="I5" i="6"/>
  <c r="I6" i="6"/>
  <c r="I7" i="6"/>
  <c r="I8" i="6"/>
  <c r="I3" i="6"/>
  <c r="E3" i="6"/>
  <c r="P4" i="6"/>
  <c r="P5" i="6"/>
  <c r="P6" i="6"/>
  <c r="P7" i="6"/>
  <c r="P8" i="6"/>
  <c r="P3" i="6"/>
  <c r="L4" i="6"/>
  <c r="L5" i="6"/>
  <c r="L6" i="6"/>
  <c r="L7" i="6"/>
  <c r="L8" i="6"/>
  <c r="L3" i="6"/>
  <c r="H4" i="6"/>
  <c r="H5" i="6"/>
  <c r="H6" i="6"/>
  <c r="H7" i="6"/>
  <c r="H8" i="6"/>
  <c r="H3" i="6"/>
  <c r="D4" i="6"/>
  <c r="D5" i="6"/>
  <c r="D6" i="6"/>
  <c r="D7" i="6"/>
  <c r="D8" i="6"/>
  <c r="D3" i="6"/>
</calcChain>
</file>

<file path=xl/sharedStrings.xml><?xml version="1.0" encoding="utf-8"?>
<sst xmlns="http://schemas.openxmlformats.org/spreadsheetml/2006/main" count="256" uniqueCount="34">
  <si>
    <t>Equivalence ratio</t>
  </si>
  <si>
    <t>Temperature</t>
  </si>
  <si>
    <t>CO2 mole fraction</t>
  </si>
  <si>
    <t>CO mole fraction</t>
  </si>
  <si>
    <t>NO mole fraction</t>
  </si>
  <si>
    <t>Jet A + 20% Methanol</t>
  </si>
  <si>
    <t>Jet A + 50% Methanol</t>
  </si>
  <si>
    <t>Jet A + 20% Ethanol</t>
  </si>
  <si>
    <t>Jet A + 50% Ethanol</t>
  </si>
  <si>
    <t>Jet A</t>
  </si>
  <si>
    <t>Methanol(Liquid)</t>
  </si>
  <si>
    <t>Ethanol(Liquid)</t>
  </si>
  <si>
    <t>PURE FUEL(pressure 1 atm)</t>
  </si>
  <si>
    <t>BLENDED FUEL(Pressure 1 atm)</t>
  </si>
  <si>
    <t>0.75(10 atm)</t>
  </si>
  <si>
    <t>0.75(1 atm)</t>
  </si>
  <si>
    <t>(pressure 10 atm &amp; 1 atm respectively)</t>
  </si>
  <si>
    <t>Flame Temperature</t>
  </si>
  <si>
    <t>CO2 Mole Fracture</t>
  </si>
  <si>
    <t>CO Mole Fracture</t>
  </si>
  <si>
    <t>NO Mole Fracture</t>
  </si>
  <si>
    <t>Flame Temperature Reference(Jet A)</t>
  </si>
  <si>
    <t>CO2 Mole Fracture Reference(Jet A)</t>
  </si>
  <si>
    <t>CO Mole Fracture Reference(Jet A)</t>
  </si>
  <si>
    <t>NO Mole Fracture Reference(Jet A)</t>
  </si>
  <si>
    <t xml:space="preserve">All values are accounted for equivalence ratio of 1, pressure of 1 atm and temperature at 298K. </t>
  </si>
  <si>
    <t>Positive difference in temperature values</t>
  </si>
  <si>
    <t>Positive difference in CO2 Mole Fraction values</t>
  </si>
  <si>
    <t>Positive difference in CO Mole Fraction values</t>
  </si>
  <si>
    <t>Positive difference in NO Mole Fraction values</t>
  </si>
  <si>
    <t>Difference in temperature value (in %)</t>
  </si>
  <si>
    <t>Difference in CO2 Mole Fraction value(in %)</t>
  </si>
  <si>
    <t>Difference in CO Mole Fraction value(in %)</t>
  </si>
  <si>
    <t>Difference in NO Mole Fraction value(in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</si>
</sst>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/>
    <xf numFmtId="0" fontId="0" fillId="0" borderId="0" xfId="0" applyAlignment="1">
      <alignment vertical="top" wrapText="1"/>
    </xf>
    <xf numFmtId="10" fontId="0" fillId="0" borderId="0" xfId="1" applyNumberFormat="1" applyFont="1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Flame</a:t>
            </a:r>
            <a:r>
              <a:rPr lang="en-US" baseline="0"/>
              <a:t> Temperature Profile:</a:t>
            </a:r>
          </a:p>
          <a:p>
            <a:pPr>
              <a:defRPr/>
            </a:pPr>
            <a:r>
              <a:rPr lang="en-US" baseline="0"/>
              <a:t>Jet A-1 + 20% Methanol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Sheet1!$B$4:$B$8</c:f>
              <c:numCache>
                <c:formatCode>General</c:formatCode>
                <c:ptCount val="5"/>
                <c:pt idx="0">
                  <c:v>1503</c:v>
                </c:pt>
                <c:pt idx="1">
                  <c:v>1955</c:v>
                </c:pt>
                <c:pt idx="2">
                  <c:v>2256</c:v>
                </c:pt>
                <c:pt idx="3">
                  <c:v>2149</c:v>
                </c:pt>
                <c:pt idx="4">
                  <c:v>1953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26156496"/>
        <c:axId val="-2026155952"/>
      </c:lineChart>
      <c:catAx>
        <c:axId val="-202615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155952"/>
        <c:crosses val="autoZero"/>
        <c:auto val="1"/>
        <c:lblAlgn val="ctr"/>
        <c:lblOffset val="100"/>
        <c:noMultiLvlLbl val="0"/>
      </c:catAx>
      <c:valAx>
        <c:axId val="-20261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156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CO2 Mole Fraction vs Equivalence Ratio </a:t>
            </a:r>
            <a:r>
              <a:rPr lang="en-US" baseline="0"/>
              <a:t>Profile:</a:t>
            </a:r>
          </a:p>
          <a:p>
            <a:pPr>
              <a:defRPr/>
            </a:pPr>
            <a:r>
              <a:rPr lang="en-US" baseline="0"/>
              <a:t>Jet A-1 + 20% Ethanol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Sheet2!$C$11:$C$15</c:f>
              <c:numCache>
                <c:formatCode>General</c:formatCode>
                <c:ptCount val="5"/>
                <c:pt idx="0">
                  <c:v>6.83E-2</c:v>
                </c:pt>
                <c:pt idx="1">
                  <c:v>0.1</c:v>
                </c:pt>
                <c:pt idx="2">
                  <c:v>0.1169</c:v>
                </c:pt>
                <c:pt idx="3">
                  <c:v>8.4500000000000006E-2</c:v>
                </c:pt>
                <c:pt idx="4">
                  <c:v>5.8000000000000003E-2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59878336"/>
        <c:axId val="-1859883232"/>
      </c:lineChart>
      <c:catAx>
        <c:axId val="-185987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9883232"/>
        <c:crosses val="autoZero"/>
        <c:auto val="1"/>
        <c:lblAlgn val="ctr"/>
        <c:lblOffset val="100"/>
        <c:noMultiLvlLbl val="0"/>
      </c:catAx>
      <c:valAx>
        <c:axId val="-18598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9878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CO2 Mole Fraction vs Equivalence Ratio </a:t>
            </a:r>
            <a:r>
              <a:rPr lang="en-US" baseline="0"/>
              <a:t>Profile:</a:t>
            </a:r>
          </a:p>
          <a:p>
            <a:pPr>
              <a:defRPr/>
            </a:pPr>
            <a:r>
              <a:rPr lang="en-US" baseline="0"/>
              <a:t>Jet A-1 + 50% Ethanol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Sheet2!$H$11:$H$15</c:f>
              <c:numCache>
                <c:formatCode>General</c:formatCode>
                <c:ptCount val="5"/>
                <c:pt idx="0">
                  <c:v>6.7500000000000004E-2</c:v>
                </c:pt>
                <c:pt idx="1">
                  <c:v>9.8500000000000004E-2</c:v>
                </c:pt>
                <c:pt idx="2">
                  <c:v>0.11559999999999999</c:v>
                </c:pt>
                <c:pt idx="3">
                  <c:v>8.4400000000000003E-2</c:v>
                </c:pt>
                <c:pt idx="4">
                  <c:v>6.0100000000000001E-2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59882688"/>
        <c:axId val="-1859885408"/>
      </c:lineChart>
      <c:catAx>
        <c:axId val="-185988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9885408"/>
        <c:crosses val="autoZero"/>
        <c:auto val="1"/>
        <c:lblAlgn val="ctr"/>
        <c:lblOffset val="100"/>
        <c:noMultiLvlLbl val="0"/>
      </c:catAx>
      <c:valAx>
        <c:axId val="-18598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9882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CO2 Mole Fraction vs Equivalence Ratio </a:t>
            </a:r>
            <a:r>
              <a:rPr lang="en-US" baseline="0"/>
              <a:t>Profile:</a:t>
            </a:r>
          </a:p>
          <a:p>
            <a:pPr>
              <a:defRPr/>
            </a:pPr>
            <a:r>
              <a:rPr lang="en-US" baseline="0"/>
              <a:t>Jet A-1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Sheet2!$D$21:$D$25</c:f>
              <c:numCache>
                <c:formatCode>General</c:formatCode>
                <c:ptCount val="5"/>
                <c:pt idx="0">
                  <c:v>0</c:v>
                </c:pt>
                <c:pt idx="1">
                  <c:v>4.4999999999999999E-4</c:v>
                </c:pt>
                <c:pt idx="2">
                  <c:v>1.4E-2</c:v>
                </c:pt>
                <c:pt idx="3">
                  <c:v>7.0999999999999994E-2</c:v>
                </c:pt>
                <c:pt idx="4">
                  <c:v>0.11899999999999999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59883776"/>
        <c:axId val="-1859879424"/>
      </c:lineChart>
      <c:catAx>
        <c:axId val="-185988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9879424"/>
        <c:crosses val="autoZero"/>
        <c:auto val="1"/>
        <c:lblAlgn val="ctr"/>
        <c:lblOffset val="100"/>
        <c:noMultiLvlLbl val="0"/>
      </c:catAx>
      <c:valAx>
        <c:axId val="-18598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9883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CO2 Mole Fraction vs Equivalence Ratio </a:t>
            </a:r>
            <a:r>
              <a:rPr lang="en-US" baseline="0"/>
              <a:t>Profile:</a:t>
            </a:r>
          </a:p>
          <a:p>
            <a:pPr>
              <a:defRPr/>
            </a:pPr>
            <a:r>
              <a:rPr lang="en-US" baseline="0"/>
              <a:t>Methanol(Liquid)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Sheet2!$H$21:$H$25</c:f>
              <c:numCache>
                <c:formatCode>General</c:formatCode>
                <c:ptCount val="5"/>
                <c:pt idx="0">
                  <c:v>6.3E-2</c:v>
                </c:pt>
                <c:pt idx="1">
                  <c:v>9.0499999999999997E-2</c:v>
                </c:pt>
                <c:pt idx="2">
                  <c:v>0.1077</c:v>
                </c:pt>
                <c:pt idx="3">
                  <c:v>8.3500000000000005E-2</c:v>
                </c:pt>
                <c:pt idx="4">
                  <c:v>6.8000000000000005E-2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59877248"/>
        <c:axId val="-1859891936"/>
      </c:lineChart>
      <c:catAx>
        <c:axId val="-18598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9891936"/>
        <c:crosses val="autoZero"/>
        <c:auto val="1"/>
        <c:lblAlgn val="ctr"/>
        <c:lblOffset val="100"/>
        <c:noMultiLvlLbl val="0"/>
      </c:catAx>
      <c:valAx>
        <c:axId val="-18598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9877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CO2 Mole Fraction vs Equivalence Ratio </a:t>
            </a:r>
            <a:r>
              <a:rPr lang="en-US" baseline="0"/>
              <a:t>Profile:</a:t>
            </a:r>
          </a:p>
          <a:p>
            <a:pPr>
              <a:defRPr/>
            </a:pPr>
            <a:r>
              <a:rPr lang="en-US" baseline="0"/>
              <a:t>Ethanol(Liquid)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Sheet2!$C$28:$C$32</c:f>
              <c:numCache>
                <c:formatCode>General</c:formatCode>
                <c:ptCount val="5"/>
                <c:pt idx="0">
                  <c:v>6.5000000000000002E-2</c:v>
                </c:pt>
                <c:pt idx="1">
                  <c:v>9.98E-2</c:v>
                </c:pt>
                <c:pt idx="2">
                  <c:v>0.1124</c:v>
                </c:pt>
                <c:pt idx="3">
                  <c:v>8.4000000000000005E-2</c:v>
                </c:pt>
                <c:pt idx="4">
                  <c:v>6.4000000000000001E-2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20054096"/>
        <c:axId val="-1820045936"/>
      </c:lineChart>
      <c:catAx>
        <c:axId val="-182005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045936"/>
        <c:crosses val="autoZero"/>
        <c:auto val="1"/>
        <c:lblAlgn val="ctr"/>
        <c:lblOffset val="100"/>
        <c:noMultiLvlLbl val="0"/>
      </c:catAx>
      <c:valAx>
        <c:axId val="-18200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05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 Mole Fraction vs Equivalence Ratio Profile:</a:t>
            </a:r>
          </a:p>
          <a:p>
            <a:pPr>
              <a:defRPr/>
            </a:pPr>
            <a:r>
              <a:rPr lang="en-US" baseline="0"/>
              <a:t>Jet A-1 + 20% Methanol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Sheet3!$D$4:$D$8</c:f>
              <c:numCache>
                <c:formatCode>General</c:formatCode>
                <c:ptCount val="5"/>
                <c:pt idx="0">
                  <c:v>0</c:v>
                </c:pt>
                <c:pt idx="1">
                  <c:v>4.0999999999999999E-4</c:v>
                </c:pt>
                <c:pt idx="2">
                  <c:v>1.32E-2</c:v>
                </c:pt>
                <c:pt idx="3">
                  <c:v>6.8000000000000005E-2</c:v>
                </c:pt>
                <c:pt idx="4">
                  <c:v>0.11437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20056816"/>
        <c:axId val="-1820044304"/>
      </c:lineChart>
      <c:catAx>
        <c:axId val="-182005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044304"/>
        <c:crosses val="autoZero"/>
        <c:auto val="1"/>
        <c:lblAlgn val="ctr"/>
        <c:lblOffset val="100"/>
        <c:noMultiLvlLbl val="0"/>
      </c:catAx>
      <c:valAx>
        <c:axId val="-18200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056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CO Mole Fraction vs Equivalence Ratio </a:t>
            </a:r>
            <a:r>
              <a:rPr lang="en-US" baseline="0"/>
              <a:t>Profile:</a:t>
            </a:r>
          </a:p>
          <a:p>
            <a:pPr>
              <a:defRPr/>
            </a:pPr>
            <a:r>
              <a:rPr lang="en-US" baseline="0"/>
              <a:t>Jet A-1 + 50% Methanol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Sheet3!$I$4:$I$8</c:f>
              <c:numCache>
                <c:formatCode>General</c:formatCode>
                <c:ptCount val="5"/>
                <c:pt idx="0">
                  <c:v>0</c:v>
                </c:pt>
                <c:pt idx="1">
                  <c:v>3.4000000000000002E-4</c:v>
                </c:pt>
                <c:pt idx="2">
                  <c:v>1.15E-2</c:v>
                </c:pt>
                <c:pt idx="3">
                  <c:v>6.3E-2</c:v>
                </c:pt>
                <c:pt idx="4">
                  <c:v>0.1047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20048656"/>
        <c:axId val="-1820044848"/>
      </c:lineChart>
      <c:catAx>
        <c:axId val="-18200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044848"/>
        <c:crosses val="autoZero"/>
        <c:auto val="1"/>
        <c:lblAlgn val="ctr"/>
        <c:lblOffset val="100"/>
        <c:noMultiLvlLbl val="0"/>
      </c:catAx>
      <c:valAx>
        <c:axId val="-18200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048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 Mole Fraction vs Equivalence Ratio </a:t>
            </a:r>
            <a:r>
              <a:rPr lang="en-US" baseline="0"/>
              <a:t>Profile:</a:t>
            </a:r>
          </a:p>
          <a:p>
            <a:pPr>
              <a:defRPr/>
            </a:pPr>
            <a:r>
              <a:rPr lang="en-US" baseline="0"/>
              <a:t>Jet A-1 + 20% Ethanol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Sheet3!$D$11:$D$15</c:f>
              <c:numCache>
                <c:formatCode>General</c:formatCode>
                <c:ptCount val="5"/>
                <c:pt idx="0">
                  <c:v>0</c:v>
                </c:pt>
                <c:pt idx="1">
                  <c:v>4.2000000000000002E-4</c:v>
                </c:pt>
                <c:pt idx="2">
                  <c:v>1.338E-2</c:v>
                </c:pt>
                <c:pt idx="3">
                  <c:v>6.9000000000000006E-2</c:v>
                </c:pt>
                <c:pt idx="4">
                  <c:v>0.1158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20048112"/>
        <c:axId val="-1820054640"/>
      </c:lineChart>
      <c:catAx>
        <c:axId val="-18200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054640"/>
        <c:crosses val="autoZero"/>
        <c:auto val="1"/>
        <c:lblAlgn val="ctr"/>
        <c:lblOffset val="100"/>
        <c:noMultiLvlLbl val="0"/>
      </c:catAx>
      <c:valAx>
        <c:axId val="-1820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0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 Mole Fraction vs Equivalence Ratio </a:t>
            </a:r>
            <a:r>
              <a:rPr lang="en-US" baseline="0"/>
              <a:t>Profile:</a:t>
            </a:r>
          </a:p>
          <a:p>
            <a:pPr>
              <a:defRPr/>
            </a:pPr>
            <a:r>
              <a:rPr lang="en-US" baseline="0"/>
              <a:t>Jet A-1 + 50% Ethanol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Sheet3!$I$11:$I$15</c:f>
              <c:numCache>
                <c:formatCode>General</c:formatCode>
                <c:ptCount val="5"/>
                <c:pt idx="0">
                  <c:v>0</c:v>
                </c:pt>
                <c:pt idx="1">
                  <c:v>3.6000000000000002E-4</c:v>
                </c:pt>
                <c:pt idx="2">
                  <c:v>1.21E-2</c:v>
                </c:pt>
                <c:pt idx="3">
                  <c:v>6.6000000000000003E-2</c:v>
                </c:pt>
                <c:pt idx="4">
                  <c:v>0.109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20056272"/>
        <c:axId val="-1820055728"/>
      </c:lineChart>
      <c:catAx>
        <c:axId val="-182005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055728"/>
        <c:crosses val="autoZero"/>
        <c:auto val="1"/>
        <c:lblAlgn val="ctr"/>
        <c:lblOffset val="100"/>
        <c:noMultiLvlLbl val="0"/>
      </c:catAx>
      <c:valAx>
        <c:axId val="-18200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05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 Mole Fraction vs Equivalence Ratio </a:t>
            </a:r>
            <a:r>
              <a:rPr lang="en-US" baseline="0"/>
              <a:t>Profile:</a:t>
            </a:r>
          </a:p>
          <a:p>
            <a:pPr>
              <a:defRPr/>
            </a:pPr>
            <a:r>
              <a:rPr lang="en-US" baseline="0"/>
              <a:t>Jet A-1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Sheet3!$D$21:$D$25</c:f>
              <c:numCache>
                <c:formatCode>General</c:formatCode>
                <c:ptCount val="5"/>
                <c:pt idx="0">
                  <c:v>0</c:v>
                </c:pt>
                <c:pt idx="1">
                  <c:v>4.4999999999999999E-4</c:v>
                </c:pt>
                <c:pt idx="2">
                  <c:v>1.4E-2</c:v>
                </c:pt>
                <c:pt idx="3">
                  <c:v>7.0999999999999994E-2</c:v>
                </c:pt>
                <c:pt idx="4">
                  <c:v>0.11899999999999999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20050832"/>
        <c:axId val="-1820050288"/>
      </c:lineChart>
      <c:catAx>
        <c:axId val="-18200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050288"/>
        <c:crosses val="autoZero"/>
        <c:auto val="1"/>
        <c:lblAlgn val="ctr"/>
        <c:lblOffset val="100"/>
        <c:noMultiLvlLbl val="0"/>
      </c:catAx>
      <c:valAx>
        <c:axId val="-18200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050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Flame</a:t>
            </a:r>
            <a:r>
              <a:rPr lang="en-US" baseline="0"/>
              <a:t> Temperature Profile:</a:t>
            </a:r>
          </a:p>
          <a:p>
            <a:pPr>
              <a:defRPr/>
            </a:pPr>
            <a:r>
              <a:rPr lang="en-US" baseline="0"/>
              <a:t>Jet A-1 + 50% Methanol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Sheet1!$G$4:$G$8</c:f>
              <c:numCache>
                <c:formatCode>General</c:formatCode>
                <c:ptCount val="5"/>
                <c:pt idx="0">
                  <c:v>1496</c:v>
                </c:pt>
                <c:pt idx="1">
                  <c:v>1936</c:v>
                </c:pt>
                <c:pt idx="2">
                  <c:v>2229</c:v>
                </c:pt>
                <c:pt idx="3">
                  <c:v>2113</c:v>
                </c:pt>
                <c:pt idx="4">
                  <c:v>1922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26013008"/>
        <c:axId val="-2026011920"/>
      </c:lineChart>
      <c:catAx>
        <c:axId val="-202601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011920"/>
        <c:crosses val="autoZero"/>
        <c:auto val="1"/>
        <c:lblAlgn val="ctr"/>
        <c:lblOffset val="100"/>
        <c:noMultiLvlLbl val="0"/>
      </c:catAx>
      <c:valAx>
        <c:axId val="-2026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013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 Mole Fraction vs Equivalence Ratio </a:t>
            </a:r>
            <a:r>
              <a:rPr lang="en-US" baseline="0"/>
              <a:t>Profile:</a:t>
            </a:r>
          </a:p>
          <a:p>
            <a:pPr>
              <a:defRPr/>
            </a:pPr>
            <a:r>
              <a:rPr lang="en-US" baseline="0"/>
              <a:t>Methanol(Liquid)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Sheet3!$I$21:$I$25</c:f>
              <c:numCache>
                <c:formatCode>General</c:formatCode>
                <c:ptCount val="5"/>
                <c:pt idx="0">
                  <c:v>0</c:v>
                </c:pt>
                <c:pt idx="1">
                  <c:v>1.9000000000000001E-4</c:v>
                </c:pt>
                <c:pt idx="2">
                  <c:v>7.2500000000000004E-3</c:v>
                </c:pt>
                <c:pt idx="3">
                  <c:v>4.9000000000000002E-2</c:v>
                </c:pt>
                <c:pt idx="4">
                  <c:v>7.9799999999999996E-2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20131344"/>
        <c:axId val="-1820131888"/>
      </c:lineChart>
      <c:catAx>
        <c:axId val="-182013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131888"/>
        <c:crosses val="autoZero"/>
        <c:auto val="1"/>
        <c:lblAlgn val="ctr"/>
        <c:lblOffset val="100"/>
        <c:noMultiLvlLbl val="0"/>
      </c:catAx>
      <c:valAx>
        <c:axId val="-18201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13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 Mole Fraction vs Equivalence Ratio </a:t>
            </a:r>
            <a:r>
              <a:rPr lang="en-US" baseline="0"/>
              <a:t>Profile:</a:t>
            </a:r>
          </a:p>
          <a:p>
            <a:pPr>
              <a:defRPr/>
            </a:pPr>
            <a:r>
              <a:rPr lang="en-US" baseline="0"/>
              <a:t>Ethanol(Liquid)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Sheet3!$D$28:$D$32</c:f>
              <c:numCache>
                <c:formatCode>General</c:formatCode>
                <c:ptCount val="5"/>
                <c:pt idx="0">
                  <c:v>0</c:v>
                </c:pt>
                <c:pt idx="1">
                  <c:v>2.5000000000000001E-4</c:v>
                </c:pt>
                <c:pt idx="2">
                  <c:v>9.4800000000000006E-3</c:v>
                </c:pt>
                <c:pt idx="3">
                  <c:v>5.8400000000000001E-2</c:v>
                </c:pt>
                <c:pt idx="4">
                  <c:v>9.5000000000000001E-2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20130800"/>
        <c:axId val="-1820128080"/>
      </c:lineChart>
      <c:catAx>
        <c:axId val="-182013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128080"/>
        <c:crosses val="autoZero"/>
        <c:auto val="1"/>
        <c:lblAlgn val="ctr"/>
        <c:lblOffset val="100"/>
        <c:noMultiLvlLbl val="0"/>
      </c:catAx>
      <c:valAx>
        <c:axId val="-18201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130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 Mole Fraction vs Equivalence Ratio Profile:</a:t>
            </a:r>
          </a:p>
          <a:p>
            <a:pPr>
              <a:defRPr/>
            </a:pPr>
            <a:r>
              <a:rPr lang="en-US" baseline="0"/>
              <a:t>Jet A-1 + 20% Methanol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Sheet4!$E$4:$E$8</c:f>
              <c:numCache>
                <c:formatCode>General</c:formatCode>
                <c:ptCount val="5"/>
                <c:pt idx="0">
                  <c:v>8.4000000000000003E-4</c:v>
                </c:pt>
                <c:pt idx="1">
                  <c:v>3.1099999999999999E-3</c:v>
                </c:pt>
                <c:pt idx="2">
                  <c:v>2.3E-3</c:v>
                </c:pt>
                <c:pt idx="3">
                  <c:v>1.2E-4</c:v>
                </c:pt>
                <c:pt idx="4">
                  <c:v>1.0000000000000001E-5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20124816"/>
        <c:axId val="-1820119376"/>
      </c:lineChart>
      <c:catAx>
        <c:axId val="-182012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119376"/>
        <c:crosses val="autoZero"/>
        <c:auto val="1"/>
        <c:lblAlgn val="ctr"/>
        <c:lblOffset val="100"/>
        <c:noMultiLvlLbl val="0"/>
      </c:catAx>
      <c:valAx>
        <c:axId val="-18201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124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NO Mole Fraction vs Equivalence Ratio </a:t>
            </a:r>
            <a:r>
              <a:rPr lang="en-US" baseline="0"/>
              <a:t>Profile:</a:t>
            </a:r>
          </a:p>
          <a:p>
            <a:pPr>
              <a:defRPr/>
            </a:pPr>
            <a:r>
              <a:rPr lang="en-US" baseline="0"/>
              <a:t>Jet A-1 + 50% Methanol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Sheet4!$J$4:$J$8</c:f>
              <c:numCache>
                <c:formatCode>General</c:formatCode>
                <c:ptCount val="5"/>
                <c:pt idx="0">
                  <c:v>8.0000000000000004E-4</c:v>
                </c:pt>
                <c:pt idx="1">
                  <c:v>2.8800000000000002E-3</c:v>
                </c:pt>
                <c:pt idx="2">
                  <c:v>2.0300000000000001E-3</c:v>
                </c:pt>
                <c:pt idx="3">
                  <c:v>9.0000000000000006E-5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20128624"/>
        <c:axId val="-1820134608"/>
      </c:lineChart>
      <c:catAx>
        <c:axId val="-182012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134608"/>
        <c:crosses val="autoZero"/>
        <c:auto val="1"/>
        <c:lblAlgn val="ctr"/>
        <c:lblOffset val="100"/>
        <c:noMultiLvlLbl val="0"/>
      </c:catAx>
      <c:valAx>
        <c:axId val="-18201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128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NO Mole Fraction vs Equivalence Ratio </a:t>
            </a:r>
            <a:r>
              <a:rPr lang="en-US" baseline="0"/>
              <a:t>Profile:</a:t>
            </a:r>
          </a:p>
          <a:p>
            <a:pPr>
              <a:defRPr/>
            </a:pPr>
            <a:r>
              <a:rPr lang="en-US" baseline="0"/>
              <a:t>Jet A-1 + 20% Ethanol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Sheet4!$E$11:$E$15</c:f>
              <c:numCache>
                <c:formatCode>General</c:formatCode>
                <c:ptCount val="5"/>
                <c:pt idx="0">
                  <c:v>8.4000000000000003E-4</c:v>
                </c:pt>
                <c:pt idx="1">
                  <c:v>3.13E-3</c:v>
                </c:pt>
                <c:pt idx="2">
                  <c:v>2.32E-3</c:v>
                </c:pt>
                <c:pt idx="3">
                  <c:v>1.2E-4</c:v>
                </c:pt>
                <c:pt idx="4">
                  <c:v>1.0000000000000001E-5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20123728"/>
        <c:axId val="-1820126448"/>
      </c:lineChart>
      <c:catAx>
        <c:axId val="-182012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126448"/>
        <c:crosses val="autoZero"/>
        <c:auto val="1"/>
        <c:lblAlgn val="ctr"/>
        <c:lblOffset val="100"/>
        <c:noMultiLvlLbl val="0"/>
      </c:catAx>
      <c:valAx>
        <c:axId val="-18201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123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NO Mole Fraction vs Equivalence Ratio </a:t>
            </a:r>
            <a:r>
              <a:rPr lang="en-US" baseline="0"/>
              <a:t>Profile:</a:t>
            </a:r>
          </a:p>
          <a:p>
            <a:pPr>
              <a:defRPr/>
            </a:pPr>
            <a:r>
              <a:rPr lang="en-US" baseline="0"/>
              <a:t>Jet A-1 + 50% Ethanol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Sheet4!$J$11:$J$15</c:f>
              <c:numCache>
                <c:formatCode>General</c:formatCode>
                <c:ptCount val="5"/>
                <c:pt idx="0">
                  <c:v>8.0000000000000004E-4</c:v>
                </c:pt>
                <c:pt idx="1">
                  <c:v>2.96E-3</c:v>
                </c:pt>
                <c:pt idx="2">
                  <c:v>2.1299999999999999E-3</c:v>
                </c:pt>
                <c:pt idx="3">
                  <c:v>9.0000000000000006E-5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20125904"/>
        <c:axId val="-1820122096"/>
      </c:lineChart>
      <c:catAx>
        <c:axId val="-182012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122096"/>
        <c:crosses val="autoZero"/>
        <c:auto val="1"/>
        <c:lblAlgn val="ctr"/>
        <c:lblOffset val="100"/>
        <c:noMultiLvlLbl val="0"/>
      </c:catAx>
      <c:valAx>
        <c:axId val="-18201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0125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NO Mole Fraction vs Equivalence Ratio </a:t>
            </a:r>
            <a:r>
              <a:rPr lang="en-US" baseline="0"/>
              <a:t>Profile:</a:t>
            </a:r>
          </a:p>
          <a:p>
            <a:pPr>
              <a:defRPr/>
            </a:pPr>
            <a:r>
              <a:rPr lang="en-US" baseline="0"/>
              <a:t>Jet A-1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Sheet4!$E$21:$E$25</c:f>
              <c:numCache>
                <c:formatCode>General</c:formatCode>
                <c:ptCount val="5"/>
                <c:pt idx="0">
                  <c:v>8.5999999999999998E-4</c:v>
                </c:pt>
                <c:pt idx="1">
                  <c:v>3.2299999999999998E-3</c:v>
                </c:pt>
                <c:pt idx="2">
                  <c:v>2.4399999999999999E-3</c:v>
                </c:pt>
                <c:pt idx="3">
                  <c:v>1.2999999999999999E-4</c:v>
                </c:pt>
                <c:pt idx="4">
                  <c:v>1.0000000000000001E-5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19809616"/>
        <c:axId val="-1819810160"/>
      </c:lineChart>
      <c:catAx>
        <c:axId val="-181980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9810160"/>
        <c:crosses val="autoZero"/>
        <c:auto val="1"/>
        <c:lblAlgn val="ctr"/>
        <c:lblOffset val="100"/>
        <c:noMultiLvlLbl val="0"/>
      </c:catAx>
      <c:valAx>
        <c:axId val="-18198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9809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NO Mole Fraction vs Equivalence Ratio </a:t>
            </a:r>
            <a:r>
              <a:rPr lang="en-US" baseline="0"/>
              <a:t>Profile:</a:t>
            </a:r>
          </a:p>
          <a:p>
            <a:pPr>
              <a:defRPr/>
            </a:pPr>
            <a:r>
              <a:rPr lang="en-US" baseline="0"/>
              <a:t>Methanol(Liquid)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Sheet4!$J$21:$J$25</c:f>
              <c:numCache>
                <c:formatCode>General</c:formatCode>
                <c:ptCount val="5"/>
                <c:pt idx="0">
                  <c:v>6.8999999999999997E-4</c:v>
                </c:pt>
                <c:pt idx="1">
                  <c:v>2.2499999999999998E-3</c:v>
                </c:pt>
                <c:pt idx="2">
                  <c:v>1.3600000000000001E-3</c:v>
                </c:pt>
                <c:pt idx="3">
                  <c:v>4.0000000000000003E-5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19799280"/>
        <c:axId val="-1819810704"/>
      </c:lineChart>
      <c:catAx>
        <c:axId val="-181979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9810704"/>
        <c:crosses val="autoZero"/>
        <c:auto val="1"/>
        <c:lblAlgn val="ctr"/>
        <c:lblOffset val="100"/>
        <c:noMultiLvlLbl val="0"/>
      </c:catAx>
      <c:valAx>
        <c:axId val="-18198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9799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NO Mole Fraction vs Equivalence Ratio </a:t>
            </a:r>
            <a:r>
              <a:rPr lang="en-US" baseline="0"/>
              <a:t>Profile:</a:t>
            </a:r>
          </a:p>
          <a:p>
            <a:pPr>
              <a:defRPr/>
            </a:pPr>
            <a:r>
              <a:rPr lang="en-US" baseline="0"/>
              <a:t>Ethanol(Liquid)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Sheet4!$E$28:$E$32</c:f>
              <c:numCache>
                <c:formatCode>General</c:formatCode>
                <c:ptCount val="5"/>
                <c:pt idx="0">
                  <c:v>7.2000000000000005E-4</c:v>
                </c:pt>
                <c:pt idx="1">
                  <c:v>2.5699999999999998E-3</c:v>
                </c:pt>
                <c:pt idx="2">
                  <c:v>1.7099999999999999E-3</c:v>
                </c:pt>
                <c:pt idx="3">
                  <c:v>6.0000000000000002E-5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19811248"/>
        <c:axId val="-1819806352"/>
      </c:lineChart>
      <c:catAx>
        <c:axId val="-181981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9806352"/>
        <c:crosses val="autoZero"/>
        <c:auto val="1"/>
        <c:lblAlgn val="ctr"/>
        <c:lblOffset val="100"/>
        <c:noMultiLvlLbl val="0"/>
      </c:catAx>
      <c:valAx>
        <c:axId val="-18198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9811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FLAME TEMPERATURE PROFILE: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Jet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PRESSURE 10 ATM</c:v>
              </c:pt>
            </c:strLit>
          </c:cat>
          <c:val>
            <c:numRef>
              <c:f>Sheet5!$B$4:$B$5</c:f>
              <c:numCache>
                <c:formatCode>General</c:formatCode>
                <c:ptCount val="2"/>
                <c:pt idx="0">
                  <c:v>1970.71</c:v>
                </c:pt>
                <c:pt idx="1">
                  <c:v>1965</c:v>
                </c:pt>
              </c:numCache>
            </c:numRef>
          </c:val>
        </c:ser>
        <c:ser>
          <c:idx val="1"/>
          <c:order val="1"/>
          <c:tx>
            <c:strRef>
              <c:f>Sheet5!$F$2</c:f>
              <c:strCache>
                <c:ptCount val="1"/>
                <c:pt idx="0">
                  <c:v>Methanol(Liquid)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PRESSURE 10 ATM</c:v>
              </c:pt>
            </c:strLit>
          </c:cat>
          <c:val>
            <c:numRef>
              <c:f>Sheet5!$G$4:$G$5</c:f>
              <c:numCache>
                <c:formatCode>General</c:formatCode>
                <c:ptCount val="2"/>
                <c:pt idx="0">
                  <c:v>1959.79</c:v>
                </c:pt>
                <c:pt idx="1">
                  <c:v>1875</c:v>
                </c:pt>
              </c:numCache>
            </c:numRef>
          </c:val>
        </c:ser>
        <c:ser>
          <c:idx val="2"/>
          <c:order val="2"/>
          <c:tx>
            <c:strRef>
              <c:f>Sheet5!$A$6</c:f>
              <c:strCache>
                <c:ptCount val="1"/>
                <c:pt idx="0">
                  <c:v>Ethanol(Liquid)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PRESSURE 10 ATM</c:v>
              </c:pt>
            </c:strLit>
          </c:cat>
          <c:val>
            <c:numRef>
              <c:f>Sheet5!$B$8:$B$9</c:f>
              <c:numCache>
                <c:formatCode>General</c:formatCode>
                <c:ptCount val="2"/>
                <c:pt idx="0">
                  <c:v>1908</c:v>
                </c:pt>
                <c:pt idx="1">
                  <c:v>1904</c:v>
                </c:pt>
              </c:numCache>
            </c:numRef>
          </c:val>
        </c:ser>
        <c:ser>
          <c:idx val="3"/>
          <c:order val="3"/>
          <c:tx>
            <c:strRef>
              <c:f>Sheet5!$F$6</c:f>
              <c:strCache>
                <c:ptCount val="1"/>
                <c:pt idx="0">
                  <c:v>Jet A + 20% Methanol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Sheet5!$G$8:$G$9</c:f>
              <c:numCache>
                <c:formatCode>General</c:formatCode>
                <c:ptCount val="2"/>
                <c:pt idx="0">
                  <c:v>1960.6</c:v>
                </c:pt>
                <c:pt idx="1">
                  <c:v>1955</c:v>
                </c:pt>
              </c:numCache>
            </c:numRef>
          </c:val>
        </c:ser>
        <c:ser>
          <c:idx val="4"/>
          <c:order val="4"/>
          <c:tx>
            <c:strRef>
              <c:f>Sheet5!$A$10</c:f>
              <c:strCache>
                <c:ptCount val="1"/>
                <c:pt idx="0">
                  <c:v>Jet A + 50% Methanol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Sheet5!$B$12:$B$13</c:f>
              <c:numCache>
                <c:formatCode>General</c:formatCode>
                <c:ptCount val="2"/>
                <c:pt idx="0">
                  <c:v>1940</c:v>
                </c:pt>
                <c:pt idx="1">
                  <c:v>1936</c:v>
                </c:pt>
              </c:numCache>
            </c:numRef>
          </c:val>
        </c:ser>
        <c:ser>
          <c:idx val="5"/>
          <c:order val="5"/>
          <c:tx>
            <c:strRef>
              <c:f>Sheet5!$F$10</c:f>
              <c:strCache>
                <c:ptCount val="1"/>
                <c:pt idx="0">
                  <c:v>Jet A + 20% Ethanol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Sheet5!$G$12:$G$13</c:f>
              <c:numCache>
                <c:formatCode>General</c:formatCode>
                <c:ptCount val="2"/>
                <c:pt idx="0">
                  <c:v>1962</c:v>
                </c:pt>
                <c:pt idx="1">
                  <c:v>1957</c:v>
                </c:pt>
              </c:numCache>
            </c:numRef>
          </c:val>
        </c:ser>
        <c:ser>
          <c:idx val="6"/>
          <c:order val="6"/>
          <c:tx>
            <c:strRef>
              <c:f>Sheet5!$A$14</c:f>
              <c:strCache>
                <c:ptCount val="1"/>
                <c:pt idx="0">
                  <c:v>Jet A + 50% Ethanol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Sheet5!$B$16:$B$17</c:f>
              <c:numCache>
                <c:formatCode>General</c:formatCode>
                <c:ptCount val="2"/>
                <c:pt idx="0">
                  <c:v>1946</c:v>
                </c:pt>
                <c:pt idx="1">
                  <c:v>1941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819800368"/>
        <c:axId val="-1819812336"/>
      </c:barChart>
      <c:catAx>
        <c:axId val="-181980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1 ATM</a:t>
                </a:r>
              </a:p>
            </c:rich>
          </c:tx>
          <c:layout>
            <c:manualLayout>
              <c:xMode val="edge"/>
              <c:yMode val="edge"/>
              <c:x val="0.67674875128143608"/>
              <c:y val="0.81845407240787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9812336"/>
        <c:crosses val="autoZero"/>
        <c:auto val="1"/>
        <c:lblAlgn val="ctr"/>
        <c:lblOffset val="100"/>
        <c:noMultiLvlLbl val="0"/>
      </c:catAx>
      <c:valAx>
        <c:axId val="-18198123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FLAME 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18198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Flame</a:t>
            </a:r>
            <a:r>
              <a:rPr lang="en-US" baseline="0"/>
              <a:t> Temperature Profile:</a:t>
            </a:r>
          </a:p>
          <a:p>
            <a:pPr>
              <a:defRPr/>
            </a:pPr>
            <a:r>
              <a:rPr lang="en-US" baseline="0"/>
              <a:t>Jet A-1 + 20% Ethanol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Sheet1!$B$11:$B$15</c:f>
              <c:numCache>
                <c:formatCode>General</c:formatCode>
                <c:ptCount val="5"/>
                <c:pt idx="0">
                  <c:v>1502</c:v>
                </c:pt>
                <c:pt idx="1">
                  <c:v>1957</c:v>
                </c:pt>
                <c:pt idx="2">
                  <c:v>2259</c:v>
                </c:pt>
                <c:pt idx="3">
                  <c:v>2152</c:v>
                </c:pt>
                <c:pt idx="4">
                  <c:v>1955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60206480"/>
        <c:axId val="-1860199952"/>
      </c:lineChart>
      <c:catAx>
        <c:axId val="-186020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199952"/>
        <c:crosses val="autoZero"/>
        <c:auto val="1"/>
        <c:lblAlgn val="ctr"/>
        <c:lblOffset val="100"/>
        <c:noMultiLvlLbl val="0"/>
      </c:catAx>
      <c:valAx>
        <c:axId val="-18601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206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EMISSION PROFILE: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Jet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PRESSURE 10 ATM</c:v>
              </c:pt>
            </c:strLit>
          </c:cat>
          <c:val>
            <c:numRef>
              <c:f>Sheet5!$C$4:$C$5</c:f>
              <c:numCache>
                <c:formatCode>General</c:formatCode>
                <c:ptCount val="2"/>
                <c:pt idx="0">
                  <c:v>0.10119</c:v>
                </c:pt>
                <c:pt idx="1">
                  <c:v>0.1008</c:v>
                </c:pt>
              </c:numCache>
            </c:numRef>
          </c:val>
        </c:ser>
        <c:ser>
          <c:idx val="1"/>
          <c:order val="1"/>
          <c:tx>
            <c:strRef>
              <c:f>Sheet5!$F$2</c:f>
              <c:strCache>
                <c:ptCount val="1"/>
                <c:pt idx="0">
                  <c:v>Methanol(Liquid)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PRESSURE 10 ATM</c:v>
              </c:pt>
            </c:strLit>
          </c:cat>
          <c:val>
            <c:numRef>
              <c:f>Sheet5!$H$4:$H$5</c:f>
              <c:numCache>
                <c:formatCode>General</c:formatCode>
                <c:ptCount val="2"/>
                <c:pt idx="0">
                  <c:v>9.0630000000000002E-2</c:v>
                </c:pt>
                <c:pt idx="1">
                  <c:v>9.0499999999999997E-2</c:v>
                </c:pt>
              </c:numCache>
            </c:numRef>
          </c:val>
        </c:ser>
        <c:ser>
          <c:idx val="2"/>
          <c:order val="2"/>
          <c:tx>
            <c:strRef>
              <c:f>Sheet5!$A$6</c:f>
              <c:strCache>
                <c:ptCount val="1"/>
                <c:pt idx="0">
                  <c:v>Ethanol(Liquid)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PRESSURE 10 ATM</c:v>
              </c:pt>
            </c:strLit>
          </c:cat>
          <c:val>
            <c:numRef>
              <c:f>Sheet5!$C$8:$C$9</c:f>
              <c:numCache>
                <c:formatCode>General</c:formatCode>
                <c:ptCount val="2"/>
                <c:pt idx="0">
                  <c:v>9.4990000000000005E-2</c:v>
                </c:pt>
                <c:pt idx="1">
                  <c:v>9.98E-2</c:v>
                </c:pt>
              </c:numCache>
            </c:numRef>
          </c:val>
        </c:ser>
        <c:ser>
          <c:idx val="3"/>
          <c:order val="3"/>
          <c:tx>
            <c:strRef>
              <c:f>Sheet5!$F$6</c:f>
              <c:strCache>
                <c:ptCount val="1"/>
                <c:pt idx="0">
                  <c:v>Jet A + 20% Methanol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Sheet5!$H$8:$H$9</c:f>
              <c:numCache>
                <c:formatCode>General</c:formatCode>
                <c:ptCount val="2"/>
                <c:pt idx="0">
                  <c:v>0.10006</c:v>
                </c:pt>
                <c:pt idx="1">
                  <c:v>9.9699999999999997E-2</c:v>
                </c:pt>
              </c:numCache>
            </c:numRef>
          </c:val>
        </c:ser>
        <c:ser>
          <c:idx val="4"/>
          <c:order val="4"/>
          <c:tx>
            <c:strRef>
              <c:f>Sheet5!$A$10</c:f>
              <c:strCache>
                <c:ptCount val="1"/>
                <c:pt idx="0">
                  <c:v>Jet A + 50% Methanol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Sheet5!$C$12:$C$13</c:f>
              <c:numCache>
                <c:formatCode>General</c:formatCode>
                <c:ptCount val="2"/>
                <c:pt idx="0">
                  <c:v>9.7780000000000006E-2</c:v>
                </c:pt>
                <c:pt idx="1">
                  <c:v>9.7000000000000003E-2</c:v>
                </c:pt>
              </c:numCache>
            </c:numRef>
          </c:val>
        </c:ser>
        <c:ser>
          <c:idx val="5"/>
          <c:order val="5"/>
          <c:tx>
            <c:strRef>
              <c:f>Sheet5!$F$10</c:f>
              <c:strCache>
                <c:ptCount val="1"/>
                <c:pt idx="0">
                  <c:v>Jet A + 20% Ethanol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Sheet5!$H$12:$H$13</c:f>
              <c:numCache>
                <c:formatCode>General</c:formatCode>
                <c:ptCount val="2"/>
                <c:pt idx="0">
                  <c:v>0.10033</c:v>
                </c:pt>
                <c:pt idx="1">
                  <c:v>0.1</c:v>
                </c:pt>
              </c:numCache>
            </c:numRef>
          </c:val>
        </c:ser>
        <c:ser>
          <c:idx val="6"/>
          <c:order val="6"/>
          <c:tx>
            <c:strRef>
              <c:f>Sheet5!$A$14</c:f>
              <c:strCache>
                <c:ptCount val="1"/>
                <c:pt idx="0">
                  <c:v>Jet A + 50% Ethanol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Sheet5!$C$16:$C$17</c:f>
              <c:numCache>
                <c:formatCode>General</c:formatCode>
                <c:ptCount val="2"/>
                <c:pt idx="0">
                  <c:v>9.8769999999999997E-2</c:v>
                </c:pt>
                <c:pt idx="1">
                  <c:v>9.8500000000000004E-2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819805808"/>
        <c:axId val="-1819797648"/>
      </c:barChart>
      <c:catAx>
        <c:axId val="-18198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1 ATM</a:t>
                </a:r>
              </a:p>
            </c:rich>
          </c:tx>
          <c:layout>
            <c:manualLayout>
              <c:xMode val="edge"/>
              <c:yMode val="edge"/>
              <c:x val="0.64904792025650537"/>
              <c:y val="0.81384116922887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9797648"/>
        <c:crosses val="autoZero"/>
        <c:auto val="1"/>
        <c:lblAlgn val="ctr"/>
        <c:lblOffset val="100"/>
        <c:noMultiLvlLbl val="0"/>
      </c:catAx>
      <c:valAx>
        <c:axId val="-18197976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MOLE FRACTION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18198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EMISSION PROFILE: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Jet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PRESSURE 10 ATM</c:v>
              </c:pt>
            </c:strLit>
          </c:cat>
          <c:val>
            <c:numRef>
              <c:f>Sheet5!$D$4:$D$5</c:f>
              <c:numCache>
                <c:formatCode>General</c:formatCode>
                <c:ptCount val="2"/>
                <c:pt idx="0">
                  <c:v>1.4999999999999999E-4</c:v>
                </c:pt>
                <c:pt idx="1">
                  <c:v>4.4999999999999999E-4</c:v>
                </c:pt>
              </c:numCache>
            </c:numRef>
          </c:val>
        </c:ser>
        <c:ser>
          <c:idx val="1"/>
          <c:order val="1"/>
          <c:tx>
            <c:strRef>
              <c:f>Sheet5!$F$2</c:f>
              <c:strCache>
                <c:ptCount val="1"/>
                <c:pt idx="0">
                  <c:v>Methanol(Liquid)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PRESSURE 10 ATM</c:v>
              </c:pt>
            </c:strLit>
          </c:cat>
          <c:val>
            <c:numRef>
              <c:f>Sheet5!$I$4:$I$5</c:f>
              <c:numCache>
                <c:formatCode>General</c:formatCode>
                <c:ptCount val="2"/>
                <c:pt idx="0">
                  <c:v>1.2999999999999999E-4</c:v>
                </c:pt>
                <c:pt idx="1">
                  <c:v>1.9000000000000001E-4</c:v>
                </c:pt>
              </c:numCache>
            </c:numRef>
          </c:val>
        </c:ser>
        <c:ser>
          <c:idx val="2"/>
          <c:order val="2"/>
          <c:tx>
            <c:strRef>
              <c:f>Sheet5!$A$6</c:f>
              <c:strCache>
                <c:ptCount val="1"/>
                <c:pt idx="0">
                  <c:v>Ethanol(Liquid)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PRESSURE 10 ATM</c:v>
              </c:pt>
            </c:strLit>
          </c:cat>
          <c:val>
            <c:numRef>
              <c:f>Sheet5!$D$8:$D$9</c:f>
              <c:numCache>
                <c:formatCode>General</c:formatCode>
                <c:ptCount val="2"/>
                <c:pt idx="0">
                  <c:v>8.0000000000000004E-4</c:v>
                </c:pt>
                <c:pt idx="1">
                  <c:v>2.5000000000000001E-4</c:v>
                </c:pt>
              </c:numCache>
            </c:numRef>
          </c:val>
        </c:ser>
        <c:ser>
          <c:idx val="3"/>
          <c:order val="3"/>
          <c:tx>
            <c:strRef>
              <c:f>Sheet5!$F$6</c:f>
              <c:strCache>
                <c:ptCount val="1"/>
                <c:pt idx="0">
                  <c:v>Jet A + 20% Methanol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Sheet5!$I$8:$I$9</c:f>
              <c:numCache>
                <c:formatCode>General</c:formatCode>
                <c:ptCount val="2"/>
                <c:pt idx="0">
                  <c:v>1.3999999999999999E-4</c:v>
                </c:pt>
                <c:pt idx="1">
                  <c:v>4.0999999999999999E-4</c:v>
                </c:pt>
              </c:numCache>
            </c:numRef>
          </c:val>
        </c:ser>
        <c:ser>
          <c:idx val="4"/>
          <c:order val="4"/>
          <c:tx>
            <c:strRef>
              <c:f>Sheet5!$A$10</c:f>
              <c:strCache>
                <c:ptCount val="1"/>
                <c:pt idx="0">
                  <c:v>Jet A + 50% Methanol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Sheet5!$D$12:$D$13</c:f>
              <c:numCache>
                <c:formatCode>General</c:formatCode>
                <c:ptCount val="2"/>
                <c:pt idx="0">
                  <c:v>1.1E-4</c:v>
                </c:pt>
                <c:pt idx="1">
                  <c:v>3.4000000000000002E-4</c:v>
                </c:pt>
              </c:numCache>
            </c:numRef>
          </c:val>
        </c:ser>
        <c:ser>
          <c:idx val="5"/>
          <c:order val="5"/>
          <c:tx>
            <c:strRef>
              <c:f>Sheet5!$F$10</c:f>
              <c:strCache>
                <c:ptCount val="1"/>
                <c:pt idx="0">
                  <c:v>Jet A + 20% Ethanol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Sheet5!$I$12:$I$13</c:f>
              <c:numCache>
                <c:formatCode>General</c:formatCode>
                <c:ptCount val="2"/>
                <c:pt idx="0">
                  <c:v>1.3999999999999999E-4</c:v>
                </c:pt>
                <c:pt idx="1">
                  <c:v>4.2000000000000002E-4</c:v>
                </c:pt>
              </c:numCache>
            </c:numRef>
          </c:val>
        </c:ser>
        <c:ser>
          <c:idx val="6"/>
          <c:order val="6"/>
          <c:tx>
            <c:strRef>
              <c:f>Sheet5!$A$14</c:f>
              <c:strCache>
                <c:ptCount val="1"/>
                <c:pt idx="0">
                  <c:v>Jet A + 50% Ethanol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Sheet5!$D$16:$D$17</c:f>
              <c:numCache>
                <c:formatCode>General</c:formatCode>
                <c:ptCount val="2"/>
                <c:pt idx="0">
                  <c:v>1.2E-4</c:v>
                </c:pt>
                <c:pt idx="1">
                  <c:v>3.6000000000000002E-4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819798192"/>
        <c:axId val="-1819797104"/>
      </c:barChart>
      <c:catAx>
        <c:axId val="-18197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1 ATM</a:t>
                </a:r>
              </a:p>
            </c:rich>
          </c:tx>
          <c:layout>
            <c:manualLayout>
              <c:xMode val="edge"/>
              <c:yMode val="edge"/>
              <c:x val="0.65735816956398452"/>
              <c:y val="0.8184642505111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9797104"/>
        <c:crosses val="autoZero"/>
        <c:auto val="1"/>
        <c:lblAlgn val="ctr"/>
        <c:lblOffset val="100"/>
        <c:noMultiLvlLbl val="0"/>
      </c:catAx>
      <c:valAx>
        <c:axId val="-18197971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 MOLE FRACTION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18197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EMISSION PROFILE: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Jet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PRESSURE 10 ATM</c:v>
              </c:pt>
            </c:strLit>
          </c:cat>
          <c:val>
            <c:numRef>
              <c:f>Sheet5!$E$4:$E$5</c:f>
              <c:numCache>
                <c:formatCode>General</c:formatCode>
                <c:ptCount val="2"/>
                <c:pt idx="0">
                  <c:v>3.2699999999999999E-3</c:v>
                </c:pt>
                <c:pt idx="1">
                  <c:v>3.2299999999999998E-3</c:v>
                </c:pt>
              </c:numCache>
            </c:numRef>
          </c:val>
        </c:ser>
        <c:ser>
          <c:idx val="1"/>
          <c:order val="1"/>
          <c:tx>
            <c:strRef>
              <c:f>Sheet5!$F$2</c:f>
              <c:strCache>
                <c:ptCount val="1"/>
                <c:pt idx="0">
                  <c:v>Methanol(Liquid)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PRESSURE 10 ATM</c:v>
              </c:pt>
            </c:strLit>
          </c:cat>
          <c:val>
            <c:numRef>
              <c:f>Sheet5!$J$4:$J$5</c:f>
              <c:numCache>
                <c:formatCode>General</c:formatCode>
                <c:ptCount val="2"/>
                <c:pt idx="0">
                  <c:v>2.8800000000000002E-3</c:v>
                </c:pt>
                <c:pt idx="1">
                  <c:v>2.2499999999999998E-3</c:v>
                </c:pt>
              </c:numCache>
            </c:numRef>
          </c:val>
        </c:ser>
        <c:ser>
          <c:idx val="2"/>
          <c:order val="2"/>
          <c:tx>
            <c:strRef>
              <c:f>Sheet5!$A$6</c:f>
              <c:strCache>
                <c:ptCount val="1"/>
                <c:pt idx="0">
                  <c:v>Ethanol(Liquid)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PRESSURE 10 ATM</c:v>
              </c:pt>
            </c:strLit>
          </c:cat>
          <c:val>
            <c:numRef>
              <c:f>Sheet5!$E$8:$E$9</c:f>
              <c:numCache>
                <c:formatCode>General</c:formatCode>
                <c:ptCount val="2"/>
                <c:pt idx="0">
                  <c:v>2.5999999999999999E-3</c:v>
                </c:pt>
                <c:pt idx="1">
                  <c:v>2.5699999999999998E-3</c:v>
                </c:pt>
              </c:numCache>
            </c:numRef>
          </c:val>
        </c:ser>
        <c:ser>
          <c:idx val="3"/>
          <c:order val="3"/>
          <c:tx>
            <c:strRef>
              <c:f>Sheet5!$F$6</c:f>
              <c:strCache>
                <c:ptCount val="1"/>
                <c:pt idx="0">
                  <c:v>Jet A + 20% Methanol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Sheet5!$J$8:$J$9</c:f>
              <c:numCache>
                <c:formatCode>General</c:formatCode>
                <c:ptCount val="2"/>
                <c:pt idx="0">
                  <c:v>3.15E-3</c:v>
                </c:pt>
                <c:pt idx="1">
                  <c:v>3.1099999999999999E-3</c:v>
                </c:pt>
              </c:numCache>
            </c:numRef>
          </c:val>
        </c:ser>
        <c:ser>
          <c:idx val="4"/>
          <c:order val="4"/>
          <c:tx>
            <c:strRef>
              <c:f>Sheet5!$A$10</c:f>
              <c:strCache>
                <c:ptCount val="1"/>
                <c:pt idx="0">
                  <c:v>Jet A + 50% Methanol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Sheet5!$E$12:$E$13</c:f>
              <c:numCache>
                <c:formatCode>General</c:formatCode>
                <c:ptCount val="2"/>
                <c:pt idx="0">
                  <c:v>2.9099999999999998E-3</c:v>
                </c:pt>
                <c:pt idx="1">
                  <c:v>2.8800000000000002E-3</c:v>
                </c:pt>
              </c:numCache>
            </c:numRef>
          </c:val>
        </c:ser>
        <c:ser>
          <c:idx val="5"/>
          <c:order val="5"/>
          <c:tx>
            <c:strRef>
              <c:f>Sheet5!$F$10</c:f>
              <c:strCache>
                <c:ptCount val="1"/>
                <c:pt idx="0">
                  <c:v>Jet A + 20% Ethanol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Sheet5!$J$12:$J$13</c:f>
              <c:numCache>
                <c:formatCode>General</c:formatCode>
                <c:ptCount val="2"/>
                <c:pt idx="0">
                  <c:v>3.1700000000000001E-3</c:v>
                </c:pt>
                <c:pt idx="1">
                  <c:v>3.13E-3</c:v>
                </c:pt>
              </c:numCache>
            </c:numRef>
          </c:val>
        </c:ser>
        <c:ser>
          <c:idx val="6"/>
          <c:order val="6"/>
          <c:tx>
            <c:strRef>
              <c:f>Sheet5!$A$14</c:f>
              <c:strCache>
                <c:ptCount val="1"/>
                <c:pt idx="0">
                  <c:v>Jet A + 50% Ethanol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Sheet5!$E$16:$E$17</c:f>
              <c:numCache>
                <c:formatCode>General</c:formatCode>
                <c:ptCount val="2"/>
                <c:pt idx="0">
                  <c:v>3.0000000000000001E-3</c:v>
                </c:pt>
                <c:pt idx="1">
                  <c:v>2.96E-3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818374640"/>
        <c:axId val="-1818361584"/>
      </c:barChart>
      <c:catAx>
        <c:axId val="-18183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1 ATM</a:t>
                </a:r>
              </a:p>
            </c:rich>
          </c:tx>
          <c:layout>
            <c:manualLayout>
              <c:xMode val="edge"/>
              <c:yMode val="edge"/>
              <c:x val="0.64904792025650537"/>
              <c:y val="0.81384116922887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361584"/>
        <c:crosses val="autoZero"/>
        <c:auto val="1"/>
        <c:lblAlgn val="ctr"/>
        <c:lblOffset val="100"/>
        <c:noMultiLvlLbl val="0"/>
      </c:catAx>
      <c:valAx>
        <c:axId val="-18183615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MOLE FRACTION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181837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Flame</a:t>
            </a:r>
            <a:r>
              <a:rPr lang="en-US" baseline="0"/>
              <a:t> Temperature Difference Profile: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Other Fuels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1"/>
            <c:plus>
              <c:numRef>
                <c:f>Sheet6!$D$3:$D$8</c:f>
                <c:numCache>
                  <c:formatCode>General</c:formatCode>
                  <c:ptCount val="6"/>
                  <c:pt idx="0">
                    <c:v>121</c:v>
                  </c:pt>
                  <c:pt idx="1">
                    <c:v>76</c:v>
                  </c:pt>
                  <c:pt idx="2">
                    <c:v>13</c:v>
                  </c:pt>
                  <c:pt idx="3">
                    <c:v>40</c:v>
                  </c:pt>
                  <c:pt idx="4">
                    <c:v>10</c:v>
                  </c:pt>
                  <c:pt idx="5">
                    <c:v>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 cap="flat" cmpd="sng" algn="ctr">
                <a:gradFill>
                  <a:gsLst>
                    <a:gs pos="0">
                      <a:srgbClr val="FF0000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  <a:prstDash val="sysDash"/>
                <a:round/>
                <a:headEnd type="triangle"/>
              </a:ln>
              <a:effectLst/>
            </c:spPr>
          </c:errBars>
          <c:cat>
            <c:strRef>
              <c:f>Sheet6!$A$3:$A$8</c:f>
              <c:strCache>
                <c:ptCount val="6"/>
                <c:pt idx="0">
                  <c:v>Methanol(Liquid)</c:v>
                </c:pt>
                <c:pt idx="1">
                  <c:v>Ethanol(Liquid)</c:v>
                </c:pt>
                <c:pt idx="2">
                  <c:v>Jet A + 20% Methanol</c:v>
                </c:pt>
                <c:pt idx="3">
                  <c:v>Jet A + 50% Methanol</c:v>
                </c:pt>
                <c:pt idx="4">
                  <c:v>Jet A + 20% Ethanol</c:v>
                </c:pt>
                <c:pt idx="5">
                  <c:v>Jet A + 50% Ethanol</c:v>
                </c:pt>
              </c:strCache>
            </c:strRef>
          </c:cat>
          <c:val>
            <c:numRef>
              <c:f>Sheet6!$B$3:$B$8</c:f>
              <c:numCache>
                <c:formatCode>General</c:formatCode>
                <c:ptCount val="6"/>
                <c:pt idx="0">
                  <c:v>2148</c:v>
                </c:pt>
                <c:pt idx="1">
                  <c:v>2193</c:v>
                </c:pt>
                <c:pt idx="2">
                  <c:v>2256</c:v>
                </c:pt>
                <c:pt idx="3">
                  <c:v>2229</c:v>
                </c:pt>
                <c:pt idx="4">
                  <c:v>2259</c:v>
                </c:pt>
                <c:pt idx="5">
                  <c:v>2234</c:v>
                </c:pt>
              </c:numCache>
            </c:numRef>
          </c:val>
        </c:ser>
        <c:ser>
          <c:idx val="1"/>
          <c:order val="2"/>
          <c:tx>
            <c:v>Jet 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Sheet6!$A$3:$A$8</c:f>
              <c:strCache>
                <c:ptCount val="6"/>
                <c:pt idx="0">
                  <c:v>Methanol(Liquid)</c:v>
                </c:pt>
                <c:pt idx="1">
                  <c:v>Ethanol(Liquid)</c:v>
                </c:pt>
                <c:pt idx="2">
                  <c:v>Jet A + 20% Methanol</c:v>
                </c:pt>
                <c:pt idx="3">
                  <c:v>Jet A + 50% Methanol</c:v>
                </c:pt>
                <c:pt idx="4">
                  <c:v>Jet A + 20% Ethanol</c:v>
                </c:pt>
                <c:pt idx="5">
                  <c:v>Jet A + 50% Ethanol</c:v>
                </c:pt>
              </c:strCache>
            </c:strRef>
          </c:cat>
          <c:val>
            <c:numRef>
              <c:f>Sheet6!$C$3:$C$8</c:f>
              <c:numCache>
                <c:formatCode>General</c:formatCode>
                <c:ptCount val="6"/>
                <c:pt idx="0">
                  <c:v>2269</c:v>
                </c:pt>
                <c:pt idx="1">
                  <c:v>2269</c:v>
                </c:pt>
                <c:pt idx="2">
                  <c:v>2269</c:v>
                </c:pt>
                <c:pt idx="3">
                  <c:v>2269</c:v>
                </c:pt>
                <c:pt idx="4">
                  <c:v>2269</c:v>
                </c:pt>
                <c:pt idx="5">
                  <c:v>2269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18373552"/>
        <c:axId val="-1818367024"/>
      </c:barChart>
      <c:barChart>
        <c:barDir val="col"/>
        <c:grouping val="clustered"/>
        <c:varyColors val="0"/>
        <c:ser>
          <c:idx val="2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91144A2D-20EF-45E7-89CD-17FB26C094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017B8A3-751A-4408-937B-18AA37B965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005988A-24D2-4459-8022-A7159CFACC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72EC21F-989D-4E09-ABDF-491252180A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D8E0ABF0-02B3-4706-9C6E-1571758C83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4BCBECD5-0B6D-484B-A73F-D041AD4A55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val>
            <c:numRef>
              <c:f>Sheet6!$C$3:$C$8</c:f>
              <c:numCache>
                <c:formatCode>General</c:formatCode>
                <c:ptCount val="6"/>
                <c:pt idx="0">
                  <c:v>2269</c:v>
                </c:pt>
                <c:pt idx="1">
                  <c:v>2269</c:v>
                </c:pt>
                <c:pt idx="2">
                  <c:v>2269</c:v>
                </c:pt>
                <c:pt idx="3">
                  <c:v>2269</c:v>
                </c:pt>
                <c:pt idx="4">
                  <c:v>2269</c:v>
                </c:pt>
                <c:pt idx="5">
                  <c:v>2269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Sheet6!$E$3:$E$8</c15:f>
                <c15:dlblRangeCache>
                  <c:ptCount val="6"/>
                  <c:pt idx="0">
                    <c:v>5.33%</c:v>
                  </c:pt>
                  <c:pt idx="1">
                    <c:v>3.35%</c:v>
                  </c:pt>
                  <c:pt idx="2">
                    <c:v>0.57%</c:v>
                  </c:pt>
                  <c:pt idx="3">
                    <c:v>1.76%</c:v>
                  </c:pt>
                  <c:pt idx="4">
                    <c:v>0.44%</c:v>
                  </c:pt>
                  <c:pt idx="5">
                    <c:v>1.54%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25"/>
        <c:axId val="-1818362128"/>
        <c:axId val="-1818369200"/>
      </c:barChart>
      <c:catAx>
        <c:axId val="-181837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367024"/>
        <c:crosses val="autoZero"/>
        <c:auto val="1"/>
        <c:lblAlgn val="ctr"/>
        <c:lblOffset val="100"/>
        <c:noMultiLvlLbl val="0"/>
      </c:catAx>
      <c:valAx>
        <c:axId val="-18183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373552"/>
        <c:crosses val="autoZero"/>
        <c:crossBetween val="between"/>
      </c:valAx>
      <c:valAx>
        <c:axId val="-18183692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818362128"/>
        <c:crosses val="max"/>
        <c:crossBetween val="between"/>
      </c:valAx>
      <c:catAx>
        <c:axId val="-1818362128"/>
        <c:scaling>
          <c:orientation val="minMax"/>
        </c:scaling>
        <c:delete val="1"/>
        <c:axPos val="b"/>
        <c:majorTickMark val="out"/>
        <c:minorTickMark val="none"/>
        <c:tickLblPos val="nextTo"/>
        <c:crossAx val="-181836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CO2 Emission Difference Profile: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Other Fuels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Sheet6!$H$3:$H$8</c:f>
                <c:numCache>
                  <c:formatCode>General</c:formatCode>
                  <c:ptCount val="6"/>
                  <c:pt idx="0">
                    <c:v>9.3000000000000027E-3</c:v>
                  </c:pt>
                  <c:pt idx="1">
                    <c:v>4.6000000000000069E-3</c:v>
                  </c:pt>
                  <c:pt idx="2">
                    <c:v>4.0000000000001146E-4</c:v>
                  </c:pt>
                  <c:pt idx="3">
                    <c:v>3.0000000000000027E-3</c:v>
                  </c:pt>
                  <c:pt idx="4">
                    <c:v>1.0000000000000286E-4</c:v>
                  </c:pt>
                  <c:pt idx="5">
                    <c:v>1.4000000000000123E-3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25400" cap="flat" cmpd="sng" algn="ctr">
                <a:gradFill>
                  <a:gsLst>
                    <a:gs pos="0">
                      <a:srgbClr val="FF0000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  <a:prstDash val="sysDash"/>
                <a:round/>
                <a:headEnd type="triangle"/>
              </a:ln>
              <a:effectLst/>
            </c:spPr>
          </c:errBars>
          <c:cat>
            <c:strRef>
              <c:f>Sheet6!$A$3:$A$8</c:f>
              <c:strCache>
                <c:ptCount val="6"/>
                <c:pt idx="0">
                  <c:v>Methanol(Liquid)</c:v>
                </c:pt>
                <c:pt idx="1">
                  <c:v>Ethanol(Liquid)</c:v>
                </c:pt>
                <c:pt idx="2">
                  <c:v>Jet A + 20% Methanol</c:v>
                </c:pt>
                <c:pt idx="3">
                  <c:v>Jet A + 50% Methanol</c:v>
                </c:pt>
                <c:pt idx="4">
                  <c:v>Jet A + 20% Ethanol</c:v>
                </c:pt>
                <c:pt idx="5">
                  <c:v>Jet A + 50% Ethanol</c:v>
                </c:pt>
              </c:strCache>
            </c:strRef>
          </c:cat>
          <c:val>
            <c:numRef>
              <c:f>Sheet6!$F$3:$F$8</c:f>
              <c:numCache>
                <c:formatCode>General</c:formatCode>
                <c:ptCount val="6"/>
                <c:pt idx="0">
                  <c:v>0.1077</c:v>
                </c:pt>
                <c:pt idx="1">
                  <c:v>0.1124</c:v>
                </c:pt>
                <c:pt idx="2">
                  <c:v>0.1166</c:v>
                </c:pt>
                <c:pt idx="3">
                  <c:v>0.114</c:v>
                </c:pt>
                <c:pt idx="4">
                  <c:v>0.1169</c:v>
                </c:pt>
                <c:pt idx="5">
                  <c:v>0.11559999999999999</c:v>
                </c:pt>
              </c:numCache>
            </c:numRef>
          </c:val>
        </c:ser>
        <c:ser>
          <c:idx val="1"/>
          <c:order val="2"/>
          <c:tx>
            <c:v>Jet 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Sheet6!$A$3:$A$8</c:f>
              <c:strCache>
                <c:ptCount val="6"/>
                <c:pt idx="0">
                  <c:v>Methanol(Liquid)</c:v>
                </c:pt>
                <c:pt idx="1">
                  <c:v>Ethanol(Liquid)</c:v>
                </c:pt>
                <c:pt idx="2">
                  <c:v>Jet A + 20% Methanol</c:v>
                </c:pt>
                <c:pt idx="3">
                  <c:v>Jet A + 50% Methanol</c:v>
                </c:pt>
                <c:pt idx="4">
                  <c:v>Jet A + 20% Ethanol</c:v>
                </c:pt>
                <c:pt idx="5">
                  <c:v>Jet A + 50% Ethanol</c:v>
                </c:pt>
              </c:strCache>
            </c:strRef>
          </c:cat>
          <c:val>
            <c:numRef>
              <c:f>Sheet6!$G$3:$G$8</c:f>
              <c:numCache>
                <c:formatCode>General</c:formatCode>
                <c:ptCount val="6"/>
                <c:pt idx="0">
                  <c:v>0.11700000000000001</c:v>
                </c:pt>
                <c:pt idx="1">
                  <c:v>0.11700000000000001</c:v>
                </c:pt>
                <c:pt idx="2">
                  <c:v>0.11700000000000001</c:v>
                </c:pt>
                <c:pt idx="3">
                  <c:v>0.11700000000000001</c:v>
                </c:pt>
                <c:pt idx="4">
                  <c:v>0.11700000000000001</c:v>
                </c:pt>
                <c:pt idx="5">
                  <c:v>0.11700000000000001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18362672"/>
        <c:axId val="-1818370288"/>
      </c:barChart>
      <c:barChart>
        <c:barDir val="col"/>
        <c:grouping val="clustered"/>
        <c:varyColors val="0"/>
        <c:ser>
          <c:idx val="2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9FAF271D-C78E-4AE0-B3A1-BC807BC41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A34D4CF-2E0C-467B-9C74-9DF054831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36875F6-5CBE-4290-A896-C8608FCAE4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392E3DA-E69C-4E6F-A8F9-7F19D71707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5194367-0DEF-4E6C-8095-1EA6DEED91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C1EF1F9-7B44-4EF1-98B1-81825EDF46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Sheet6!$G$3:$G$8</c:f>
              <c:numCache>
                <c:formatCode>General</c:formatCode>
                <c:ptCount val="6"/>
                <c:pt idx="0">
                  <c:v>0.11700000000000001</c:v>
                </c:pt>
                <c:pt idx="1">
                  <c:v>0.11700000000000001</c:v>
                </c:pt>
                <c:pt idx="2">
                  <c:v>0.11700000000000001</c:v>
                </c:pt>
                <c:pt idx="3">
                  <c:v>0.11700000000000001</c:v>
                </c:pt>
                <c:pt idx="4">
                  <c:v>0.11700000000000001</c:v>
                </c:pt>
                <c:pt idx="5">
                  <c:v>0.11700000000000001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Sheet6!$I$3:$I$8</c15:f>
                <c15:dlblRangeCache>
                  <c:ptCount val="6"/>
                  <c:pt idx="0">
                    <c:v>7.95%</c:v>
                  </c:pt>
                  <c:pt idx="1">
                    <c:v>3.93%</c:v>
                  </c:pt>
                  <c:pt idx="2">
                    <c:v>0.34%</c:v>
                  </c:pt>
                  <c:pt idx="3">
                    <c:v>2.56%</c:v>
                  </c:pt>
                  <c:pt idx="4">
                    <c:v>0.09%</c:v>
                  </c:pt>
                  <c:pt idx="5">
                    <c:v>1.20%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25"/>
        <c:axId val="-1818370832"/>
        <c:axId val="-1818361040"/>
      </c:barChart>
      <c:catAx>
        <c:axId val="-18183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370288"/>
        <c:crosses val="autoZero"/>
        <c:auto val="1"/>
        <c:lblAlgn val="ctr"/>
        <c:lblOffset val="100"/>
        <c:noMultiLvlLbl val="0"/>
      </c:catAx>
      <c:valAx>
        <c:axId val="-18183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362672"/>
        <c:crosses val="autoZero"/>
        <c:crossBetween val="between"/>
      </c:valAx>
      <c:valAx>
        <c:axId val="-18183610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818370832"/>
        <c:crosses val="max"/>
        <c:crossBetween val="between"/>
      </c:valAx>
      <c:catAx>
        <c:axId val="-1818370832"/>
        <c:scaling>
          <c:orientation val="minMax"/>
        </c:scaling>
        <c:delete val="1"/>
        <c:axPos val="b"/>
        <c:majorTickMark val="out"/>
        <c:minorTickMark val="none"/>
        <c:tickLblPos val="nextTo"/>
        <c:crossAx val="-181836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 Emission Difference Profile: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Other Fuels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Sheet6!$L$3:$L$8</c:f>
                <c:numCache>
                  <c:formatCode>General</c:formatCode>
                  <c:ptCount val="6"/>
                  <c:pt idx="0">
                    <c:v>6.7499999999999999E-3</c:v>
                  </c:pt>
                  <c:pt idx="1">
                    <c:v>4.5199999999999997E-3</c:v>
                  </c:pt>
                  <c:pt idx="2">
                    <c:v>8.0000000000000036E-4</c:v>
                  </c:pt>
                  <c:pt idx="3">
                    <c:v>2.5000000000000005E-3</c:v>
                  </c:pt>
                  <c:pt idx="4">
                    <c:v>6.2000000000000076E-4</c:v>
                  </c:pt>
                  <c:pt idx="5">
                    <c:v>1.9000000000000006E-3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25400" cap="flat" cmpd="sng" algn="ctr">
                <a:gradFill>
                  <a:gsLst>
                    <a:gs pos="0">
                      <a:srgbClr val="FF0000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  <a:prstDash val="sysDash"/>
                <a:round/>
                <a:headEnd type="triangle"/>
              </a:ln>
              <a:effectLst/>
            </c:spPr>
          </c:errBars>
          <c:cat>
            <c:strRef>
              <c:f>Sheet6!$A$3:$A$8</c:f>
              <c:strCache>
                <c:ptCount val="6"/>
                <c:pt idx="0">
                  <c:v>Methanol(Liquid)</c:v>
                </c:pt>
                <c:pt idx="1">
                  <c:v>Ethanol(Liquid)</c:v>
                </c:pt>
                <c:pt idx="2">
                  <c:v>Jet A + 20% Methanol</c:v>
                </c:pt>
                <c:pt idx="3">
                  <c:v>Jet A + 50% Methanol</c:v>
                </c:pt>
                <c:pt idx="4">
                  <c:v>Jet A + 20% Ethanol</c:v>
                </c:pt>
                <c:pt idx="5">
                  <c:v>Jet A + 50% Ethanol</c:v>
                </c:pt>
              </c:strCache>
            </c:strRef>
          </c:cat>
          <c:val>
            <c:numRef>
              <c:f>Sheet6!$J$3:$J$8</c:f>
              <c:numCache>
                <c:formatCode>General</c:formatCode>
                <c:ptCount val="6"/>
                <c:pt idx="0">
                  <c:v>7.2500000000000004E-3</c:v>
                </c:pt>
                <c:pt idx="1">
                  <c:v>9.4800000000000006E-3</c:v>
                </c:pt>
                <c:pt idx="2">
                  <c:v>1.32E-2</c:v>
                </c:pt>
                <c:pt idx="3">
                  <c:v>1.15E-2</c:v>
                </c:pt>
                <c:pt idx="4">
                  <c:v>1.338E-2</c:v>
                </c:pt>
                <c:pt idx="5">
                  <c:v>1.21E-2</c:v>
                </c:pt>
              </c:numCache>
            </c:numRef>
          </c:val>
        </c:ser>
        <c:ser>
          <c:idx val="1"/>
          <c:order val="2"/>
          <c:tx>
            <c:v>Jet 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Sheet6!$A$3:$A$8</c:f>
              <c:strCache>
                <c:ptCount val="6"/>
                <c:pt idx="0">
                  <c:v>Methanol(Liquid)</c:v>
                </c:pt>
                <c:pt idx="1">
                  <c:v>Ethanol(Liquid)</c:v>
                </c:pt>
                <c:pt idx="2">
                  <c:v>Jet A + 20% Methanol</c:v>
                </c:pt>
                <c:pt idx="3">
                  <c:v>Jet A + 50% Methanol</c:v>
                </c:pt>
                <c:pt idx="4">
                  <c:v>Jet A + 20% Ethanol</c:v>
                </c:pt>
                <c:pt idx="5">
                  <c:v>Jet A + 50% Ethanol</c:v>
                </c:pt>
              </c:strCache>
            </c:strRef>
          </c:cat>
          <c:val>
            <c:numRef>
              <c:f>Sheet6!$K$3:$K$8</c:f>
              <c:numCache>
                <c:formatCode>General</c:formatCode>
                <c:ptCount val="6"/>
                <c:pt idx="0">
                  <c:v>1.4E-2</c:v>
                </c:pt>
                <c:pt idx="1">
                  <c:v>1.4E-2</c:v>
                </c:pt>
                <c:pt idx="2">
                  <c:v>1.4E-2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18369744"/>
        <c:axId val="-1818363216"/>
      </c:barChart>
      <c:barChart>
        <c:barDir val="col"/>
        <c:grouping val="clustered"/>
        <c:varyColors val="0"/>
        <c:ser>
          <c:idx val="2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F5388FC2-18C1-40F1-BA9E-3DF72FD43F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F937C32-D091-49C0-ADB1-E6E586167A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6E9E1EB-AA98-4EC1-93CE-BF4D46350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BE01842-151F-4EC9-AFD5-9DE042ED87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CB50962-4AEE-48A0-87EE-8064AE8086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0853CA4-6A56-4CA0-BBAA-3B3244F0AF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Sheet6!$K$3:$K$8</c:f>
              <c:numCache>
                <c:formatCode>General</c:formatCode>
                <c:ptCount val="6"/>
                <c:pt idx="0">
                  <c:v>1.4E-2</c:v>
                </c:pt>
                <c:pt idx="1">
                  <c:v>1.4E-2</c:v>
                </c:pt>
                <c:pt idx="2">
                  <c:v>1.4E-2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Sheet6!$M$3:$M$8</c15:f>
                <c15:dlblRangeCache>
                  <c:ptCount val="6"/>
                  <c:pt idx="0">
                    <c:v>48.21%</c:v>
                  </c:pt>
                  <c:pt idx="1">
                    <c:v>32.29%</c:v>
                  </c:pt>
                  <c:pt idx="2">
                    <c:v>5.71%</c:v>
                  </c:pt>
                  <c:pt idx="3">
                    <c:v>17.86%</c:v>
                  </c:pt>
                  <c:pt idx="4">
                    <c:v>4.43%</c:v>
                  </c:pt>
                  <c:pt idx="5">
                    <c:v>13.57%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25"/>
        <c:axId val="-1818366480"/>
        <c:axId val="-1818364848"/>
      </c:barChart>
      <c:catAx>
        <c:axId val="-181836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363216"/>
        <c:crosses val="autoZero"/>
        <c:auto val="1"/>
        <c:lblAlgn val="ctr"/>
        <c:lblOffset val="100"/>
        <c:noMultiLvlLbl val="0"/>
      </c:catAx>
      <c:valAx>
        <c:axId val="-18183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369744"/>
        <c:crosses val="autoZero"/>
        <c:crossBetween val="between"/>
      </c:valAx>
      <c:valAx>
        <c:axId val="-18183648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818366480"/>
        <c:crosses val="max"/>
        <c:crossBetween val="between"/>
      </c:valAx>
      <c:catAx>
        <c:axId val="-1818366480"/>
        <c:scaling>
          <c:orientation val="minMax"/>
        </c:scaling>
        <c:delete val="1"/>
        <c:axPos val="b"/>
        <c:majorTickMark val="out"/>
        <c:minorTickMark val="none"/>
        <c:tickLblPos val="nextTo"/>
        <c:crossAx val="-181836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 Emission Difference Profile: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Other Fuels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Sheet6!$P$3:$P$8</c:f>
                <c:numCache>
                  <c:formatCode>General</c:formatCode>
                  <c:ptCount val="6"/>
                  <c:pt idx="0">
                    <c:v>1.0799999999999998E-3</c:v>
                  </c:pt>
                  <c:pt idx="1">
                    <c:v>7.2999999999999996E-4</c:v>
                  </c:pt>
                  <c:pt idx="2">
                    <c:v>1.3999999999999993E-4</c:v>
                  </c:pt>
                  <c:pt idx="3">
                    <c:v>4.0999999999999977E-4</c:v>
                  </c:pt>
                  <c:pt idx="4">
                    <c:v>1.1999999999999988E-4</c:v>
                  </c:pt>
                  <c:pt idx="5">
                    <c:v>3.0999999999999995E-4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25400" cap="flat" cmpd="sng" algn="ctr">
                <a:gradFill>
                  <a:gsLst>
                    <a:gs pos="0">
                      <a:srgbClr val="FF0000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  <a:prstDash val="sysDash"/>
                <a:round/>
                <a:headEnd type="triangle"/>
              </a:ln>
              <a:effectLst/>
            </c:spPr>
          </c:errBars>
          <c:cat>
            <c:strRef>
              <c:f>Sheet6!$A$3:$A$8</c:f>
              <c:strCache>
                <c:ptCount val="6"/>
                <c:pt idx="0">
                  <c:v>Methanol(Liquid)</c:v>
                </c:pt>
                <c:pt idx="1">
                  <c:v>Ethanol(Liquid)</c:v>
                </c:pt>
                <c:pt idx="2">
                  <c:v>Jet A + 20% Methanol</c:v>
                </c:pt>
                <c:pt idx="3">
                  <c:v>Jet A + 50% Methanol</c:v>
                </c:pt>
                <c:pt idx="4">
                  <c:v>Jet A + 20% Ethanol</c:v>
                </c:pt>
                <c:pt idx="5">
                  <c:v>Jet A + 50% Ethanol</c:v>
                </c:pt>
              </c:strCache>
            </c:strRef>
          </c:cat>
          <c:val>
            <c:numRef>
              <c:f>Sheet6!$N$3:$N$8</c:f>
              <c:numCache>
                <c:formatCode>General</c:formatCode>
                <c:ptCount val="6"/>
                <c:pt idx="0">
                  <c:v>1.3600000000000001E-3</c:v>
                </c:pt>
                <c:pt idx="1">
                  <c:v>1.7099999999999999E-3</c:v>
                </c:pt>
                <c:pt idx="2">
                  <c:v>2.3E-3</c:v>
                </c:pt>
                <c:pt idx="3">
                  <c:v>2.0300000000000001E-3</c:v>
                </c:pt>
                <c:pt idx="4">
                  <c:v>2.32E-3</c:v>
                </c:pt>
                <c:pt idx="5">
                  <c:v>2.1299999999999999E-3</c:v>
                </c:pt>
              </c:numCache>
            </c:numRef>
          </c:val>
        </c:ser>
        <c:ser>
          <c:idx val="1"/>
          <c:order val="2"/>
          <c:tx>
            <c:v>Jet 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Sheet6!$A$3:$A$8</c:f>
              <c:strCache>
                <c:ptCount val="6"/>
                <c:pt idx="0">
                  <c:v>Methanol(Liquid)</c:v>
                </c:pt>
                <c:pt idx="1">
                  <c:v>Ethanol(Liquid)</c:v>
                </c:pt>
                <c:pt idx="2">
                  <c:v>Jet A + 20% Methanol</c:v>
                </c:pt>
                <c:pt idx="3">
                  <c:v>Jet A + 50% Methanol</c:v>
                </c:pt>
                <c:pt idx="4">
                  <c:v>Jet A + 20% Ethanol</c:v>
                </c:pt>
                <c:pt idx="5">
                  <c:v>Jet A + 50% Ethanol</c:v>
                </c:pt>
              </c:strCache>
            </c:strRef>
          </c:cat>
          <c:val>
            <c:numRef>
              <c:f>Sheet6!$O$3:$O$8</c:f>
              <c:numCache>
                <c:formatCode>General</c:formatCode>
                <c:ptCount val="6"/>
                <c:pt idx="0">
                  <c:v>2.4399999999999999E-3</c:v>
                </c:pt>
                <c:pt idx="1">
                  <c:v>2.4399999999999999E-3</c:v>
                </c:pt>
                <c:pt idx="2">
                  <c:v>2.4399999999999999E-3</c:v>
                </c:pt>
                <c:pt idx="3">
                  <c:v>2.4399999999999999E-3</c:v>
                </c:pt>
                <c:pt idx="4">
                  <c:v>2.4399999999999999E-3</c:v>
                </c:pt>
                <c:pt idx="5">
                  <c:v>2.4399999999999999E-3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58806496"/>
        <c:axId val="-1758802688"/>
      </c:barChart>
      <c:barChart>
        <c:barDir val="col"/>
        <c:grouping val="clustered"/>
        <c:varyColors val="0"/>
        <c:ser>
          <c:idx val="2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4D0EF398-FD78-43A7-BDF0-F086C5CB5F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73521B5-3A12-4E58-9F3D-C558C8C8AF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85A62DA-2E13-4695-9841-83A2A258B8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714F9A1-59C2-48F1-8D67-9C70A1EC01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44B0BE9-3487-4CAA-9F37-2185D68E9C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3695DF0-A906-4969-B1F3-87242FB5B7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Sheet6!$O$3:$O$8</c:f>
              <c:numCache>
                <c:formatCode>General</c:formatCode>
                <c:ptCount val="6"/>
                <c:pt idx="0">
                  <c:v>2.4399999999999999E-3</c:v>
                </c:pt>
                <c:pt idx="1">
                  <c:v>2.4399999999999999E-3</c:v>
                </c:pt>
                <c:pt idx="2">
                  <c:v>2.4399999999999999E-3</c:v>
                </c:pt>
                <c:pt idx="3">
                  <c:v>2.4399999999999999E-3</c:v>
                </c:pt>
                <c:pt idx="4">
                  <c:v>2.4399999999999999E-3</c:v>
                </c:pt>
                <c:pt idx="5">
                  <c:v>2.4399999999999999E-3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Sheet6!$M$3:$M$8</c15:f>
                <c15:dlblRangeCache>
                  <c:ptCount val="6"/>
                  <c:pt idx="0">
                    <c:v>48.21%</c:v>
                  </c:pt>
                  <c:pt idx="1">
                    <c:v>32.29%</c:v>
                  </c:pt>
                  <c:pt idx="2">
                    <c:v>5.71%</c:v>
                  </c:pt>
                  <c:pt idx="3">
                    <c:v>17.86%</c:v>
                  </c:pt>
                  <c:pt idx="4">
                    <c:v>4.43%</c:v>
                  </c:pt>
                  <c:pt idx="5">
                    <c:v>13.57%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25"/>
        <c:axId val="-1758803776"/>
        <c:axId val="-1758805952"/>
      </c:barChart>
      <c:catAx>
        <c:axId val="-175880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8802688"/>
        <c:crosses val="autoZero"/>
        <c:auto val="1"/>
        <c:lblAlgn val="ctr"/>
        <c:lblOffset val="100"/>
        <c:noMultiLvlLbl val="0"/>
      </c:catAx>
      <c:valAx>
        <c:axId val="-17588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8806496"/>
        <c:crosses val="autoZero"/>
        <c:crossBetween val="between"/>
      </c:valAx>
      <c:valAx>
        <c:axId val="-17588059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758803776"/>
        <c:crosses val="max"/>
        <c:crossBetween val="between"/>
      </c:valAx>
      <c:catAx>
        <c:axId val="-1758803776"/>
        <c:scaling>
          <c:orientation val="minMax"/>
        </c:scaling>
        <c:delete val="1"/>
        <c:axPos val="b"/>
        <c:majorTickMark val="out"/>
        <c:minorTickMark val="none"/>
        <c:tickLblPos val="nextTo"/>
        <c:crossAx val="-175880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Flame</a:t>
            </a:r>
            <a:r>
              <a:rPr lang="en-US" baseline="0"/>
              <a:t> Temperature Profile:</a:t>
            </a:r>
          </a:p>
          <a:p>
            <a:pPr>
              <a:defRPr/>
            </a:pPr>
            <a:r>
              <a:rPr lang="en-US" baseline="0"/>
              <a:t>Jet A-1 + 50% Ethanol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Sheet1!$G$11:$G$15</c:f>
              <c:numCache>
                <c:formatCode>General</c:formatCode>
                <c:ptCount val="5"/>
                <c:pt idx="0">
                  <c:v>1496</c:v>
                </c:pt>
                <c:pt idx="1">
                  <c:v>1941</c:v>
                </c:pt>
                <c:pt idx="2">
                  <c:v>2234</c:v>
                </c:pt>
                <c:pt idx="3">
                  <c:v>2124</c:v>
                </c:pt>
                <c:pt idx="4">
                  <c:v>1929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60209744"/>
        <c:axId val="-1860201040"/>
      </c:lineChart>
      <c:catAx>
        <c:axId val="-186020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201040"/>
        <c:crosses val="autoZero"/>
        <c:auto val="1"/>
        <c:lblAlgn val="ctr"/>
        <c:lblOffset val="100"/>
        <c:noMultiLvlLbl val="0"/>
      </c:catAx>
      <c:valAx>
        <c:axId val="-18602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209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Flame</a:t>
            </a:r>
            <a:r>
              <a:rPr lang="en-US" baseline="0"/>
              <a:t> Temperature Profile:</a:t>
            </a:r>
          </a:p>
          <a:p>
            <a:pPr>
              <a:defRPr/>
            </a:pPr>
            <a:r>
              <a:rPr lang="en-US" baseline="0"/>
              <a:t>Jet A-1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Sheet1!$B$21:$B$25</c:f>
              <c:numCache>
                <c:formatCode>General</c:formatCode>
                <c:ptCount val="5"/>
                <c:pt idx="0">
                  <c:v>1506</c:v>
                </c:pt>
                <c:pt idx="1">
                  <c:v>1965</c:v>
                </c:pt>
                <c:pt idx="2">
                  <c:v>2269</c:v>
                </c:pt>
                <c:pt idx="3">
                  <c:v>2166</c:v>
                </c:pt>
                <c:pt idx="4">
                  <c:v>1969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60205936"/>
        <c:axId val="-1860208656"/>
      </c:lineChart>
      <c:catAx>
        <c:axId val="-186020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208656"/>
        <c:crosses val="autoZero"/>
        <c:auto val="1"/>
        <c:lblAlgn val="ctr"/>
        <c:lblOffset val="100"/>
        <c:noMultiLvlLbl val="0"/>
      </c:catAx>
      <c:valAx>
        <c:axId val="-18602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205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Flame</a:t>
            </a:r>
            <a:r>
              <a:rPr lang="en-US" baseline="0"/>
              <a:t> Temperature Profile:</a:t>
            </a:r>
          </a:p>
          <a:p>
            <a:pPr>
              <a:defRPr/>
            </a:pPr>
            <a:r>
              <a:rPr lang="en-US" baseline="0"/>
              <a:t>Methanol(Liquid)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Sheet1!$G$21:$G$25</c:f>
              <c:numCache>
                <c:formatCode>General</c:formatCode>
                <c:ptCount val="5"/>
                <c:pt idx="0">
                  <c:v>1474</c:v>
                </c:pt>
                <c:pt idx="1">
                  <c:v>1875</c:v>
                </c:pt>
                <c:pt idx="2">
                  <c:v>2148</c:v>
                </c:pt>
                <c:pt idx="3">
                  <c:v>2010</c:v>
                </c:pt>
                <c:pt idx="4">
                  <c:v>1831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60197776"/>
        <c:axId val="-1860202672"/>
      </c:lineChart>
      <c:catAx>
        <c:axId val="-186019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202672"/>
        <c:crosses val="autoZero"/>
        <c:auto val="1"/>
        <c:lblAlgn val="ctr"/>
        <c:lblOffset val="100"/>
        <c:noMultiLvlLbl val="0"/>
      </c:catAx>
      <c:valAx>
        <c:axId val="-18602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19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Flame</a:t>
            </a:r>
            <a:r>
              <a:rPr lang="en-US" baseline="0"/>
              <a:t> Temperature Profile:</a:t>
            </a:r>
          </a:p>
          <a:p>
            <a:pPr>
              <a:defRPr/>
            </a:pPr>
            <a:r>
              <a:rPr lang="en-US" baseline="0"/>
              <a:t>Ethanol(Liquid)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Sheet1!$B$28:$B$32</c:f>
              <c:numCache>
                <c:formatCode>General</c:formatCode>
                <c:ptCount val="5"/>
                <c:pt idx="0">
                  <c:v>1479</c:v>
                </c:pt>
                <c:pt idx="1">
                  <c:v>1904</c:v>
                </c:pt>
                <c:pt idx="2">
                  <c:v>2193</c:v>
                </c:pt>
                <c:pt idx="3">
                  <c:v>2062</c:v>
                </c:pt>
                <c:pt idx="4">
                  <c:v>1870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60198320"/>
        <c:axId val="-1860197232"/>
      </c:lineChart>
      <c:catAx>
        <c:axId val="-186019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197232"/>
        <c:crosses val="autoZero"/>
        <c:auto val="1"/>
        <c:lblAlgn val="ctr"/>
        <c:lblOffset val="100"/>
        <c:noMultiLvlLbl val="0"/>
      </c:catAx>
      <c:valAx>
        <c:axId val="-18601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198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CO2 Mole Fraction vs Equivalence Ratio Profile:</a:t>
            </a:r>
          </a:p>
          <a:p>
            <a:pPr>
              <a:defRPr/>
            </a:pPr>
            <a:r>
              <a:rPr lang="en-US" baseline="0"/>
              <a:t>Jet A-1 + 20% Methanol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Sheet2!$C$4:$C$8</c:f>
              <c:numCache>
                <c:formatCode>General</c:formatCode>
                <c:ptCount val="5"/>
                <c:pt idx="0">
                  <c:v>6.8000000000000005E-2</c:v>
                </c:pt>
                <c:pt idx="1">
                  <c:v>9.9699999999999997E-2</c:v>
                </c:pt>
                <c:pt idx="2">
                  <c:v>0.1166</c:v>
                </c:pt>
                <c:pt idx="3">
                  <c:v>8.4599999999999995E-2</c:v>
                </c:pt>
                <c:pt idx="4">
                  <c:v>5.8599999999999999E-2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60209200"/>
        <c:axId val="-1859884320"/>
      </c:lineChart>
      <c:catAx>
        <c:axId val="-186020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9884320"/>
        <c:crosses val="autoZero"/>
        <c:auto val="1"/>
        <c:lblAlgn val="ctr"/>
        <c:lblOffset val="100"/>
        <c:noMultiLvlLbl val="0"/>
      </c:catAx>
      <c:valAx>
        <c:axId val="-18598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209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CO2 Mole Fraction vs Equivalence Ratio </a:t>
            </a:r>
            <a:r>
              <a:rPr lang="en-US" baseline="0"/>
              <a:t>Profile:</a:t>
            </a:r>
          </a:p>
          <a:p>
            <a:pPr>
              <a:defRPr/>
            </a:pPr>
            <a:r>
              <a:rPr lang="en-US" baseline="0"/>
              <a:t>Jet A-1 + 50% Methanol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Sheet1!$A$4:$A$8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Sheet2!$H$4:$H$8</c:f>
              <c:numCache>
                <c:formatCode>General</c:formatCode>
                <c:ptCount val="5"/>
                <c:pt idx="0">
                  <c:v>6.7000000000000004E-2</c:v>
                </c:pt>
                <c:pt idx="1">
                  <c:v>9.7000000000000003E-2</c:v>
                </c:pt>
                <c:pt idx="2">
                  <c:v>0.114</c:v>
                </c:pt>
                <c:pt idx="3">
                  <c:v>8.4000000000000005E-2</c:v>
                </c:pt>
                <c:pt idx="4">
                  <c:v>6.2E-2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59884864"/>
        <c:axId val="-1859880512"/>
      </c:lineChart>
      <c:catAx>
        <c:axId val="-185988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Equivalence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9880512"/>
        <c:crosses val="autoZero"/>
        <c:auto val="1"/>
        <c:lblAlgn val="ctr"/>
        <c:lblOffset val="100"/>
        <c:noMultiLvlLbl val="0"/>
      </c:catAx>
      <c:valAx>
        <c:axId val="-18598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9884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39221</xdr:colOff>
      <xdr:row>0</xdr:row>
      <xdr:rowOff>83297</xdr:rowOff>
    </xdr:from>
    <xdr:to>
      <xdr:col>17</xdr:col>
      <xdr:colOff>373529</xdr:colOff>
      <xdr:row>11</xdr:row>
      <xdr:rowOff>114673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387538</xdr:colOff>
      <xdr:row>0</xdr:row>
      <xdr:rowOff>54161</xdr:rowOff>
    </xdr:from>
    <xdr:to>
      <xdr:col>25</xdr:col>
      <xdr:colOff>118596</xdr:colOff>
      <xdr:row>11</xdr:row>
      <xdr:rowOff>92075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107390</xdr:colOff>
      <xdr:row>0</xdr:row>
      <xdr:rowOff>0</xdr:rowOff>
    </xdr:from>
    <xdr:to>
      <xdr:col>32</xdr:col>
      <xdr:colOff>441698</xdr:colOff>
      <xdr:row>11</xdr:row>
      <xdr:rowOff>42583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515471</xdr:colOff>
      <xdr:row>0</xdr:row>
      <xdr:rowOff>0</xdr:rowOff>
    </xdr:from>
    <xdr:to>
      <xdr:col>40</xdr:col>
      <xdr:colOff>246529</xdr:colOff>
      <xdr:row>11</xdr:row>
      <xdr:rowOff>37914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47625</xdr:colOff>
      <xdr:row>18</xdr:row>
      <xdr:rowOff>188633</xdr:rowOff>
    </xdr:from>
    <xdr:to>
      <xdr:col>17</xdr:col>
      <xdr:colOff>381933</xdr:colOff>
      <xdr:row>29</xdr:row>
      <xdr:rowOff>67796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529478</xdr:colOff>
      <xdr:row>19</xdr:row>
      <xdr:rowOff>1868</xdr:rowOff>
    </xdr:from>
    <xdr:to>
      <xdr:col>25</xdr:col>
      <xdr:colOff>260536</xdr:colOff>
      <xdr:row>29</xdr:row>
      <xdr:rowOff>66862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457574</xdr:colOff>
      <xdr:row>19</xdr:row>
      <xdr:rowOff>16809</xdr:rowOff>
    </xdr:from>
    <xdr:to>
      <xdr:col>33</xdr:col>
      <xdr:colOff>188632</xdr:colOff>
      <xdr:row>29</xdr:row>
      <xdr:rowOff>86472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39221</xdr:colOff>
      <xdr:row>0</xdr:row>
      <xdr:rowOff>83297</xdr:rowOff>
    </xdr:from>
    <xdr:to>
      <xdr:col>17</xdr:col>
      <xdr:colOff>373529</xdr:colOff>
      <xdr:row>11</xdr:row>
      <xdr:rowOff>114673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387538</xdr:colOff>
      <xdr:row>0</xdr:row>
      <xdr:rowOff>54161</xdr:rowOff>
    </xdr:from>
    <xdr:to>
      <xdr:col>25</xdr:col>
      <xdr:colOff>118596</xdr:colOff>
      <xdr:row>11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107390</xdr:colOff>
      <xdr:row>0</xdr:row>
      <xdr:rowOff>0</xdr:rowOff>
    </xdr:from>
    <xdr:to>
      <xdr:col>32</xdr:col>
      <xdr:colOff>441698</xdr:colOff>
      <xdr:row>11</xdr:row>
      <xdr:rowOff>42583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515471</xdr:colOff>
      <xdr:row>0</xdr:row>
      <xdr:rowOff>0</xdr:rowOff>
    </xdr:from>
    <xdr:to>
      <xdr:col>40</xdr:col>
      <xdr:colOff>246529</xdr:colOff>
      <xdr:row>11</xdr:row>
      <xdr:rowOff>37914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47625</xdr:colOff>
      <xdr:row>18</xdr:row>
      <xdr:rowOff>188633</xdr:rowOff>
    </xdr:from>
    <xdr:to>
      <xdr:col>17</xdr:col>
      <xdr:colOff>381933</xdr:colOff>
      <xdr:row>29</xdr:row>
      <xdr:rowOff>67796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529478</xdr:colOff>
      <xdr:row>19</xdr:row>
      <xdr:rowOff>1868</xdr:rowOff>
    </xdr:from>
    <xdr:to>
      <xdr:col>25</xdr:col>
      <xdr:colOff>260536</xdr:colOff>
      <xdr:row>29</xdr:row>
      <xdr:rowOff>66862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457574</xdr:colOff>
      <xdr:row>19</xdr:row>
      <xdr:rowOff>16809</xdr:rowOff>
    </xdr:from>
    <xdr:to>
      <xdr:col>33</xdr:col>
      <xdr:colOff>188632</xdr:colOff>
      <xdr:row>29</xdr:row>
      <xdr:rowOff>86472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39221</xdr:colOff>
      <xdr:row>0</xdr:row>
      <xdr:rowOff>83297</xdr:rowOff>
    </xdr:from>
    <xdr:to>
      <xdr:col>17</xdr:col>
      <xdr:colOff>373529</xdr:colOff>
      <xdr:row>11</xdr:row>
      <xdr:rowOff>114673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387538</xdr:colOff>
      <xdr:row>0</xdr:row>
      <xdr:rowOff>54161</xdr:rowOff>
    </xdr:from>
    <xdr:to>
      <xdr:col>25</xdr:col>
      <xdr:colOff>118596</xdr:colOff>
      <xdr:row>11</xdr:row>
      <xdr:rowOff>92075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107390</xdr:colOff>
      <xdr:row>0</xdr:row>
      <xdr:rowOff>0</xdr:rowOff>
    </xdr:from>
    <xdr:to>
      <xdr:col>32</xdr:col>
      <xdr:colOff>441698</xdr:colOff>
      <xdr:row>11</xdr:row>
      <xdr:rowOff>42583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515471</xdr:colOff>
      <xdr:row>0</xdr:row>
      <xdr:rowOff>0</xdr:rowOff>
    </xdr:from>
    <xdr:to>
      <xdr:col>40</xdr:col>
      <xdr:colOff>246529</xdr:colOff>
      <xdr:row>11</xdr:row>
      <xdr:rowOff>37914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47625</xdr:colOff>
      <xdr:row>18</xdr:row>
      <xdr:rowOff>188633</xdr:rowOff>
    </xdr:from>
    <xdr:to>
      <xdr:col>17</xdr:col>
      <xdr:colOff>381933</xdr:colOff>
      <xdr:row>29</xdr:row>
      <xdr:rowOff>67796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529478</xdr:colOff>
      <xdr:row>19</xdr:row>
      <xdr:rowOff>1868</xdr:rowOff>
    </xdr:from>
    <xdr:to>
      <xdr:col>25</xdr:col>
      <xdr:colOff>260536</xdr:colOff>
      <xdr:row>29</xdr:row>
      <xdr:rowOff>66862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457574</xdr:colOff>
      <xdr:row>19</xdr:row>
      <xdr:rowOff>16809</xdr:rowOff>
    </xdr:from>
    <xdr:to>
      <xdr:col>33</xdr:col>
      <xdr:colOff>188632</xdr:colOff>
      <xdr:row>29</xdr:row>
      <xdr:rowOff>86472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39221</xdr:colOff>
      <xdr:row>0</xdr:row>
      <xdr:rowOff>83297</xdr:rowOff>
    </xdr:from>
    <xdr:to>
      <xdr:col>17</xdr:col>
      <xdr:colOff>373529</xdr:colOff>
      <xdr:row>11</xdr:row>
      <xdr:rowOff>114673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387538</xdr:colOff>
      <xdr:row>0</xdr:row>
      <xdr:rowOff>54161</xdr:rowOff>
    </xdr:from>
    <xdr:to>
      <xdr:col>25</xdr:col>
      <xdr:colOff>118596</xdr:colOff>
      <xdr:row>11</xdr:row>
      <xdr:rowOff>92075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107390</xdr:colOff>
      <xdr:row>0</xdr:row>
      <xdr:rowOff>0</xdr:rowOff>
    </xdr:from>
    <xdr:to>
      <xdr:col>32</xdr:col>
      <xdr:colOff>441698</xdr:colOff>
      <xdr:row>11</xdr:row>
      <xdr:rowOff>42583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515471</xdr:colOff>
      <xdr:row>0</xdr:row>
      <xdr:rowOff>0</xdr:rowOff>
    </xdr:from>
    <xdr:to>
      <xdr:col>40</xdr:col>
      <xdr:colOff>246529</xdr:colOff>
      <xdr:row>11</xdr:row>
      <xdr:rowOff>37914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47625</xdr:colOff>
      <xdr:row>18</xdr:row>
      <xdr:rowOff>188633</xdr:rowOff>
    </xdr:from>
    <xdr:to>
      <xdr:col>17</xdr:col>
      <xdr:colOff>381933</xdr:colOff>
      <xdr:row>29</xdr:row>
      <xdr:rowOff>67796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529478</xdr:colOff>
      <xdr:row>19</xdr:row>
      <xdr:rowOff>1868</xdr:rowOff>
    </xdr:from>
    <xdr:to>
      <xdr:col>25</xdr:col>
      <xdr:colOff>260536</xdr:colOff>
      <xdr:row>29</xdr:row>
      <xdr:rowOff>66862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457574</xdr:colOff>
      <xdr:row>19</xdr:row>
      <xdr:rowOff>16809</xdr:rowOff>
    </xdr:from>
    <xdr:to>
      <xdr:col>33</xdr:col>
      <xdr:colOff>188632</xdr:colOff>
      <xdr:row>29</xdr:row>
      <xdr:rowOff>86472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0</xdr:row>
      <xdr:rowOff>185737</xdr:rowOff>
    </xdr:from>
    <xdr:to>
      <xdr:col>17</xdr:col>
      <xdr:colOff>342900</xdr:colOff>
      <xdr:row>10</xdr:row>
      <xdr:rowOff>233362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10</xdr:row>
      <xdr:rowOff>254000</xdr:rowOff>
    </xdr:from>
    <xdr:to>
      <xdr:col>17</xdr:col>
      <xdr:colOff>346075</xdr:colOff>
      <xdr:row>21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585107</xdr:colOff>
      <xdr:row>1</xdr:row>
      <xdr:rowOff>13608</xdr:rowOff>
    </xdr:from>
    <xdr:to>
      <xdr:col>25</xdr:col>
      <xdr:colOff>271235</xdr:colOff>
      <xdr:row>10</xdr:row>
      <xdr:rowOff>262283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598714</xdr:colOff>
      <xdr:row>10</xdr:row>
      <xdr:rowOff>272144</xdr:rowOff>
    </xdr:from>
    <xdr:to>
      <xdr:col>25</xdr:col>
      <xdr:colOff>284842</xdr:colOff>
      <xdr:row>21</xdr:row>
      <xdr:rowOff>145144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20637</xdr:rowOff>
    </xdr:from>
    <xdr:to>
      <xdr:col>3</xdr:col>
      <xdr:colOff>901700</xdr:colOff>
      <xdr:row>22</xdr:row>
      <xdr:rowOff>96837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22225</xdr:colOff>
      <xdr:row>8</xdr:row>
      <xdr:rowOff>9525</xdr:rowOff>
    </xdr:from>
    <xdr:to>
      <xdr:col>8</xdr:col>
      <xdr:colOff>590550</xdr:colOff>
      <xdr:row>22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647425</xdr:colOff>
      <xdr:row>7</xdr:row>
      <xdr:rowOff>184288</xdr:rowOff>
    </xdr:from>
    <xdr:to>
      <xdr:col>14</xdr:col>
      <xdr:colOff>289477</xdr:colOff>
      <xdr:row>22</xdr:row>
      <xdr:rowOff>69988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388215</xdr:colOff>
      <xdr:row>7</xdr:row>
      <xdr:rowOff>187614</xdr:rowOff>
    </xdr:from>
    <xdr:to>
      <xdr:col>20</xdr:col>
      <xdr:colOff>448791</xdr:colOff>
      <xdr:row>22</xdr:row>
      <xdr:rowOff>73314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50" zoomScaleNormal="50" workbookViewId="0">
      <selection activeCell="B21" sqref="B21"/>
    </sheetView>
  </sheetViews>
  <sheetFormatPr defaultRowHeight="15" x14ac:dyDescent="0.25"/>
  <sheetData>
    <row r="1" spans="1:10" ht="15.75" thickBot="1" x14ac:dyDescent="0.3">
      <c r="A1" s="14" t="s">
        <v>13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5" t="s">
        <v>5</v>
      </c>
      <c r="B2" s="16"/>
      <c r="C2" s="16"/>
      <c r="D2" s="16"/>
      <c r="E2" s="17"/>
      <c r="F2" s="15" t="s">
        <v>6</v>
      </c>
      <c r="G2" s="16"/>
      <c r="H2" s="16"/>
      <c r="I2" s="16"/>
      <c r="J2" s="17"/>
    </row>
    <row r="3" spans="1:10" ht="31.5" customHeight="1" x14ac:dyDescent="0.25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1" t="s">
        <v>0</v>
      </c>
      <c r="G3" s="2" t="s">
        <v>1</v>
      </c>
      <c r="H3" s="2" t="s">
        <v>2</v>
      </c>
      <c r="I3" s="2" t="s">
        <v>3</v>
      </c>
      <c r="J3" s="3" t="s">
        <v>4</v>
      </c>
    </row>
    <row r="4" spans="1:10" x14ac:dyDescent="0.25">
      <c r="A4" s="4">
        <v>0.5</v>
      </c>
      <c r="B4" s="5">
        <v>1503</v>
      </c>
      <c r="C4" s="5">
        <v>6.8000000000000005E-2</v>
      </c>
      <c r="D4" s="5">
        <v>0</v>
      </c>
      <c r="E4" s="6">
        <v>8.4000000000000003E-4</v>
      </c>
      <c r="F4" s="4">
        <v>0.5</v>
      </c>
      <c r="G4" s="5">
        <v>1496</v>
      </c>
      <c r="H4" s="5">
        <v>6.7000000000000004E-2</v>
      </c>
      <c r="I4" s="5">
        <v>0</v>
      </c>
      <c r="J4" s="6">
        <v>8.0000000000000004E-4</v>
      </c>
    </row>
    <row r="5" spans="1:10" x14ac:dyDescent="0.25">
      <c r="A5" s="4">
        <v>0.75</v>
      </c>
      <c r="B5" s="5">
        <v>1955</v>
      </c>
      <c r="C5" s="5">
        <v>9.9699999999999997E-2</v>
      </c>
      <c r="D5" s="5">
        <v>4.0999999999999999E-4</v>
      </c>
      <c r="E5" s="6">
        <v>3.1099999999999999E-3</v>
      </c>
      <c r="F5" s="4">
        <v>0.75</v>
      </c>
      <c r="G5" s="5">
        <v>1936</v>
      </c>
      <c r="H5" s="5">
        <v>9.7000000000000003E-2</v>
      </c>
      <c r="I5" s="5">
        <v>3.4000000000000002E-4</v>
      </c>
      <c r="J5" s="6">
        <v>2.8800000000000002E-3</v>
      </c>
    </row>
    <row r="6" spans="1:10" x14ac:dyDescent="0.25">
      <c r="A6" s="4">
        <v>1</v>
      </c>
      <c r="B6" s="5">
        <v>2256</v>
      </c>
      <c r="C6" s="5">
        <v>0.1166</v>
      </c>
      <c r="D6" s="5">
        <v>1.32E-2</v>
      </c>
      <c r="E6" s="6">
        <v>2.3E-3</v>
      </c>
      <c r="F6" s="4">
        <v>1</v>
      </c>
      <c r="G6" s="5">
        <v>2229</v>
      </c>
      <c r="H6" s="5">
        <v>0.114</v>
      </c>
      <c r="I6" s="5">
        <v>1.15E-2</v>
      </c>
      <c r="J6" s="6">
        <v>2.0300000000000001E-3</v>
      </c>
    </row>
    <row r="7" spans="1:10" x14ac:dyDescent="0.25">
      <c r="A7" s="4">
        <v>1.25</v>
      </c>
      <c r="B7" s="5">
        <v>2149</v>
      </c>
      <c r="C7" s="5">
        <v>8.4599999999999995E-2</v>
      </c>
      <c r="D7" s="5">
        <v>6.8000000000000005E-2</v>
      </c>
      <c r="E7" s="6">
        <v>1.2E-4</v>
      </c>
      <c r="F7" s="4">
        <v>1.25</v>
      </c>
      <c r="G7" s="5">
        <v>2113</v>
      </c>
      <c r="H7" s="5">
        <v>8.4000000000000005E-2</v>
      </c>
      <c r="I7" s="5">
        <v>6.3E-2</v>
      </c>
      <c r="J7" s="6">
        <v>9.0000000000000006E-5</v>
      </c>
    </row>
    <row r="8" spans="1:10" ht="15.75" thickBot="1" x14ac:dyDescent="0.3">
      <c r="A8" s="7">
        <v>1.5</v>
      </c>
      <c r="B8" s="8">
        <v>1953</v>
      </c>
      <c r="C8" s="8">
        <v>5.8599999999999999E-2</v>
      </c>
      <c r="D8" s="8">
        <v>0.11437</v>
      </c>
      <c r="E8" s="9">
        <v>1.0000000000000001E-5</v>
      </c>
      <c r="F8" s="7">
        <v>1.5</v>
      </c>
      <c r="G8" s="8">
        <v>1922</v>
      </c>
      <c r="H8" s="8">
        <v>6.2E-2</v>
      </c>
      <c r="I8" s="8">
        <v>0.1047</v>
      </c>
      <c r="J8" s="9">
        <v>0</v>
      </c>
    </row>
    <row r="9" spans="1:10" x14ac:dyDescent="0.25">
      <c r="A9" s="15" t="s">
        <v>7</v>
      </c>
      <c r="B9" s="16"/>
      <c r="C9" s="16"/>
      <c r="D9" s="16"/>
      <c r="E9" s="17"/>
      <c r="F9" s="15" t="s">
        <v>8</v>
      </c>
      <c r="G9" s="16"/>
      <c r="H9" s="16"/>
      <c r="I9" s="16"/>
      <c r="J9" s="17"/>
    </row>
    <row r="10" spans="1:10" ht="45" x14ac:dyDescent="0.25">
      <c r="A10" s="1" t="s">
        <v>0</v>
      </c>
      <c r="B10" s="2" t="s">
        <v>1</v>
      </c>
      <c r="C10" s="2" t="s">
        <v>2</v>
      </c>
      <c r="D10" s="2" t="s">
        <v>3</v>
      </c>
      <c r="E10" s="3" t="s">
        <v>4</v>
      </c>
      <c r="F10" s="1" t="s">
        <v>0</v>
      </c>
      <c r="G10" s="2" t="s">
        <v>1</v>
      </c>
      <c r="H10" s="2" t="s">
        <v>2</v>
      </c>
      <c r="I10" s="2" t="s">
        <v>3</v>
      </c>
      <c r="J10" s="3" t="s">
        <v>4</v>
      </c>
    </row>
    <row r="11" spans="1:10" x14ac:dyDescent="0.25">
      <c r="A11" s="4">
        <v>0.5</v>
      </c>
      <c r="B11" s="5">
        <v>1502</v>
      </c>
      <c r="C11" s="5">
        <v>6.83E-2</v>
      </c>
      <c r="D11" s="5">
        <v>0</v>
      </c>
      <c r="E11" s="6">
        <v>8.4000000000000003E-4</v>
      </c>
      <c r="F11" s="4">
        <v>0.5</v>
      </c>
      <c r="G11" s="5">
        <v>1496</v>
      </c>
      <c r="H11" s="5">
        <v>6.7500000000000004E-2</v>
      </c>
      <c r="I11" s="5">
        <v>0</v>
      </c>
      <c r="J11" s="6">
        <v>8.0000000000000004E-4</v>
      </c>
    </row>
    <row r="12" spans="1:10" x14ac:dyDescent="0.25">
      <c r="A12" s="4">
        <v>0.75</v>
      </c>
      <c r="B12" s="5">
        <v>1957</v>
      </c>
      <c r="C12" s="5">
        <v>0.1</v>
      </c>
      <c r="D12" s="5">
        <v>4.2000000000000002E-4</v>
      </c>
      <c r="E12" s="6">
        <v>3.13E-3</v>
      </c>
      <c r="F12" s="4">
        <v>0.75</v>
      </c>
      <c r="G12" s="5">
        <v>1941</v>
      </c>
      <c r="H12" s="5">
        <v>9.8500000000000004E-2</v>
      </c>
      <c r="I12" s="5">
        <v>3.6000000000000002E-4</v>
      </c>
      <c r="J12" s="6">
        <v>2.96E-3</v>
      </c>
    </row>
    <row r="13" spans="1:10" x14ac:dyDescent="0.25">
      <c r="A13" s="4">
        <v>1</v>
      </c>
      <c r="B13" s="5">
        <v>2259</v>
      </c>
      <c r="C13" s="5">
        <v>0.1169</v>
      </c>
      <c r="D13" s="5">
        <v>1.338E-2</v>
      </c>
      <c r="E13" s="6">
        <v>2.32E-3</v>
      </c>
      <c r="F13" s="4">
        <v>1</v>
      </c>
      <c r="G13" s="5">
        <v>2234</v>
      </c>
      <c r="H13" s="5">
        <v>0.11559999999999999</v>
      </c>
      <c r="I13" s="5">
        <v>1.21E-2</v>
      </c>
      <c r="J13" s="6">
        <v>2.1299999999999999E-3</v>
      </c>
    </row>
    <row r="14" spans="1:10" x14ac:dyDescent="0.25">
      <c r="A14" s="4">
        <v>1.25</v>
      </c>
      <c r="B14" s="5">
        <v>2152</v>
      </c>
      <c r="C14" s="5">
        <v>8.4500000000000006E-2</v>
      </c>
      <c r="D14" s="5">
        <v>6.9000000000000006E-2</v>
      </c>
      <c r="E14" s="6">
        <v>1.2E-4</v>
      </c>
      <c r="F14" s="4">
        <v>1.25</v>
      </c>
      <c r="G14" s="5">
        <v>2124</v>
      </c>
      <c r="H14" s="5">
        <v>8.4400000000000003E-2</v>
      </c>
      <c r="I14" s="5">
        <v>6.6000000000000003E-2</v>
      </c>
      <c r="J14" s="6">
        <v>9.0000000000000006E-5</v>
      </c>
    </row>
    <row r="15" spans="1:10" ht="15.75" thickBot="1" x14ac:dyDescent="0.3">
      <c r="A15" s="7">
        <v>1.5</v>
      </c>
      <c r="B15" s="8">
        <v>1955</v>
      </c>
      <c r="C15" s="8">
        <v>5.8000000000000003E-2</v>
      </c>
      <c r="D15" s="8">
        <v>0.1158</v>
      </c>
      <c r="E15" s="9">
        <v>1.0000000000000001E-5</v>
      </c>
      <c r="F15" s="7">
        <v>1.5</v>
      </c>
      <c r="G15" s="8">
        <v>1929</v>
      </c>
      <c r="H15" s="8">
        <v>6.0100000000000001E-2</v>
      </c>
      <c r="I15" s="8">
        <v>0.109</v>
      </c>
      <c r="J15" s="9">
        <v>0</v>
      </c>
    </row>
    <row r="18" spans="1:10" ht="15.75" thickBot="1" x14ac:dyDescent="0.3">
      <c r="A18" s="14" t="s">
        <v>12</v>
      </c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25">
      <c r="A19" s="15" t="s">
        <v>9</v>
      </c>
      <c r="B19" s="16"/>
      <c r="C19" s="16"/>
      <c r="D19" s="16"/>
      <c r="E19" s="17"/>
      <c r="F19" s="15" t="s">
        <v>10</v>
      </c>
      <c r="G19" s="16"/>
      <c r="H19" s="16"/>
      <c r="I19" s="16"/>
      <c r="J19" s="17"/>
    </row>
    <row r="20" spans="1:10" ht="45" x14ac:dyDescent="0.25">
      <c r="A20" s="1" t="s">
        <v>0</v>
      </c>
      <c r="B20" s="2" t="s">
        <v>1</v>
      </c>
      <c r="C20" s="2" t="s">
        <v>2</v>
      </c>
      <c r="D20" s="2" t="s">
        <v>3</v>
      </c>
      <c r="E20" s="3" t="s">
        <v>4</v>
      </c>
      <c r="F20" s="1" t="s">
        <v>0</v>
      </c>
      <c r="G20" s="2" t="s">
        <v>1</v>
      </c>
      <c r="H20" s="2" t="s">
        <v>2</v>
      </c>
      <c r="I20" s="2" t="s">
        <v>3</v>
      </c>
      <c r="J20" s="3" t="s">
        <v>4</v>
      </c>
    </row>
    <row r="21" spans="1:10" x14ac:dyDescent="0.25">
      <c r="A21" s="4">
        <v>0.5</v>
      </c>
      <c r="B21" s="5">
        <v>1506</v>
      </c>
      <c r="C21" s="5">
        <v>6.88E-2</v>
      </c>
      <c r="D21" s="5">
        <v>0</v>
      </c>
      <c r="E21" s="5">
        <v>8.5999999999999998E-4</v>
      </c>
      <c r="F21" s="4">
        <v>0.5</v>
      </c>
      <c r="G21" s="5">
        <v>1474</v>
      </c>
      <c r="H21" s="5">
        <v>6.3E-2</v>
      </c>
      <c r="I21" s="5">
        <v>0</v>
      </c>
      <c r="J21" s="6">
        <v>6.8999999999999997E-4</v>
      </c>
    </row>
    <row r="22" spans="1:10" x14ac:dyDescent="0.25">
      <c r="A22" s="4">
        <v>0.75</v>
      </c>
      <c r="B22" s="5">
        <v>1965</v>
      </c>
      <c r="C22" s="5">
        <v>0.1008</v>
      </c>
      <c r="D22" s="5">
        <v>4.4999999999999999E-4</v>
      </c>
      <c r="E22" s="5">
        <v>3.2299999999999998E-3</v>
      </c>
      <c r="F22" s="4">
        <v>0.75</v>
      </c>
      <c r="G22" s="5">
        <v>1875</v>
      </c>
      <c r="H22" s="5">
        <v>9.0499999999999997E-2</v>
      </c>
      <c r="I22" s="5">
        <v>1.9000000000000001E-4</v>
      </c>
      <c r="J22" s="6">
        <v>2.2499999999999998E-3</v>
      </c>
    </row>
    <row r="23" spans="1:10" x14ac:dyDescent="0.25">
      <c r="A23" s="4">
        <v>1</v>
      </c>
      <c r="B23" s="5">
        <v>2269</v>
      </c>
      <c r="C23" s="5">
        <v>0.11700000000000001</v>
      </c>
      <c r="D23" s="5">
        <v>1.4E-2</v>
      </c>
      <c r="E23" s="5">
        <v>2.4399999999999999E-3</v>
      </c>
      <c r="F23" s="4">
        <v>1</v>
      </c>
      <c r="G23" s="5">
        <v>2148</v>
      </c>
      <c r="H23" s="5">
        <v>0.1077</v>
      </c>
      <c r="I23" s="5">
        <v>7.2500000000000004E-3</v>
      </c>
      <c r="J23" s="6">
        <v>1.3600000000000001E-3</v>
      </c>
    </row>
    <row r="24" spans="1:10" x14ac:dyDescent="0.25">
      <c r="A24" s="4">
        <v>1.25</v>
      </c>
      <c r="B24" s="5">
        <v>2166</v>
      </c>
      <c r="C24" s="5">
        <v>8.4000000000000005E-2</v>
      </c>
      <c r="D24" s="5">
        <v>7.0999999999999994E-2</v>
      </c>
      <c r="E24" s="5">
        <v>1.2999999999999999E-4</v>
      </c>
      <c r="F24" s="4">
        <v>1.25</v>
      </c>
      <c r="G24" s="5">
        <v>2010</v>
      </c>
      <c r="H24" s="5">
        <v>8.3500000000000005E-2</v>
      </c>
      <c r="I24" s="5">
        <v>4.9000000000000002E-2</v>
      </c>
      <c r="J24" s="6">
        <v>4.0000000000000003E-5</v>
      </c>
    </row>
    <row r="25" spans="1:10" ht="15.75" thickBot="1" x14ac:dyDescent="0.3">
      <c r="A25" s="7">
        <v>1.5</v>
      </c>
      <c r="B25" s="5">
        <v>1969</v>
      </c>
      <c r="C25" s="5">
        <v>5.67E-2</v>
      </c>
      <c r="D25" s="5">
        <v>0.11899999999999999</v>
      </c>
      <c r="E25" s="5">
        <v>1.0000000000000001E-5</v>
      </c>
      <c r="F25" s="7">
        <v>1.5</v>
      </c>
      <c r="G25" s="5">
        <v>1831</v>
      </c>
      <c r="H25" s="5">
        <v>6.8000000000000005E-2</v>
      </c>
      <c r="I25" s="5">
        <v>7.9799999999999996E-2</v>
      </c>
      <c r="J25" s="6">
        <v>0</v>
      </c>
    </row>
    <row r="26" spans="1:10" x14ac:dyDescent="0.25">
      <c r="A26" s="15" t="s">
        <v>11</v>
      </c>
      <c r="B26" s="16"/>
      <c r="C26" s="16"/>
      <c r="D26" s="16"/>
      <c r="E26" s="17"/>
      <c r="F26" s="15"/>
      <c r="G26" s="16"/>
      <c r="H26" s="16"/>
      <c r="I26" s="16"/>
      <c r="J26" s="17"/>
    </row>
    <row r="27" spans="1:10" ht="45" x14ac:dyDescent="0.25">
      <c r="A27" s="1" t="s">
        <v>0</v>
      </c>
      <c r="B27" s="2" t="s">
        <v>1</v>
      </c>
      <c r="C27" s="2" t="s">
        <v>2</v>
      </c>
      <c r="D27" s="2" t="s">
        <v>3</v>
      </c>
      <c r="E27" s="3" t="s">
        <v>4</v>
      </c>
      <c r="F27" s="1"/>
      <c r="G27" s="2"/>
      <c r="H27" s="2"/>
      <c r="I27" s="2"/>
      <c r="J27" s="3"/>
    </row>
    <row r="28" spans="1:10" x14ac:dyDescent="0.25">
      <c r="A28" s="4">
        <v>0.5</v>
      </c>
      <c r="B28" s="5">
        <v>1479</v>
      </c>
      <c r="C28" s="5">
        <v>6.5000000000000002E-2</v>
      </c>
      <c r="D28" s="5">
        <v>0</v>
      </c>
      <c r="E28" s="5">
        <v>7.2000000000000005E-4</v>
      </c>
      <c r="F28" s="4"/>
      <c r="G28" s="5"/>
      <c r="H28" s="5"/>
      <c r="I28" s="5"/>
      <c r="J28" s="6"/>
    </row>
    <row r="29" spans="1:10" x14ac:dyDescent="0.25">
      <c r="A29" s="4">
        <v>0.75</v>
      </c>
      <c r="B29" s="5">
        <v>1904</v>
      </c>
      <c r="C29" s="5">
        <v>9.98E-2</v>
      </c>
      <c r="D29" s="5">
        <v>2.5000000000000001E-4</v>
      </c>
      <c r="E29" s="5">
        <v>2.5699999999999998E-3</v>
      </c>
      <c r="F29" s="4"/>
      <c r="G29" s="5"/>
      <c r="H29" s="5"/>
      <c r="I29" s="5"/>
      <c r="J29" s="6"/>
    </row>
    <row r="30" spans="1:10" x14ac:dyDescent="0.25">
      <c r="A30" s="4">
        <v>1</v>
      </c>
      <c r="B30" s="5">
        <v>2193</v>
      </c>
      <c r="C30" s="5">
        <v>0.1124</v>
      </c>
      <c r="D30" s="5">
        <v>9.4800000000000006E-3</v>
      </c>
      <c r="E30" s="5">
        <v>1.7099999999999999E-3</v>
      </c>
      <c r="F30" s="4"/>
      <c r="G30" s="5"/>
      <c r="H30" s="5"/>
      <c r="I30" s="5"/>
      <c r="J30" s="6"/>
    </row>
    <row r="31" spans="1:10" x14ac:dyDescent="0.25">
      <c r="A31" s="4">
        <v>1.25</v>
      </c>
      <c r="B31" s="5">
        <v>2062</v>
      </c>
      <c r="C31" s="5">
        <v>8.4000000000000005E-2</v>
      </c>
      <c r="D31" s="5">
        <v>5.8400000000000001E-2</v>
      </c>
      <c r="E31" s="5">
        <v>6.0000000000000002E-5</v>
      </c>
      <c r="F31" s="4"/>
      <c r="G31" s="5"/>
      <c r="H31" s="5"/>
      <c r="I31" s="5"/>
      <c r="J31" s="6"/>
    </row>
    <row r="32" spans="1:10" ht="15.75" thickBot="1" x14ac:dyDescent="0.3">
      <c r="A32" s="7">
        <v>1.5</v>
      </c>
      <c r="B32" s="8">
        <v>1870</v>
      </c>
      <c r="C32" s="8">
        <v>6.4000000000000001E-2</v>
      </c>
      <c r="D32" s="8">
        <v>9.5000000000000001E-2</v>
      </c>
      <c r="E32" s="8">
        <v>0</v>
      </c>
      <c r="F32" s="7"/>
      <c r="G32" s="8"/>
      <c r="H32" s="8"/>
      <c r="I32" s="8"/>
      <c r="J32" s="9"/>
    </row>
  </sheetData>
  <mergeCells count="10">
    <mergeCell ref="A1:J1"/>
    <mergeCell ref="A18:J18"/>
    <mergeCell ref="A19:E19"/>
    <mergeCell ref="F19:J19"/>
    <mergeCell ref="A26:E26"/>
    <mergeCell ref="F26:J26"/>
    <mergeCell ref="A2:E2"/>
    <mergeCell ref="F2:J2"/>
    <mergeCell ref="A9:E9"/>
    <mergeCell ref="F9:J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50" zoomScaleNormal="50" workbookViewId="0">
      <selection activeCell="B6" sqref="B6"/>
    </sheetView>
  </sheetViews>
  <sheetFormatPr defaultRowHeight="15" x14ac:dyDescent="0.25"/>
  <sheetData>
    <row r="1" spans="1:10" ht="15.75" thickBot="1" x14ac:dyDescent="0.3">
      <c r="A1" s="14" t="s">
        <v>13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5" t="s">
        <v>5</v>
      </c>
      <c r="B2" s="16"/>
      <c r="C2" s="16"/>
      <c r="D2" s="16"/>
      <c r="E2" s="17"/>
      <c r="F2" s="15" t="s">
        <v>6</v>
      </c>
      <c r="G2" s="16"/>
      <c r="H2" s="16"/>
      <c r="I2" s="16"/>
      <c r="J2" s="17"/>
    </row>
    <row r="3" spans="1:10" ht="45" x14ac:dyDescent="0.25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1" t="s">
        <v>0</v>
      </c>
      <c r="G3" s="2" t="s">
        <v>1</v>
      </c>
      <c r="H3" s="2" t="s">
        <v>2</v>
      </c>
      <c r="I3" s="2" t="s">
        <v>3</v>
      </c>
      <c r="J3" s="3" t="s">
        <v>4</v>
      </c>
    </row>
    <row r="4" spans="1:10" x14ac:dyDescent="0.25">
      <c r="A4" s="4">
        <v>0.5</v>
      </c>
      <c r="B4" s="5">
        <v>1503</v>
      </c>
      <c r="C4" s="5">
        <v>6.8000000000000005E-2</v>
      </c>
      <c r="D4" s="5">
        <v>0</v>
      </c>
      <c r="E4" s="6">
        <v>8.4000000000000003E-4</v>
      </c>
      <c r="F4" s="4">
        <v>0.5</v>
      </c>
      <c r="G4" s="5">
        <v>1496</v>
      </c>
      <c r="H4" s="5">
        <v>6.7000000000000004E-2</v>
      </c>
      <c r="I4" s="5">
        <v>0</v>
      </c>
      <c r="J4" s="6">
        <v>8.0000000000000004E-4</v>
      </c>
    </row>
    <row r="5" spans="1:10" x14ac:dyDescent="0.25">
      <c r="A5" s="4">
        <v>0.75</v>
      </c>
      <c r="B5" s="5">
        <v>1955</v>
      </c>
      <c r="C5" s="5">
        <v>9.9699999999999997E-2</v>
      </c>
      <c r="D5" s="5">
        <v>4.0999999999999999E-4</v>
      </c>
      <c r="E5" s="6">
        <v>3.1099999999999999E-3</v>
      </c>
      <c r="F5" s="4">
        <v>0.75</v>
      </c>
      <c r="G5" s="5">
        <v>1936</v>
      </c>
      <c r="H5" s="5">
        <v>9.7000000000000003E-2</v>
      </c>
      <c r="I5" s="5">
        <v>3.4000000000000002E-4</v>
      </c>
      <c r="J5" s="6">
        <v>2.8800000000000002E-3</v>
      </c>
    </row>
    <row r="6" spans="1:10" x14ac:dyDescent="0.25">
      <c r="A6" s="4">
        <v>1</v>
      </c>
      <c r="B6" s="5">
        <v>2256</v>
      </c>
      <c r="C6" s="5">
        <v>0.1166</v>
      </c>
      <c r="D6" s="5">
        <v>1.32E-2</v>
      </c>
      <c r="E6" s="6">
        <v>2.3E-3</v>
      </c>
      <c r="F6" s="4">
        <v>1</v>
      </c>
      <c r="G6" s="5">
        <v>2229</v>
      </c>
      <c r="H6" s="5">
        <v>0.114</v>
      </c>
      <c r="I6" s="5">
        <v>1.15E-2</v>
      </c>
      <c r="J6" s="6">
        <v>2.0300000000000001E-3</v>
      </c>
    </row>
    <row r="7" spans="1:10" x14ac:dyDescent="0.25">
      <c r="A7" s="4">
        <v>1.25</v>
      </c>
      <c r="B7" s="5">
        <v>2149</v>
      </c>
      <c r="C7" s="5">
        <v>8.4599999999999995E-2</v>
      </c>
      <c r="D7" s="5">
        <v>6.8000000000000005E-2</v>
      </c>
      <c r="E7" s="6">
        <v>1.2E-4</v>
      </c>
      <c r="F7" s="4">
        <v>1.25</v>
      </c>
      <c r="G7" s="5">
        <v>2113</v>
      </c>
      <c r="H7" s="5">
        <v>8.4000000000000005E-2</v>
      </c>
      <c r="I7" s="5">
        <v>6.3E-2</v>
      </c>
      <c r="J7" s="6">
        <v>9.0000000000000006E-5</v>
      </c>
    </row>
    <row r="8" spans="1:10" ht="15.75" thickBot="1" x14ac:dyDescent="0.3">
      <c r="A8" s="7">
        <v>1.5</v>
      </c>
      <c r="B8" s="8">
        <v>1953</v>
      </c>
      <c r="C8" s="8">
        <v>5.8599999999999999E-2</v>
      </c>
      <c r="D8" s="8">
        <v>0.11437</v>
      </c>
      <c r="E8" s="9">
        <v>1.0000000000000001E-5</v>
      </c>
      <c r="F8" s="7">
        <v>1.5</v>
      </c>
      <c r="G8" s="8">
        <v>1922</v>
      </c>
      <c r="H8" s="8">
        <v>6.2E-2</v>
      </c>
      <c r="I8" s="8">
        <v>0.1047</v>
      </c>
      <c r="J8" s="9">
        <v>0</v>
      </c>
    </row>
    <row r="9" spans="1:10" x14ac:dyDescent="0.25">
      <c r="A9" s="15" t="s">
        <v>7</v>
      </c>
      <c r="B9" s="16"/>
      <c r="C9" s="16"/>
      <c r="D9" s="16"/>
      <c r="E9" s="17"/>
      <c r="F9" s="15" t="s">
        <v>8</v>
      </c>
      <c r="G9" s="16"/>
      <c r="H9" s="16"/>
      <c r="I9" s="16"/>
      <c r="J9" s="17"/>
    </row>
    <row r="10" spans="1:10" ht="45" x14ac:dyDescent="0.25">
      <c r="A10" s="1" t="s">
        <v>0</v>
      </c>
      <c r="B10" s="2" t="s">
        <v>1</v>
      </c>
      <c r="C10" s="2" t="s">
        <v>2</v>
      </c>
      <c r="D10" s="2" t="s">
        <v>3</v>
      </c>
      <c r="E10" s="3" t="s">
        <v>4</v>
      </c>
      <c r="F10" s="1" t="s">
        <v>0</v>
      </c>
      <c r="G10" s="2" t="s">
        <v>1</v>
      </c>
      <c r="H10" s="2" t="s">
        <v>2</v>
      </c>
      <c r="I10" s="2" t="s">
        <v>3</v>
      </c>
      <c r="J10" s="3" t="s">
        <v>4</v>
      </c>
    </row>
    <row r="11" spans="1:10" x14ac:dyDescent="0.25">
      <c r="A11" s="4">
        <v>0.5</v>
      </c>
      <c r="B11" s="5">
        <v>1502</v>
      </c>
      <c r="C11" s="5">
        <v>6.83E-2</v>
      </c>
      <c r="D11" s="5">
        <v>0</v>
      </c>
      <c r="E11" s="6">
        <v>8.4000000000000003E-4</v>
      </c>
      <c r="F11" s="4">
        <v>0.5</v>
      </c>
      <c r="G11" s="5">
        <v>1496</v>
      </c>
      <c r="H11" s="5">
        <v>6.7500000000000004E-2</v>
      </c>
      <c r="I11" s="5">
        <v>0</v>
      </c>
      <c r="J11" s="6">
        <v>8.0000000000000004E-4</v>
      </c>
    </row>
    <row r="12" spans="1:10" x14ac:dyDescent="0.25">
      <c r="A12" s="4">
        <v>0.75</v>
      </c>
      <c r="B12" s="5">
        <v>1957</v>
      </c>
      <c r="C12" s="5">
        <v>0.1</v>
      </c>
      <c r="D12" s="5">
        <v>4.2000000000000002E-4</v>
      </c>
      <c r="E12" s="6">
        <v>3.13E-3</v>
      </c>
      <c r="F12" s="4">
        <v>0.75</v>
      </c>
      <c r="G12" s="5">
        <v>1941</v>
      </c>
      <c r="H12" s="5">
        <v>9.8500000000000004E-2</v>
      </c>
      <c r="I12" s="5">
        <v>3.6000000000000002E-4</v>
      </c>
      <c r="J12" s="6">
        <v>2.96E-3</v>
      </c>
    </row>
    <row r="13" spans="1:10" x14ac:dyDescent="0.25">
      <c r="A13" s="4">
        <v>1</v>
      </c>
      <c r="B13" s="5">
        <v>2259</v>
      </c>
      <c r="C13" s="5">
        <v>0.1169</v>
      </c>
      <c r="D13" s="5">
        <v>1.338E-2</v>
      </c>
      <c r="E13" s="6">
        <v>2.32E-3</v>
      </c>
      <c r="F13" s="4">
        <v>1</v>
      </c>
      <c r="G13" s="5">
        <v>2234</v>
      </c>
      <c r="H13" s="5">
        <v>0.11559999999999999</v>
      </c>
      <c r="I13" s="5">
        <v>1.21E-2</v>
      </c>
      <c r="J13" s="6">
        <v>2.1299999999999999E-3</v>
      </c>
    </row>
    <row r="14" spans="1:10" x14ac:dyDescent="0.25">
      <c r="A14" s="4">
        <v>1.25</v>
      </c>
      <c r="B14" s="5">
        <v>2152</v>
      </c>
      <c r="C14" s="5">
        <v>8.4500000000000006E-2</v>
      </c>
      <c r="D14" s="5">
        <v>6.9000000000000006E-2</v>
      </c>
      <c r="E14" s="6">
        <v>1.2E-4</v>
      </c>
      <c r="F14" s="4">
        <v>1.25</v>
      </c>
      <c r="G14" s="5">
        <v>2124</v>
      </c>
      <c r="H14" s="5">
        <v>8.4400000000000003E-2</v>
      </c>
      <c r="I14" s="5">
        <v>6.6000000000000003E-2</v>
      </c>
      <c r="J14" s="6">
        <v>9.0000000000000006E-5</v>
      </c>
    </row>
    <row r="15" spans="1:10" ht="15.75" thickBot="1" x14ac:dyDescent="0.3">
      <c r="A15" s="7">
        <v>1.5</v>
      </c>
      <c r="B15" s="8">
        <v>1955</v>
      </c>
      <c r="C15" s="8">
        <v>5.8000000000000003E-2</v>
      </c>
      <c r="D15" s="8">
        <v>0.1158</v>
      </c>
      <c r="E15" s="9">
        <v>1.0000000000000001E-5</v>
      </c>
      <c r="F15" s="7">
        <v>1.5</v>
      </c>
      <c r="G15" s="8">
        <v>1929</v>
      </c>
      <c r="H15" s="8">
        <v>6.0100000000000001E-2</v>
      </c>
      <c r="I15" s="8">
        <v>0.109</v>
      </c>
      <c r="J15" s="9">
        <v>0</v>
      </c>
    </row>
    <row r="18" spans="1:10" ht="15.75" thickBot="1" x14ac:dyDescent="0.3">
      <c r="A18" s="14" t="s">
        <v>12</v>
      </c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25">
      <c r="A19" s="15" t="s">
        <v>9</v>
      </c>
      <c r="B19" s="16"/>
      <c r="C19" s="16"/>
      <c r="D19" s="16"/>
      <c r="E19" s="17"/>
      <c r="F19" s="15" t="s">
        <v>10</v>
      </c>
      <c r="G19" s="16"/>
      <c r="H19" s="16"/>
      <c r="I19" s="16"/>
      <c r="J19" s="17"/>
    </row>
    <row r="20" spans="1:10" ht="45" x14ac:dyDescent="0.25">
      <c r="A20" s="1" t="s">
        <v>0</v>
      </c>
      <c r="B20" s="2" t="s">
        <v>1</v>
      </c>
      <c r="C20" s="2" t="s">
        <v>2</v>
      </c>
      <c r="D20" s="2" t="s">
        <v>3</v>
      </c>
      <c r="E20" s="3" t="s">
        <v>4</v>
      </c>
      <c r="F20" s="1" t="s">
        <v>0</v>
      </c>
      <c r="G20" s="2" t="s">
        <v>1</v>
      </c>
      <c r="H20" s="2" t="s">
        <v>2</v>
      </c>
      <c r="I20" s="2" t="s">
        <v>3</v>
      </c>
      <c r="J20" s="3" t="s">
        <v>4</v>
      </c>
    </row>
    <row r="21" spans="1:10" x14ac:dyDescent="0.25">
      <c r="A21" s="4">
        <v>0.5</v>
      </c>
      <c r="B21" s="5">
        <v>1506</v>
      </c>
      <c r="C21" s="5">
        <v>6.88E-2</v>
      </c>
      <c r="D21" s="5">
        <v>0</v>
      </c>
      <c r="E21" s="5">
        <v>8.5999999999999998E-4</v>
      </c>
      <c r="F21" s="4">
        <v>0.5</v>
      </c>
      <c r="G21" s="5">
        <v>1474</v>
      </c>
      <c r="H21" s="5">
        <v>6.3E-2</v>
      </c>
      <c r="I21" s="5">
        <v>0</v>
      </c>
      <c r="J21" s="6">
        <v>6.8999999999999997E-4</v>
      </c>
    </row>
    <row r="22" spans="1:10" x14ac:dyDescent="0.25">
      <c r="A22" s="4">
        <v>0.75</v>
      </c>
      <c r="B22" s="5">
        <v>1965</v>
      </c>
      <c r="C22" s="5">
        <v>0.1008</v>
      </c>
      <c r="D22" s="5">
        <v>4.4999999999999999E-4</v>
      </c>
      <c r="E22" s="5">
        <v>3.2299999999999998E-3</v>
      </c>
      <c r="F22" s="4">
        <v>0.75</v>
      </c>
      <c r="G22" s="5">
        <v>1875</v>
      </c>
      <c r="H22" s="5">
        <v>9.0499999999999997E-2</v>
      </c>
      <c r="I22" s="5">
        <v>1.9000000000000001E-4</v>
      </c>
      <c r="J22" s="6">
        <v>2.2499999999999998E-3</v>
      </c>
    </row>
    <row r="23" spans="1:10" x14ac:dyDescent="0.25">
      <c r="A23" s="4">
        <v>1</v>
      </c>
      <c r="B23" s="5">
        <v>2269</v>
      </c>
      <c r="C23" s="5">
        <v>0.11700000000000001</v>
      </c>
      <c r="D23" s="5">
        <v>1.4E-2</v>
      </c>
      <c r="E23" s="5">
        <v>2.4399999999999999E-3</v>
      </c>
      <c r="F23" s="4">
        <v>1</v>
      </c>
      <c r="G23" s="5">
        <v>2148</v>
      </c>
      <c r="H23" s="5">
        <v>0.1077</v>
      </c>
      <c r="I23" s="5">
        <v>7.2500000000000004E-3</v>
      </c>
      <c r="J23" s="6">
        <v>1.3600000000000001E-3</v>
      </c>
    </row>
    <row r="24" spans="1:10" x14ac:dyDescent="0.25">
      <c r="A24" s="4">
        <v>1.25</v>
      </c>
      <c r="B24" s="5">
        <v>2166</v>
      </c>
      <c r="C24" s="5">
        <v>8.4000000000000005E-2</v>
      </c>
      <c r="D24" s="5">
        <v>7.0999999999999994E-2</v>
      </c>
      <c r="E24" s="5">
        <v>1.2999999999999999E-4</v>
      </c>
      <c r="F24" s="4">
        <v>1.25</v>
      </c>
      <c r="G24" s="5">
        <v>2010</v>
      </c>
      <c r="H24" s="5">
        <v>8.3500000000000005E-2</v>
      </c>
      <c r="I24" s="5">
        <v>4.9000000000000002E-2</v>
      </c>
      <c r="J24" s="6">
        <v>4.0000000000000003E-5</v>
      </c>
    </row>
    <row r="25" spans="1:10" ht="15.75" thickBot="1" x14ac:dyDescent="0.3">
      <c r="A25" s="7">
        <v>1.5</v>
      </c>
      <c r="B25" s="5">
        <v>1969</v>
      </c>
      <c r="C25" s="5">
        <v>5.67E-2</v>
      </c>
      <c r="D25" s="5">
        <v>0.11899999999999999</v>
      </c>
      <c r="E25" s="5">
        <v>1.0000000000000001E-5</v>
      </c>
      <c r="F25" s="7">
        <v>1.5</v>
      </c>
      <c r="G25" s="5">
        <v>1831</v>
      </c>
      <c r="H25" s="5">
        <v>6.8000000000000005E-2</v>
      </c>
      <c r="I25" s="5">
        <v>7.9799999999999996E-2</v>
      </c>
      <c r="J25" s="6">
        <v>0</v>
      </c>
    </row>
    <row r="26" spans="1:10" x14ac:dyDescent="0.25">
      <c r="A26" s="15" t="s">
        <v>11</v>
      </c>
      <c r="B26" s="16"/>
      <c r="C26" s="16"/>
      <c r="D26" s="16"/>
      <c r="E26" s="17"/>
      <c r="F26" s="15"/>
      <c r="G26" s="16"/>
      <c r="H26" s="16"/>
      <c r="I26" s="16"/>
      <c r="J26" s="17"/>
    </row>
    <row r="27" spans="1:10" ht="45" x14ac:dyDescent="0.25">
      <c r="A27" s="1" t="s">
        <v>0</v>
      </c>
      <c r="B27" s="2" t="s">
        <v>1</v>
      </c>
      <c r="C27" s="2" t="s">
        <v>2</v>
      </c>
      <c r="D27" s="2" t="s">
        <v>3</v>
      </c>
      <c r="E27" s="3" t="s">
        <v>4</v>
      </c>
      <c r="F27" s="1"/>
      <c r="G27" s="2"/>
      <c r="H27" s="2"/>
      <c r="I27" s="2"/>
      <c r="J27" s="3"/>
    </row>
    <row r="28" spans="1:10" x14ac:dyDescent="0.25">
      <c r="A28" s="4">
        <v>0.5</v>
      </c>
      <c r="B28" s="5">
        <v>1479</v>
      </c>
      <c r="C28" s="5">
        <v>6.5000000000000002E-2</v>
      </c>
      <c r="D28" s="5">
        <v>0</v>
      </c>
      <c r="E28" s="5">
        <v>7.2000000000000005E-4</v>
      </c>
      <c r="F28" s="4"/>
      <c r="G28" s="5"/>
      <c r="H28" s="5"/>
      <c r="I28" s="5"/>
      <c r="J28" s="6"/>
    </row>
    <row r="29" spans="1:10" x14ac:dyDescent="0.25">
      <c r="A29" s="4">
        <v>0.75</v>
      </c>
      <c r="B29" s="5">
        <v>1904</v>
      </c>
      <c r="C29" s="5">
        <v>9.98E-2</v>
      </c>
      <c r="D29" s="5">
        <v>2.5000000000000001E-4</v>
      </c>
      <c r="E29" s="5">
        <v>2.5699999999999998E-3</v>
      </c>
      <c r="F29" s="4"/>
      <c r="G29" s="5"/>
      <c r="H29" s="5"/>
      <c r="I29" s="5"/>
      <c r="J29" s="6"/>
    </row>
    <row r="30" spans="1:10" x14ac:dyDescent="0.25">
      <c r="A30" s="4">
        <v>1</v>
      </c>
      <c r="B30" s="5">
        <v>2193</v>
      </c>
      <c r="C30" s="5">
        <v>0.1124</v>
      </c>
      <c r="D30" s="5">
        <v>9.4800000000000006E-3</v>
      </c>
      <c r="E30" s="5">
        <v>1.7099999999999999E-3</v>
      </c>
      <c r="F30" s="4"/>
      <c r="G30" s="5"/>
      <c r="H30" s="5"/>
      <c r="I30" s="5"/>
      <c r="J30" s="6"/>
    </row>
    <row r="31" spans="1:10" x14ac:dyDescent="0.25">
      <c r="A31" s="4">
        <v>1.25</v>
      </c>
      <c r="B31" s="5">
        <v>2062</v>
      </c>
      <c r="C31" s="5">
        <v>8.4000000000000005E-2</v>
      </c>
      <c r="D31" s="5">
        <v>5.8400000000000001E-2</v>
      </c>
      <c r="E31" s="5">
        <v>6.0000000000000002E-5</v>
      </c>
      <c r="F31" s="4"/>
      <c r="G31" s="5"/>
      <c r="H31" s="5"/>
      <c r="I31" s="5"/>
      <c r="J31" s="6"/>
    </row>
    <row r="32" spans="1:10" ht="15.75" thickBot="1" x14ac:dyDescent="0.3">
      <c r="A32" s="7">
        <v>1.5</v>
      </c>
      <c r="B32" s="8">
        <v>1870</v>
      </c>
      <c r="C32" s="8">
        <v>6.4000000000000001E-2</v>
      </c>
      <c r="D32" s="8">
        <v>9.5000000000000001E-2</v>
      </c>
      <c r="E32" s="8">
        <v>0</v>
      </c>
      <c r="F32" s="7"/>
      <c r="G32" s="8"/>
      <c r="H32" s="8"/>
      <c r="I32" s="8"/>
      <c r="J32" s="9"/>
    </row>
  </sheetData>
  <mergeCells count="10">
    <mergeCell ref="A19:E19"/>
    <mergeCell ref="F19:J19"/>
    <mergeCell ref="A26:E26"/>
    <mergeCell ref="F26:J26"/>
    <mergeCell ref="A1:J1"/>
    <mergeCell ref="A2:E2"/>
    <mergeCell ref="F2:J2"/>
    <mergeCell ref="A9:E9"/>
    <mergeCell ref="F9:J9"/>
    <mergeCell ref="A18:J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40" zoomScaleNormal="40" workbookViewId="0">
      <selection activeCell="G23" sqref="G23"/>
    </sheetView>
  </sheetViews>
  <sheetFormatPr defaultRowHeight="15" x14ac:dyDescent="0.25"/>
  <sheetData>
    <row r="1" spans="1:10" ht="15.75" thickBot="1" x14ac:dyDescent="0.3">
      <c r="A1" s="14" t="s">
        <v>13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5" t="s">
        <v>5</v>
      </c>
      <c r="B2" s="16"/>
      <c r="C2" s="16"/>
      <c r="D2" s="16"/>
      <c r="E2" s="17"/>
      <c r="F2" s="15" t="s">
        <v>6</v>
      </c>
      <c r="G2" s="16"/>
      <c r="H2" s="16"/>
      <c r="I2" s="16"/>
      <c r="J2" s="17"/>
    </row>
    <row r="3" spans="1:10" ht="45" x14ac:dyDescent="0.25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1" t="s">
        <v>0</v>
      </c>
      <c r="G3" s="2" t="s">
        <v>1</v>
      </c>
      <c r="H3" s="2" t="s">
        <v>2</v>
      </c>
      <c r="I3" s="2" t="s">
        <v>3</v>
      </c>
      <c r="J3" s="3" t="s">
        <v>4</v>
      </c>
    </row>
    <row r="4" spans="1:10" x14ac:dyDescent="0.25">
      <c r="A4" s="4">
        <v>0.5</v>
      </c>
      <c r="B4" s="5">
        <v>1503</v>
      </c>
      <c r="C4" s="5">
        <v>6.8000000000000005E-2</v>
      </c>
      <c r="D4" s="5">
        <v>0</v>
      </c>
      <c r="E4" s="6">
        <v>8.4000000000000003E-4</v>
      </c>
      <c r="F4" s="4">
        <v>0.5</v>
      </c>
      <c r="G4" s="5">
        <v>1496</v>
      </c>
      <c r="H4" s="5">
        <v>6.7000000000000004E-2</v>
      </c>
      <c r="I4" s="5">
        <v>0</v>
      </c>
      <c r="J4" s="6">
        <v>8.0000000000000004E-4</v>
      </c>
    </row>
    <row r="5" spans="1:10" x14ac:dyDescent="0.25">
      <c r="A5" s="4">
        <v>0.75</v>
      </c>
      <c r="B5" s="5">
        <v>1955</v>
      </c>
      <c r="C5" s="5">
        <v>9.9699999999999997E-2</v>
      </c>
      <c r="D5" s="5">
        <v>4.0999999999999999E-4</v>
      </c>
      <c r="E5" s="6">
        <v>3.1099999999999999E-3</v>
      </c>
      <c r="F5" s="4">
        <v>0.75</v>
      </c>
      <c r="G5" s="5">
        <v>1936</v>
      </c>
      <c r="H5" s="5">
        <v>9.7000000000000003E-2</v>
      </c>
      <c r="I5" s="5">
        <v>3.4000000000000002E-4</v>
      </c>
      <c r="J5" s="6">
        <v>2.8800000000000002E-3</v>
      </c>
    </row>
    <row r="6" spans="1:10" x14ac:dyDescent="0.25">
      <c r="A6" s="4">
        <v>1</v>
      </c>
      <c r="B6" s="5">
        <v>2256</v>
      </c>
      <c r="C6" s="5">
        <v>0.1166</v>
      </c>
      <c r="D6" s="5">
        <v>1.32E-2</v>
      </c>
      <c r="E6" s="6">
        <v>2.3E-3</v>
      </c>
      <c r="F6" s="4">
        <v>1</v>
      </c>
      <c r="G6" s="5">
        <v>2229</v>
      </c>
      <c r="H6" s="5">
        <v>0.114</v>
      </c>
      <c r="I6" s="5">
        <v>1.15E-2</v>
      </c>
      <c r="J6" s="6">
        <v>2.0300000000000001E-3</v>
      </c>
    </row>
    <row r="7" spans="1:10" x14ac:dyDescent="0.25">
      <c r="A7" s="4">
        <v>1.25</v>
      </c>
      <c r="B7" s="5">
        <v>2149</v>
      </c>
      <c r="C7" s="5">
        <v>8.4599999999999995E-2</v>
      </c>
      <c r="D7" s="5">
        <v>6.8000000000000005E-2</v>
      </c>
      <c r="E7" s="6">
        <v>1.2E-4</v>
      </c>
      <c r="F7" s="4">
        <v>1.25</v>
      </c>
      <c r="G7" s="5">
        <v>2113</v>
      </c>
      <c r="H7" s="5">
        <v>8.4000000000000005E-2</v>
      </c>
      <c r="I7" s="5">
        <v>6.3E-2</v>
      </c>
      <c r="J7" s="6">
        <v>9.0000000000000006E-5</v>
      </c>
    </row>
    <row r="8" spans="1:10" ht="15.75" thickBot="1" x14ac:dyDescent="0.3">
      <c r="A8" s="7">
        <v>1.5</v>
      </c>
      <c r="B8" s="8">
        <v>1953</v>
      </c>
      <c r="C8" s="8">
        <v>5.8599999999999999E-2</v>
      </c>
      <c r="D8" s="8">
        <v>0.11437</v>
      </c>
      <c r="E8" s="9">
        <v>1.0000000000000001E-5</v>
      </c>
      <c r="F8" s="7">
        <v>1.5</v>
      </c>
      <c r="G8" s="8">
        <v>1922</v>
      </c>
      <c r="H8" s="8">
        <v>6.2E-2</v>
      </c>
      <c r="I8" s="8">
        <v>0.1047</v>
      </c>
      <c r="J8" s="9">
        <v>0</v>
      </c>
    </row>
    <row r="9" spans="1:10" x14ac:dyDescent="0.25">
      <c r="A9" s="15" t="s">
        <v>7</v>
      </c>
      <c r="B9" s="16"/>
      <c r="C9" s="16"/>
      <c r="D9" s="16"/>
      <c r="E9" s="17"/>
      <c r="F9" s="15" t="s">
        <v>8</v>
      </c>
      <c r="G9" s="16"/>
      <c r="H9" s="16"/>
      <c r="I9" s="16"/>
      <c r="J9" s="17"/>
    </row>
    <row r="10" spans="1:10" ht="45" x14ac:dyDescent="0.25">
      <c r="A10" s="1" t="s">
        <v>0</v>
      </c>
      <c r="B10" s="2" t="s">
        <v>1</v>
      </c>
      <c r="C10" s="2" t="s">
        <v>2</v>
      </c>
      <c r="D10" s="2" t="s">
        <v>3</v>
      </c>
      <c r="E10" s="3" t="s">
        <v>4</v>
      </c>
      <c r="F10" s="1" t="s">
        <v>0</v>
      </c>
      <c r="G10" s="2" t="s">
        <v>1</v>
      </c>
      <c r="H10" s="2" t="s">
        <v>2</v>
      </c>
      <c r="I10" s="2" t="s">
        <v>3</v>
      </c>
      <c r="J10" s="3" t="s">
        <v>4</v>
      </c>
    </row>
    <row r="11" spans="1:10" x14ac:dyDescent="0.25">
      <c r="A11" s="4">
        <v>0.5</v>
      </c>
      <c r="B11" s="5">
        <v>1502</v>
      </c>
      <c r="C11" s="5">
        <v>6.83E-2</v>
      </c>
      <c r="D11" s="5">
        <v>0</v>
      </c>
      <c r="E11" s="6">
        <v>8.4000000000000003E-4</v>
      </c>
      <c r="F11" s="4">
        <v>0.5</v>
      </c>
      <c r="G11" s="5">
        <v>1496</v>
      </c>
      <c r="H11" s="5">
        <v>6.7500000000000004E-2</v>
      </c>
      <c r="I11" s="5">
        <v>0</v>
      </c>
      <c r="J11" s="6">
        <v>8.0000000000000004E-4</v>
      </c>
    </row>
    <row r="12" spans="1:10" x14ac:dyDescent="0.25">
      <c r="A12" s="4">
        <v>0.75</v>
      </c>
      <c r="B12" s="5">
        <v>1957</v>
      </c>
      <c r="C12" s="5">
        <v>0.1</v>
      </c>
      <c r="D12" s="5">
        <v>4.2000000000000002E-4</v>
      </c>
      <c r="E12" s="6">
        <v>3.13E-3</v>
      </c>
      <c r="F12" s="4">
        <v>0.75</v>
      </c>
      <c r="G12" s="5">
        <v>1941</v>
      </c>
      <c r="H12" s="5">
        <v>9.8500000000000004E-2</v>
      </c>
      <c r="I12" s="5">
        <v>3.6000000000000002E-4</v>
      </c>
      <c r="J12" s="6">
        <v>2.96E-3</v>
      </c>
    </row>
    <row r="13" spans="1:10" x14ac:dyDescent="0.25">
      <c r="A13" s="4">
        <v>1</v>
      </c>
      <c r="B13" s="5">
        <v>2259</v>
      </c>
      <c r="C13" s="5">
        <v>0.1169</v>
      </c>
      <c r="D13" s="5">
        <v>1.338E-2</v>
      </c>
      <c r="E13" s="6">
        <v>2.32E-3</v>
      </c>
      <c r="F13" s="4">
        <v>1</v>
      </c>
      <c r="G13" s="5">
        <v>2234</v>
      </c>
      <c r="H13" s="5">
        <v>0.11559999999999999</v>
      </c>
      <c r="I13" s="5">
        <v>1.21E-2</v>
      </c>
      <c r="J13" s="6">
        <v>2.1299999999999999E-3</v>
      </c>
    </row>
    <row r="14" spans="1:10" x14ac:dyDescent="0.25">
      <c r="A14" s="4">
        <v>1.25</v>
      </c>
      <c r="B14" s="5">
        <v>2152</v>
      </c>
      <c r="C14" s="5">
        <v>8.4500000000000006E-2</v>
      </c>
      <c r="D14" s="5">
        <v>6.9000000000000006E-2</v>
      </c>
      <c r="E14" s="6">
        <v>1.2E-4</v>
      </c>
      <c r="F14" s="4">
        <v>1.25</v>
      </c>
      <c r="G14" s="5">
        <v>2124</v>
      </c>
      <c r="H14" s="5">
        <v>8.4400000000000003E-2</v>
      </c>
      <c r="I14" s="5">
        <v>6.6000000000000003E-2</v>
      </c>
      <c r="J14" s="6">
        <v>9.0000000000000006E-5</v>
      </c>
    </row>
    <row r="15" spans="1:10" ht="15.75" thickBot="1" x14ac:dyDescent="0.3">
      <c r="A15" s="7">
        <v>1.5</v>
      </c>
      <c r="B15" s="8">
        <v>1955</v>
      </c>
      <c r="C15" s="8">
        <v>5.8000000000000003E-2</v>
      </c>
      <c r="D15" s="8">
        <v>0.1158</v>
      </c>
      <c r="E15" s="9">
        <v>1.0000000000000001E-5</v>
      </c>
      <c r="F15" s="7">
        <v>1.5</v>
      </c>
      <c r="G15" s="8">
        <v>1929</v>
      </c>
      <c r="H15" s="8">
        <v>6.0100000000000001E-2</v>
      </c>
      <c r="I15" s="8">
        <v>0.109</v>
      </c>
      <c r="J15" s="9">
        <v>0</v>
      </c>
    </row>
    <row r="18" spans="1:10" ht="15.75" thickBot="1" x14ac:dyDescent="0.3">
      <c r="A18" s="14" t="s">
        <v>12</v>
      </c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25">
      <c r="A19" s="15" t="s">
        <v>9</v>
      </c>
      <c r="B19" s="16"/>
      <c r="C19" s="16"/>
      <c r="D19" s="16"/>
      <c r="E19" s="17"/>
      <c r="F19" s="15" t="s">
        <v>10</v>
      </c>
      <c r="G19" s="16"/>
      <c r="H19" s="16"/>
      <c r="I19" s="16"/>
      <c r="J19" s="17"/>
    </row>
    <row r="20" spans="1:10" ht="45" x14ac:dyDescent="0.25">
      <c r="A20" s="1" t="s">
        <v>0</v>
      </c>
      <c r="B20" s="2" t="s">
        <v>1</v>
      </c>
      <c r="C20" s="2" t="s">
        <v>2</v>
      </c>
      <c r="D20" s="2" t="s">
        <v>3</v>
      </c>
      <c r="E20" s="3" t="s">
        <v>4</v>
      </c>
      <c r="F20" s="1" t="s">
        <v>0</v>
      </c>
      <c r="G20" s="2" t="s">
        <v>1</v>
      </c>
      <c r="H20" s="2" t="s">
        <v>2</v>
      </c>
      <c r="I20" s="2" t="s">
        <v>3</v>
      </c>
      <c r="J20" s="3" t="s">
        <v>4</v>
      </c>
    </row>
    <row r="21" spans="1:10" x14ac:dyDescent="0.25">
      <c r="A21" s="4">
        <v>0.5</v>
      </c>
      <c r="B21" s="5">
        <v>1506</v>
      </c>
      <c r="C21" s="5">
        <v>6.88E-2</v>
      </c>
      <c r="D21" s="5">
        <v>0</v>
      </c>
      <c r="E21" s="5">
        <v>8.5999999999999998E-4</v>
      </c>
      <c r="F21" s="4">
        <v>0.5</v>
      </c>
      <c r="G21" s="5">
        <v>1474</v>
      </c>
      <c r="H21" s="5">
        <v>6.3E-2</v>
      </c>
      <c r="I21" s="5">
        <v>0</v>
      </c>
      <c r="J21" s="6">
        <v>6.8999999999999997E-4</v>
      </c>
    </row>
    <row r="22" spans="1:10" x14ac:dyDescent="0.25">
      <c r="A22" s="4">
        <v>0.75</v>
      </c>
      <c r="B22" s="5">
        <v>1965</v>
      </c>
      <c r="C22" s="5">
        <v>0.1008</v>
      </c>
      <c r="D22" s="5">
        <v>4.4999999999999999E-4</v>
      </c>
      <c r="E22" s="5">
        <v>3.2299999999999998E-3</v>
      </c>
      <c r="F22" s="4">
        <v>0.75</v>
      </c>
      <c r="G22" s="5">
        <v>1875</v>
      </c>
      <c r="H22" s="5">
        <v>9.0499999999999997E-2</v>
      </c>
      <c r="I22" s="5">
        <v>1.9000000000000001E-4</v>
      </c>
      <c r="J22" s="6">
        <v>2.2499999999999998E-3</v>
      </c>
    </row>
    <row r="23" spans="1:10" x14ac:dyDescent="0.25">
      <c r="A23" s="4">
        <v>1</v>
      </c>
      <c r="B23" s="5">
        <v>2269</v>
      </c>
      <c r="C23" s="5">
        <v>0.11700000000000001</v>
      </c>
      <c r="D23" s="5">
        <v>1.4E-2</v>
      </c>
      <c r="E23" s="5">
        <v>2.4399999999999999E-3</v>
      </c>
      <c r="F23" s="4">
        <v>1</v>
      </c>
      <c r="G23" s="5">
        <v>2148</v>
      </c>
      <c r="H23" s="5">
        <v>0.1077</v>
      </c>
      <c r="I23" s="5">
        <v>7.2500000000000004E-3</v>
      </c>
      <c r="J23" s="6">
        <v>1.3600000000000001E-3</v>
      </c>
    </row>
    <row r="24" spans="1:10" x14ac:dyDescent="0.25">
      <c r="A24" s="4">
        <v>1.25</v>
      </c>
      <c r="B24" s="5">
        <v>2166</v>
      </c>
      <c r="C24" s="5">
        <v>8.4000000000000005E-2</v>
      </c>
      <c r="D24" s="5">
        <v>7.0999999999999994E-2</v>
      </c>
      <c r="E24" s="5">
        <v>1.2999999999999999E-4</v>
      </c>
      <c r="F24" s="4">
        <v>1.25</v>
      </c>
      <c r="G24" s="5">
        <v>2010</v>
      </c>
      <c r="H24" s="5">
        <v>8.3500000000000005E-2</v>
      </c>
      <c r="I24" s="5">
        <v>4.9000000000000002E-2</v>
      </c>
      <c r="J24" s="6">
        <v>4.0000000000000003E-5</v>
      </c>
    </row>
    <row r="25" spans="1:10" ht="15.75" thickBot="1" x14ac:dyDescent="0.3">
      <c r="A25" s="7">
        <v>1.5</v>
      </c>
      <c r="B25" s="5">
        <v>1969</v>
      </c>
      <c r="C25" s="5">
        <v>5.67E-2</v>
      </c>
      <c r="D25" s="5">
        <v>0.11899999999999999</v>
      </c>
      <c r="E25" s="5">
        <v>1.0000000000000001E-5</v>
      </c>
      <c r="F25" s="7">
        <v>1.5</v>
      </c>
      <c r="G25" s="5">
        <v>1831</v>
      </c>
      <c r="H25" s="5">
        <v>6.8000000000000005E-2</v>
      </c>
      <c r="I25" s="5">
        <v>7.9799999999999996E-2</v>
      </c>
      <c r="J25" s="6">
        <v>0</v>
      </c>
    </row>
    <row r="26" spans="1:10" x14ac:dyDescent="0.25">
      <c r="A26" s="15" t="s">
        <v>11</v>
      </c>
      <c r="B26" s="16"/>
      <c r="C26" s="16"/>
      <c r="D26" s="16"/>
      <c r="E26" s="17"/>
      <c r="F26" s="15"/>
      <c r="G26" s="16"/>
      <c r="H26" s="16"/>
      <c r="I26" s="16"/>
      <c r="J26" s="17"/>
    </row>
    <row r="27" spans="1:10" ht="45" x14ac:dyDescent="0.25">
      <c r="A27" s="1" t="s">
        <v>0</v>
      </c>
      <c r="B27" s="2" t="s">
        <v>1</v>
      </c>
      <c r="C27" s="2" t="s">
        <v>2</v>
      </c>
      <c r="D27" s="2" t="s">
        <v>3</v>
      </c>
      <c r="E27" s="3" t="s">
        <v>4</v>
      </c>
      <c r="F27" s="1"/>
      <c r="G27" s="2"/>
      <c r="H27" s="2"/>
      <c r="I27" s="2"/>
      <c r="J27" s="3"/>
    </row>
    <row r="28" spans="1:10" x14ac:dyDescent="0.25">
      <c r="A28" s="4">
        <v>0.5</v>
      </c>
      <c r="B28" s="5">
        <v>1479</v>
      </c>
      <c r="C28" s="5">
        <v>6.5000000000000002E-2</v>
      </c>
      <c r="D28" s="5">
        <v>0</v>
      </c>
      <c r="E28" s="5">
        <v>7.2000000000000005E-4</v>
      </c>
      <c r="F28" s="4"/>
      <c r="G28" s="5"/>
      <c r="H28" s="5"/>
      <c r="I28" s="5"/>
      <c r="J28" s="6"/>
    </row>
    <row r="29" spans="1:10" x14ac:dyDescent="0.25">
      <c r="A29" s="4">
        <v>0.75</v>
      </c>
      <c r="B29" s="5">
        <v>1904</v>
      </c>
      <c r="C29" s="5">
        <v>9.98E-2</v>
      </c>
      <c r="D29" s="5">
        <v>2.5000000000000001E-4</v>
      </c>
      <c r="E29" s="5">
        <v>2.5699999999999998E-3</v>
      </c>
      <c r="F29" s="4"/>
      <c r="G29" s="5"/>
      <c r="H29" s="5"/>
      <c r="I29" s="5"/>
      <c r="J29" s="6"/>
    </row>
    <row r="30" spans="1:10" x14ac:dyDescent="0.25">
      <c r="A30" s="4">
        <v>1</v>
      </c>
      <c r="B30" s="5">
        <v>2193</v>
      </c>
      <c r="C30" s="5">
        <v>0.1124</v>
      </c>
      <c r="D30" s="5">
        <v>9.4800000000000006E-3</v>
      </c>
      <c r="E30" s="5">
        <v>1.7099999999999999E-3</v>
      </c>
      <c r="F30" s="4"/>
      <c r="G30" s="5"/>
      <c r="H30" s="5"/>
      <c r="I30" s="5"/>
      <c r="J30" s="6"/>
    </row>
    <row r="31" spans="1:10" x14ac:dyDescent="0.25">
      <c r="A31" s="4">
        <v>1.25</v>
      </c>
      <c r="B31" s="5">
        <v>2062</v>
      </c>
      <c r="C31" s="5">
        <v>8.4000000000000005E-2</v>
      </c>
      <c r="D31" s="5">
        <v>5.8400000000000001E-2</v>
      </c>
      <c r="E31" s="5">
        <v>6.0000000000000002E-5</v>
      </c>
      <c r="F31" s="4"/>
      <c r="G31" s="5"/>
      <c r="H31" s="5"/>
      <c r="I31" s="5"/>
      <c r="J31" s="6"/>
    </row>
    <row r="32" spans="1:10" ht="15.75" thickBot="1" x14ac:dyDescent="0.3">
      <c r="A32" s="7">
        <v>1.5</v>
      </c>
      <c r="B32" s="8">
        <v>1870</v>
      </c>
      <c r="C32" s="8">
        <v>6.4000000000000001E-2</v>
      </c>
      <c r="D32" s="8">
        <v>9.5000000000000001E-2</v>
      </c>
      <c r="E32" s="8">
        <v>0</v>
      </c>
      <c r="F32" s="7"/>
      <c r="G32" s="8"/>
      <c r="H32" s="8"/>
      <c r="I32" s="8"/>
      <c r="J32" s="9"/>
    </row>
  </sheetData>
  <mergeCells count="10">
    <mergeCell ref="A19:E19"/>
    <mergeCell ref="F19:J19"/>
    <mergeCell ref="A26:E26"/>
    <mergeCell ref="F26:J26"/>
    <mergeCell ref="A1:J1"/>
    <mergeCell ref="A2:E2"/>
    <mergeCell ref="F2:J2"/>
    <mergeCell ref="A9:E9"/>
    <mergeCell ref="F9:J9"/>
    <mergeCell ref="A18:J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50" zoomScaleNormal="50" workbookViewId="0">
      <selection activeCell="J13" sqref="J13"/>
    </sheetView>
  </sheetViews>
  <sheetFormatPr defaultRowHeight="15" x14ac:dyDescent="0.25"/>
  <sheetData>
    <row r="1" spans="1:10" ht="15.75" thickBot="1" x14ac:dyDescent="0.3">
      <c r="A1" s="14" t="s">
        <v>13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5" t="s">
        <v>5</v>
      </c>
      <c r="B2" s="16"/>
      <c r="C2" s="16"/>
      <c r="D2" s="16"/>
      <c r="E2" s="17"/>
      <c r="F2" s="15" t="s">
        <v>6</v>
      </c>
      <c r="G2" s="16"/>
      <c r="H2" s="16"/>
      <c r="I2" s="16"/>
      <c r="J2" s="17"/>
    </row>
    <row r="3" spans="1:10" ht="45" x14ac:dyDescent="0.25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1" t="s">
        <v>0</v>
      </c>
      <c r="G3" s="2" t="s">
        <v>1</v>
      </c>
      <c r="H3" s="2" t="s">
        <v>2</v>
      </c>
      <c r="I3" s="2" t="s">
        <v>3</v>
      </c>
      <c r="J3" s="3" t="s">
        <v>4</v>
      </c>
    </row>
    <row r="4" spans="1:10" x14ac:dyDescent="0.25">
      <c r="A4" s="4">
        <v>0.5</v>
      </c>
      <c r="B4" s="5">
        <v>1503</v>
      </c>
      <c r="C4" s="5">
        <v>6.8000000000000005E-2</v>
      </c>
      <c r="D4" s="5">
        <v>0</v>
      </c>
      <c r="E4" s="6">
        <v>8.4000000000000003E-4</v>
      </c>
      <c r="F4" s="4">
        <v>0.5</v>
      </c>
      <c r="G4" s="5">
        <v>1496</v>
      </c>
      <c r="H4" s="5">
        <v>6.7000000000000004E-2</v>
      </c>
      <c r="I4" s="5">
        <v>0</v>
      </c>
      <c r="J4" s="6">
        <v>8.0000000000000004E-4</v>
      </c>
    </row>
    <row r="5" spans="1:10" x14ac:dyDescent="0.25">
      <c r="A5" s="4">
        <v>0.75</v>
      </c>
      <c r="B5" s="5">
        <v>1955</v>
      </c>
      <c r="C5" s="5">
        <v>9.9699999999999997E-2</v>
      </c>
      <c r="D5" s="5">
        <v>4.0999999999999999E-4</v>
      </c>
      <c r="E5" s="6">
        <v>3.1099999999999999E-3</v>
      </c>
      <c r="F5" s="4">
        <v>0.75</v>
      </c>
      <c r="G5" s="5">
        <v>1936</v>
      </c>
      <c r="H5" s="5">
        <v>9.7000000000000003E-2</v>
      </c>
      <c r="I5" s="5">
        <v>3.4000000000000002E-4</v>
      </c>
      <c r="J5" s="6">
        <v>2.8800000000000002E-3</v>
      </c>
    </row>
    <row r="6" spans="1:10" x14ac:dyDescent="0.25">
      <c r="A6" s="4">
        <v>1</v>
      </c>
      <c r="B6" s="5">
        <v>2256</v>
      </c>
      <c r="C6" s="5">
        <v>0.1166</v>
      </c>
      <c r="D6" s="5">
        <v>1.32E-2</v>
      </c>
      <c r="E6" s="6">
        <v>2.3E-3</v>
      </c>
      <c r="F6" s="4">
        <v>1</v>
      </c>
      <c r="G6" s="5">
        <v>2229</v>
      </c>
      <c r="H6" s="5">
        <v>0.114</v>
      </c>
      <c r="I6" s="5">
        <v>1.15E-2</v>
      </c>
      <c r="J6" s="6">
        <v>2.0300000000000001E-3</v>
      </c>
    </row>
    <row r="7" spans="1:10" x14ac:dyDescent="0.25">
      <c r="A7" s="4">
        <v>1.25</v>
      </c>
      <c r="B7" s="5">
        <v>2149</v>
      </c>
      <c r="C7" s="5">
        <v>8.4599999999999995E-2</v>
      </c>
      <c r="D7" s="5">
        <v>6.8000000000000005E-2</v>
      </c>
      <c r="E7" s="6">
        <v>1.2E-4</v>
      </c>
      <c r="F7" s="4">
        <v>1.25</v>
      </c>
      <c r="G7" s="5">
        <v>2113</v>
      </c>
      <c r="H7" s="5">
        <v>8.4000000000000005E-2</v>
      </c>
      <c r="I7" s="5">
        <v>6.3E-2</v>
      </c>
      <c r="J7" s="6">
        <v>9.0000000000000006E-5</v>
      </c>
    </row>
    <row r="8" spans="1:10" ht="15.75" thickBot="1" x14ac:dyDescent="0.3">
      <c r="A8" s="7">
        <v>1.5</v>
      </c>
      <c r="B8" s="8">
        <v>1953</v>
      </c>
      <c r="C8" s="8">
        <v>5.8599999999999999E-2</v>
      </c>
      <c r="D8" s="8">
        <v>0.11437</v>
      </c>
      <c r="E8" s="9">
        <v>1.0000000000000001E-5</v>
      </c>
      <c r="F8" s="7">
        <v>1.5</v>
      </c>
      <c r="G8" s="8">
        <v>1922</v>
      </c>
      <c r="H8" s="8">
        <v>6.2E-2</v>
      </c>
      <c r="I8" s="8">
        <v>0.1047</v>
      </c>
      <c r="J8" s="9">
        <v>0</v>
      </c>
    </row>
    <row r="9" spans="1:10" x14ac:dyDescent="0.25">
      <c r="A9" s="15" t="s">
        <v>7</v>
      </c>
      <c r="B9" s="16"/>
      <c r="C9" s="16"/>
      <c r="D9" s="16"/>
      <c r="E9" s="17"/>
      <c r="F9" s="15" t="s">
        <v>8</v>
      </c>
      <c r="G9" s="16"/>
      <c r="H9" s="16"/>
      <c r="I9" s="16"/>
      <c r="J9" s="17"/>
    </row>
    <row r="10" spans="1:10" ht="45" x14ac:dyDescent="0.25">
      <c r="A10" s="1" t="s">
        <v>0</v>
      </c>
      <c r="B10" s="2" t="s">
        <v>1</v>
      </c>
      <c r="C10" s="2" t="s">
        <v>2</v>
      </c>
      <c r="D10" s="2" t="s">
        <v>3</v>
      </c>
      <c r="E10" s="3" t="s">
        <v>4</v>
      </c>
      <c r="F10" s="1" t="s">
        <v>0</v>
      </c>
      <c r="G10" s="2" t="s">
        <v>1</v>
      </c>
      <c r="H10" s="2" t="s">
        <v>2</v>
      </c>
      <c r="I10" s="2" t="s">
        <v>3</v>
      </c>
      <c r="J10" s="3" t="s">
        <v>4</v>
      </c>
    </row>
    <row r="11" spans="1:10" x14ac:dyDescent="0.25">
      <c r="A11" s="4">
        <v>0.5</v>
      </c>
      <c r="B11" s="5">
        <v>1502</v>
      </c>
      <c r="C11" s="5">
        <v>6.83E-2</v>
      </c>
      <c r="D11" s="5">
        <v>0</v>
      </c>
      <c r="E11" s="6">
        <v>8.4000000000000003E-4</v>
      </c>
      <c r="F11" s="4">
        <v>0.5</v>
      </c>
      <c r="G11" s="5">
        <v>1496</v>
      </c>
      <c r="H11" s="5">
        <v>6.7500000000000004E-2</v>
      </c>
      <c r="I11" s="5">
        <v>0</v>
      </c>
      <c r="J11" s="6">
        <v>8.0000000000000004E-4</v>
      </c>
    </row>
    <row r="12" spans="1:10" x14ac:dyDescent="0.25">
      <c r="A12" s="4">
        <v>0.75</v>
      </c>
      <c r="B12" s="5">
        <v>1957</v>
      </c>
      <c r="C12" s="5">
        <v>0.1</v>
      </c>
      <c r="D12" s="5">
        <v>4.2000000000000002E-4</v>
      </c>
      <c r="E12" s="6">
        <v>3.13E-3</v>
      </c>
      <c r="F12" s="4">
        <v>0.75</v>
      </c>
      <c r="G12" s="5">
        <v>1941</v>
      </c>
      <c r="H12" s="5">
        <v>9.8500000000000004E-2</v>
      </c>
      <c r="I12" s="5">
        <v>3.6000000000000002E-4</v>
      </c>
      <c r="J12" s="6">
        <v>2.96E-3</v>
      </c>
    </row>
    <row r="13" spans="1:10" x14ac:dyDescent="0.25">
      <c r="A13" s="4">
        <v>1</v>
      </c>
      <c r="B13" s="5">
        <v>2259</v>
      </c>
      <c r="C13" s="5">
        <v>0.1169</v>
      </c>
      <c r="D13" s="5">
        <v>1.338E-2</v>
      </c>
      <c r="E13" s="6">
        <v>2.32E-3</v>
      </c>
      <c r="F13" s="4">
        <v>1</v>
      </c>
      <c r="G13" s="5">
        <v>2234</v>
      </c>
      <c r="H13" s="5">
        <v>0.11559999999999999</v>
      </c>
      <c r="I13" s="5">
        <v>1.21E-2</v>
      </c>
      <c r="J13" s="6">
        <v>2.1299999999999999E-3</v>
      </c>
    </row>
    <row r="14" spans="1:10" x14ac:dyDescent="0.25">
      <c r="A14" s="4">
        <v>1.25</v>
      </c>
      <c r="B14" s="5">
        <v>2152</v>
      </c>
      <c r="C14" s="5">
        <v>8.4500000000000006E-2</v>
      </c>
      <c r="D14" s="5">
        <v>6.9000000000000006E-2</v>
      </c>
      <c r="E14" s="6">
        <v>1.2E-4</v>
      </c>
      <c r="F14" s="4">
        <v>1.25</v>
      </c>
      <c r="G14" s="5">
        <v>2124</v>
      </c>
      <c r="H14" s="5">
        <v>8.4400000000000003E-2</v>
      </c>
      <c r="I14" s="5">
        <v>6.6000000000000003E-2</v>
      </c>
      <c r="J14" s="6">
        <v>9.0000000000000006E-5</v>
      </c>
    </row>
    <row r="15" spans="1:10" ht="15.75" thickBot="1" x14ac:dyDescent="0.3">
      <c r="A15" s="7">
        <v>1.5</v>
      </c>
      <c r="B15" s="8">
        <v>1955</v>
      </c>
      <c r="C15" s="8">
        <v>5.8000000000000003E-2</v>
      </c>
      <c r="D15" s="8">
        <v>0.1158</v>
      </c>
      <c r="E15" s="9">
        <v>1.0000000000000001E-5</v>
      </c>
      <c r="F15" s="7">
        <v>1.5</v>
      </c>
      <c r="G15" s="8">
        <v>1929</v>
      </c>
      <c r="H15" s="8">
        <v>6.0100000000000001E-2</v>
      </c>
      <c r="I15" s="8">
        <v>0.109</v>
      </c>
      <c r="J15" s="9">
        <v>0</v>
      </c>
    </row>
    <row r="18" spans="1:10" ht="15.75" thickBot="1" x14ac:dyDescent="0.3">
      <c r="A18" s="14" t="s">
        <v>12</v>
      </c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25">
      <c r="A19" s="15" t="s">
        <v>9</v>
      </c>
      <c r="B19" s="16"/>
      <c r="C19" s="16"/>
      <c r="D19" s="16"/>
      <c r="E19" s="17"/>
      <c r="F19" s="15" t="s">
        <v>10</v>
      </c>
      <c r="G19" s="16"/>
      <c r="H19" s="16"/>
      <c r="I19" s="16"/>
      <c r="J19" s="17"/>
    </row>
    <row r="20" spans="1:10" ht="45" x14ac:dyDescent="0.25">
      <c r="A20" s="1" t="s">
        <v>0</v>
      </c>
      <c r="B20" s="2" t="s">
        <v>1</v>
      </c>
      <c r="C20" s="2" t="s">
        <v>2</v>
      </c>
      <c r="D20" s="2" t="s">
        <v>3</v>
      </c>
      <c r="E20" s="3" t="s">
        <v>4</v>
      </c>
      <c r="F20" s="1" t="s">
        <v>0</v>
      </c>
      <c r="G20" s="2" t="s">
        <v>1</v>
      </c>
      <c r="H20" s="2" t="s">
        <v>2</v>
      </c>
      <c r="I20" s="2" t="s">
        <v>3</v>
      </c>
      <c r="J20" s="3" t="s">
        <v>4</v>
      </c>
    </row>
    <row r="21" spans="1:10" x14ac:dyDescent="0.25">
      <c r="A21" s="4">
        <v>0.5</v>
      </c>
      <c r="B21" s="5">
        <v>1506</v>
      </c>
      <c r="C21" s="5">
        <v>6.88E-2</v>
      </c>
      <c r="D21" s="5">
        <v>0</v>
      </c>
      <c r="E21" s="5">
        <v>8.5999999999999998E-4</v>
      </c>
      <c r="F21" s="4">
        <v>0.5</v>
      </c>
      <c r="G21" s="5">
        <v>1474</v>
      </c>
      <c r="H21" s="5">
        <v>6.3E-2</v>
      </c>
      <c r="I21" s="5">
        <v>0</v>
      </c>
      <c r="J21" s="6">
        <v>6.8999999999999997E-4</v>
      </c>
    </row>
    <row r="22" spans="1:10" x14ac:dyDescent="0.25">
      <c r="A22" s="4">
        <v>0.75</v>
      </c>
      <c r="B22" s="5">
        <v>1965</v>
      </c>
      <c r="C22" s="5">
        <v>0.1008</v>
      </c>
      <c r="D22" s="5">
        <v>4.4999999999999999E-4</v>
      </c>
      <c r="E22" s="5">
        <v>3.2299999999999998E-3</v>
      </c>
      <c r="F22" s="4">
        <v>0.75</v>
      </c>
      <c r="G22" s="5">
        <v>1875</v>
      </c>
      <c r="H22" s="5">
        <v>9.0499999999999997E-2</v>
      </c>
      <c r="I22" s="5">
        <v>1.9000000000000001E-4</v>
      </c>
      <c r="J22" s="6">
        <v>2.2499999999999998E-3</v>
      </c>
    </row>
    <row r="23" spans="1:10" x14ac:dyDescent="0.25">
      <c r="A23" s="4">
        <v>1</v>
      </c>
      <c r="B23" s="5">
        <v>2269</v>
      </c>
      <c r="C23" s="5">
        <v>0.11700000000000001</v>
      </c>
      <c r="D23" s="5">
        <v>1.4E-2</v>
      </c>
      <c r="E23" s="5">
        <v>2.4399999999999999E-3</v>
      </c>
      <c r="F23" s="4">
        <v>1</v>
      </c>
      <c r="G23" s="5">
        <v>2148</v>
      </c>
      <c r="H23" s="5">
        <v>0.1077</v>
      </c>
      <c r="I23" s="5">
        <v>7.2500000000000004E-3</v>
      </c>
      <c r="J23" s="6">
        <v>1.3600000000000001E-3</v>
      </c>
    </row>
    <row r="24" spans="1:10" x14ac:dyDescent="0.25">
      <c r="A24" s="4">
        <v>1.25</v>
      </c>
      <c r="B24" s="5">
        <v>2166</v>
      </c>
      <c r="C24" s="5">
        <v>8.4000000000000005E-2</v>
      </c>
      <c r="D24" s="5">
        <v>7.0999999999999994E-2</v>
      </c>
      <c r="E24" s="5">
        <v>1.2999999999999999E-4</v>
      </c>
      <c r="F24" s="4">
        <v>1.25</v>
      </c>
      <c r="G24" s="5">
        <v>2010</v>
      </c>
      <c r="H24" s="5">
        <v>8.3500000000000005E-2</v>
      </c>
      <c r="I24" s="5">
        <v>4.9000000000000002E-2</v>
      </c>
      <c r="J24" s="6">
        <v>4.0000000000000003E-5</v>
      </c>
    </row>
    <row r="25" spans="1:10" ht="15.75" thickBot="1" x14ac:dyDescent="0.3">
      <c r="A25" s="7">
        <v>1.5</v>
      </c>
      <c r="B25" s="5">
        <v>1969</v>
      </c>
      <c r="C25" s="5">
        <v>5.67E-2</v>
      </c>
      <c r="D25" s="5">
        <v>0.11899999999999999</v>
      </c>
      <c r="E25" s="5">
        <v>1.0000000000000001E-5</v>
      </c>
      <c r="F25" s="7">
        <v>1.5</v>
      </c>
      <c r="G25" s="5">
        <v>1831</v>
      </c>
      <c r="H25" s="5">
        <v>6.8000000000000005E-2</v>
      </c>
      <c r="I25" s="5">
        <v>7.9799999999999996E-2</v>
      </c>
      <c r="J25" s="6">
        <v>0</v>
      </c>
    </row>
    <row r="26" spans="1:10" x14ac:dyDescent="0.25">
      <c r="A26" s="15" t="s">
        <v>11</v>
      </c>
      <c r="B26" s="16"/>
      <c r="C26" s="16"/>
      <c r="D26" s="16"/>
      <c r="E26" s="17"/>
      <c r="F26" s="15"/>
      <c r="G26" s="16"/>
      <c r="H26" s="16"/>
      <c r="I26" s="16"/>
      <c r="J26" s="17"/>
    </row>
    <row r="27" spans="1:10" ht="45" x14ac:dyDescent="0.25">
      <c r="A27" s="1" t="s">
        <v>0</v>
      </c>
      <c r="B27" s="2" t="s">
        <v>1</v>
      </c>
      <c r="C27" s="2" t="s">
        <v>2</v>
      </c>
      <c r="D27" s="2" t="s">
        <v>3</v>
      </c>
      <c r="E27" s="3" t="s">
        <v>4</v>
      </c>
      <c r="F27" s="1"/>
      <c r="G27" s="2"/>
      <c r="H27" s="2"/>
      <c r="I27" s="2"/>
      <c r="J27" s="3"/>
    </row>
    <row r="28" spans="1:10" x14ac:dyDescent="0.25">
      <c r="A28" s="4">
        <v>0.5</v>
      </c>
      <c r="B28" s="5">
        <v>1479</v>
      </c>
      <c r="C28" s="5">
        <v>6.5000000000000002E-2</v>
      </c>
      <c r="D28" s="5">
        <v>0</v>
      </c>
      <c r="E28" s="5">
        <v>7.2000000000000005E-4</v>
      </c>
      <c r="F28" s="4"/>
      <c r="G28" s="5"/>
      <c r="H28" s="5"/>
      <c r="I28" s="5"/>
      <c r="J28" s="6"/>
    </row>
    <row r="29" spans="1:10" x14ac:dyDescent="0.25">
      <c r="A29" s="4">
        <v>0.75</v>
      </c>
      <c r="B29" s="5">
        <v>1904</v>
      </c>
      <c r="C29" s="5">
        <v>9.98E-2</v>
      </c>
      <c r="D29" s="5">
        <v>2.5000000000000001E-4</v>
      </c>
      <c r="E29" s="5">
        <v>2.5699999999999998E-3</v>
      </c>
      <c r="F29" s="4"/>
      <c r="G29" s="5"/>
      <c r="H29" s="5"/>
      <c r="I29" s="5"/>
      <c r="J29" s="6"/>
    </row>
    <row r="30" spans="1:10" x14ac:dyDescent="0.25">
      <c r="A30" s="4">
        <v>1</v>
      </c>
      <c r="B30" s="5">
        <v>2193</v>
      </c>
      <c r="C30" s="5">
        <v>0.1124</v>
      </c>
      <c r="D30" s="5">
        <v>9.4800000000000006E-3</v>
      </c>
      <c r="E30" s="5">
        <v>1.7099999999999999E-3</v>
      </c>
      <c r="F30" s="4"/>
      <c r="G30" s="5"/>
      <c r="H30" s="5"/>
      <c r="I30" s="5"/>
      <c r="J30" s="6"/>
    </row>
    <row r="31" spans="1:10" x14ac:dyDescent="0.25">
      <c r="A31" s="4">
        <v>1.25</v>
      </c>
      <c r="B31" s="5">
        <v>2062</v>
      </c>
      <c r="C31" s="5">
        <v>8.4000000000000005E-2</v>
      </c>
      <c r="D31" s="5">
        <v>5.8400000000000001E-2</v>
      </c>
      <c r="E31" s="5">
        <v>6.0000000000000002E-5</v>
      </c>
      <c r="F31" s="4"/>
      <c r="G31" s="5"/>
      <c r="H31" s="5"/>
      <c r="I31" s="5"/>
      <c r="J31" s="6"/>
    </row>
    <row r="32" spans="1:10" ht="15.75" thickBot="1" x14ac:dyDescent="0.3">
      <c r="A32" s="7">
        <v>1.5</v>
      </c>
      <c r="B32" s="8">
        <v>1870</v>
      </c>
      <c r="C32" s="8">
        <v>6.4000000000000001E-2</v>
      </c>
      <c r="D32" s="8">
        <v>9.5000000000000001E-2</v>
      </c>
      <c r="E32" s="8">
        <v>0</v>
      </c>
      <c r="F32" s="7"/>
      <c r="G32" s="8"/>
      <c r="H32" s="8"/>
      <c r="I32" s="8"/>
      <c r="J32" s="9"/>
    </row>
  </sheetData>
  <mergeCells count="10">
    <mergeCell ref="A19:E19"/>
    <mergeCell ref="F19:J19"/>
    <mergeCell ref="A26:E26"/>
    <mergeCell ref="F26:J26"/>
    <mergeCell ref="A1:J1"/>
    <mergeCell ref="A2:E2"/>
    <mergeCell ref="F2:J2"/>
    <mergeCell ref="A9:E9"/>
    <mergeCell ref="F9:J9"/>
    <mergeCell ref="A18:J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F15" sqref="F15"/>
    </sheetView>
  </sheetViews>
  <sheetFormatPr defaultRowHeight="15" x14ac:dyDescent="0.25"/>
  <sheetData>
    <row r="1" spans="1:10" ht="15.75" thickBot="1" x14ac:dyDescent="0.3">
      <c r="A1" s="14" t="s">
        <v>16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5" t="s">
        <v>9</v>
      </c>
      <c r="B2" s="16"/>
      <c r="C2" s="16"/>
      <c r="D2" s="16"/>
      <c r="E2" s="17"/>
      <c r="F2" s="15" t="s">
        <v>10</v>
      </c>
      <c r="G2" s="16"/>
      <c r="H2" s="16"/>
      <c r="I2" s="16"/>
      <c r="J2" s="17"/>
    </row>
    <row r="3" spans="1:10" ht="45" x14ac:dyDescent="0.25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1" t="s">
        <v>0</v>
      </c>
      <c r="G3" s="2" t="s">
        <v>1</v>
      </c>
      <c r="H3" s="2" t="s">
        <v>2</v>
      </c>
      <c r="I3" s="2" t="s">
        <v>3</v>
      </c>
      <c r="J3" s="3" t="s">
        <v>4</v>
      </c>
    </row>
    <row r="4" spans="1:10" x14ac:dyDescent="0.25">
      <c r="A4" s="4" t="s">
        <v>14</v>
      </c>
      <c r="B4">
        <v>1970.71</v>
      </c>
      <c r="C4">
        <v>0.10119</v>
      </c>
      <c r="D4">
        <v>1.4999999999999999E-4</v>
      </c>
      <c r="E4">
        <v>3.2699999999999999E-3</v>
      </c>
      <c r="F4" s="4" t="s">
        <v>14</v>
      </c>
      <c r="G4" s="5">
        <v>1959.79</v>
      </c>
      <c r="H4" s="5">
        <v>9.0630000000000002E-2</v>
      </c>
      <c r="I4" s="5">
        <v>1.2999999999999999E-4</v>
      </c>
      <c r="J4" s="6">
        <v>2.8800000000000002E-3</v>
      </c>
    </row>
    <row r="5" spans="1:10" ht="15.75" thickBot="1" x14ac:dyDescent="0.3">
      <c r="A5" s="4" t="s">
        <v>15</v>
      </c>
      <c r="B5" s="5">
        <v>1965</v>
      </c>
      <c r="C5" s="5">
        <v>0.1008</v>
      </c>
      <c r="D5" s="5">
        <v>4.4999999999999999E-4</v>
      </c>
      <c r="E5" s="5">
        <v>3.2299999999999998E-3</v>
      </c>
      <c r="F5" s="7" t="s">
        <v>15</v>
      </c>
      <c r="G5" s="5">
        <v>1875</v>
      </c>
      <c r="H5" s="5">
        <v>9.0499999999999997E-2</v>
      </c>
      <c r="I5" s="5">
        <v>1.9000000000000001E-4</v>
      </c>
      <c r="J5" s="6">
        <v>2.2499999999999998E-3</v>
      </c>
    </row>
    <row r="6" spans="1:10" x14ac:dyDescent="0.25">
      <c r="A6" s="15" t="s">
        <v>11</v>
      </c>
      <c r="B6" s="16"/>
      <c r="C6" s="16"/>
      <c r="D6" s="16"/>
      <c r="E6" s="17"/>
      <c r="F6" s="15" t="s">
        <v>5</v>
      </c>
      <c r="G6" s="16"/>
      <c r="H6" s="16"/>
      <c r="I6" s="16"/>
      <c r="J6" s="17"/>
    </row>
    <row r="7" spans="1:10" ht="45" x14ac:dyDescent="0.25">
      <c r="A7" s="1" t="s">
        <v>0</v>
      </c>
      <c r="B7" s="2" t="s">
        <v>1</v>
      </c>
      <c r="C7" s="2" t="s">
        <v>2</v>
      </c>
      <c r="D7" s="2" t="s">
        <v>3</v>
      </c>
      <c r="E7" s="3" t="s">
        <v>4</v>
      </c>
      <c r="F7" s="1" t="s">
        <v>0</v>
      </c>
      <c r="G7" s="2" t="s">
        <v>1</v>
      </c>
      <c r="H7" s="2" t="s">
        <v>2</v>
      </c>
      <c r="I7" s="2" t="s">
        <v>3</v>
      </c>
      <c r="J7" s="3" t="s">
        <v>4</v>
      </c>
    </row>
    <row r="8" spans="1:10" x14ac:dyDescent="0.25">
      <c r="A8" s="4" t="s">
        <v>14</v>
      </c>
      <c r="B8" s="5">
        <v>1908</v>
      </c>
      <c r="C8" s="5">
        <v>9.4990000000000005E-2</v>
      </c>
      <c r="D8" s="5">
        <v>8.0000000000000004E-4</v>
      </c>
      <c r="E8" s="6">
        <v>2.5999999999999999E-3</v>
      </c>
      <c r="F8" s="4" t="s">
        <v>14</v>
      </c>
      <c r="G8" s="5">
        <v>1960.6</v>
      </c>
      <c r="H8" s="5">
        <v>0.10006</v>
      </c>
      <c r="I8" s="5">
        <v>1.3999999999999999E-4</v>
      </c>
      <c r="J8" s="6">
        <v>3.15E-3</v>
      </c>
    </row>
    <row r="9" spans="1:10" ht="15.75" thickBot="1" x14ac:dyDescent="0.3">
      <c r="A9" s="7" t="s">
        <v>15</v>
      </c>
      <c r="B9" s="5">
        <v>1904</v>
      </c>
      <c r="C9" s="5">
        <v>9.98E-2</v>
      </c>
      <c r="D9" s="5">
        <v>2.5000000000000001E-4</v>
      </c>
      <c r="E9" s="5">
        <v>2.5699999999999998E-3</v>
      </c>
      <c r="F9" s="7" t="s">
        <v>15</v>
      </c>
      <c r="G9" s="5">
        <v>1955</v>
      </c>
      <c r="H9" s="5">
        <v>9.9699999999999997E-2</v>
      </c>
      <c r="I9" s="5">
        <v>4.0999999999999999E-4</v>
      </c>
      <c r="J9" s="6">
        <v>3.1099999999999999E-3</v>
      </c>
    </row>
    <row r="10" spans="1:10" x14ac:dyDescent="0.25">
      <c r="A10" s="15" t="s">
        <v>6</v>
      </c>
      <c r="B10" s="16"/>
      <c r="C10" s="16"/>
      <c r="D10" s="16"/>
      <c r="E10" s="17"/>
      <c r="F10" s="15" t="s">
        <v>7</v>
      </c>
      <c r="G10" s="16"/>
      <c r="H10" s="16"/>
      <c r="I10" s="16"/>
      <c r="J10" s="17"/>
    </row>
    <row r="11" spans="1:10" ht="45" x14ac:dyDescent="0.25">
      <c r="A11" s="1" t="s">
        <v>0</v>
      </c>
      <c r="B11" s="2" t="s">
        <v>1</v>
      </c>
      <c r="C11" s="2" t="s">
        <v>2</v>
      </c>
      <c r="D11" s="2" t="s">
        <v>3</v>
      </c>
      <c r="E11" s="3" t="s">
        <v>4</v>
      </c>
      <c r="F11" s="1" t="s">
        <v>0</v>
      </c>
      <c r="G11" s="2" t="s">
        <v>1</v>
      </c>
      <c r="H11" s="2" t="s">
        <v>2</v>
      </c>
      <c r="I11" s="2" t="s">
        <v>3</v>
      </c>
      <c r="J11" s="3" t="s">
        <v>4</v>
      </c>
    </row>
    <row r="12" spans="1:10" x14ac:dyDescent="0.25">
      <c r="A12" s="4" t="s">
        <v>14</v>
      </c>
      <c r="B12">
        <v>1940</v>
      </c>
      <c r="C12">
        <v>9.7780000000000006E-2</v>
      </c>
      <c r="D12">
        <v>1.1E-4</v>
      </c>
      <c r="E12">
        <v>2.9099999999999998E-3</v>
      </c>
      <c r="F12" s="4" t="s">
        <v>14</v>
      </c>
      <c r="G12" s="5">
        <v>1962</v>
      </c>
      <c r="H12" s="5">
        <v>0.10033</v>
      </c>
      <c r="I12" s="5">
        <v>1.3999999999999999E-4</v>
      </c>
      <c r="J12" s="6">
        <v>3.1700000000000001E-3</v>
      </c>
    </row>
    <row r="13" spans="1:10" ht="15.75" thickBot="1" x14ac:dyDescent="0.3">
      <c r="A13" s="4" t="s">
        <v>15</v>
      </c>
      <c r="B13" s="5">
        <v>1936</v>
      </c>
      <c r="C13" s="5">
        <v>9.7000000000000003E-2</v>
      </c>
      <c r="D13" s="5">
        <v>3.4000000000000002E-4</v>
      </c>
      <c r="E13" s="6">
        <v>2.8800000000000002E-3</v>
      </c>
      <c r="F13" s="7" t="s">
        <v>15</v>
      </c>
      <c r="G13" s="8">
        <v>1957</v>
      </c>
      <c r="H13" s="8">
        <v>0.1</v>
      </c>
      <c r="I13" s="8">
        <v>4.2000000000000002E-4</v>
      </c>
      <c r="J13" s="9">
        <v>3.13E-3</v>
      </c>
    </row>
    <row r="14" spans="1:10" x14ac:dyDescent="0.25">
      <c r="A14" s="15" t="s">
        <v>8</v>
      </c>
      <c r="B14" s="16"/>
      <c r="C14" s="16"/>
      <c r="D14" s="16"/>
      <c r="E14" s="17"/>
    </row>
    <row r="15" spans="1:10" ht="45" x14ac:dyDescent="0.25">
      <c r="A15" s="1" t="s">
        <v>0</v>
      </c>
      <c r="B15" s="2" t="s">
        <v>1</v>
      </c>
      <c r="C15" s="2" t="s">
        <v>2</v>
      </c>
      <c r="D15" s="2" t="s">
        <v>3</v>
      </c>
      <c r="E15" s="3" t="s">
        <v>4</v>
      </c>
    </row>
    <row r="16" spans="1:10" x14ac:dyDescent="0.25">
      <c r="A16" s="4" t="s">
        <v>14</v>
      </c>
      <c r="B16" s="5">
        <v>1946</v>
      </c>
      <c r="C16" s="5">
        <v>9.8769999999999997E-2</v>
      </c>
      <c r="D16" s="5">
        <v>1.2E-4</v>
      </c>
      <c r="E16" s="6">
        <v>3.0000000000000001E-3</v>
      </c>
    </row>
    <row r="17" spans="1:5" ht="15.75" thickBot="1" x14ac:dyDescent="0.3">
      <c r="A17" s="7" t="s">
        <v>15</v>
      </c>
      <c r="B17" s="8">
        <v>1941</v>
      </c>
      <c r="C17" s="8">
        <v>9.8500000000000004E-2</v>
      </c>
      <c r="D17" s="8">
        <v>3.6000000000000002E-4</v>
      </c>
      <c r="E17" s="9">
        <v>2.96E-3</v>
      </c>
    </row>
  </sheetData>
  <mergeCells count="8">
    <mergeCell ref="A14:E14"/>
    <mergeCell ref="A1:J1"/>
    <mergeCell ref="A2:E2"/>
    <mergeCell ref="F2:J2"/>
    <mergeCell ref="A6:E6"/>
    <mergeCell ref="F6:J6"/>
    <mergeCell ref="A10:E10"/>
    <mergeCell ref="F10:J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zoomScale="60" zoomScaleNormal="60" workbookViewId="0">
      <selection activeCell="O28" sqref="O28"/>
    </sheetView>
  </sheetViews>
  <sheetFormatPr defaultRowHeight="15" x14ac:dyDescent="0.25"/>
  <cols>
    <col min="1" max="1" width="27.28515625" customWidth="1"/>
    <col min="2" max="2" width="13.28515625" customWidth="1"/>
    <col min="3" max="5" width="14.5703125" customWidth="1"/>
    <col min="6" max="6" width="16.140625" customWidth="1"/>
    <col min="7" max="9" width="14.7109375" customWidth="1"/>
    <col min="10" max="10" width="10.7109375" customWidth="1"/>
    <col min="11" max="13" width="11.42578125" customWidth="1"/>
    <col min="14" max="14" width="14" customWidth="1"/>
    <col min="15" max="15" width="14.5703125" customWidth="1"/>
    <col min="16" max="16" width="13" customWidth="1"/>
    <col min="17" max="17" width="12.7109375" customWidth="1"/>
  </cols>
  <sheetData>
    <row r="1" spans="1:17" x14ac:dyDescent="0.25">
      <c r="A1" t="s">
        <v>25</v>
      </c>
    </row>
    <row r="2" spans="1:17" s="11" customFormat="1" ht="75" x14ac:dyDescent="0.25">
      <c r="B2" s="11" t="s">
        <v>17</v>
      </c>
      <c r="C2" s="11" t="s">
        <v>21</v>
      </c>
      <c r="D2" s="11" t="s">
        <v>26</v>
      </c>
      <c r="E2" s="11" t="s">
        <v>30</v>
      </c>
      <c r="F2" s="11" t="s">
        <v>18</v>
      </c>
      <c r="G2" s="11" t="s">
        <v>22</v>
      </c>
      <c r="H2" s="11" t="s">
        <v>27</v>
      </c>
      <c r="I2" s="11" t="s">
        <v>31</v>
      </c>
      <c r="J2" s="11" t="s">
        <v>19</v>
      </c>
      <c r="K2" s="11" t="s">
        <v>23</v>
      </c>
      <c r="L2" s="11" t="s">
        <v>28</v>
      </c>
      <c r="M2" s="11" t="s">
        <v>32</v>
      </c>
      <c r="N2" s="11" t="s">
        <v>20</v>
      </c>
      <c r="O2" s="11" t="s">
        <v>24</v>
      </c>
      <c r="P2" s="11" t="s">
        <v>29</v>
      </c>
      <c r="Q2" s="11" t="s">
        <v>33</v>
      </c>
    </row>
    <row r="3" spans="1:17" x14ac:dyDescent="0.25">
      <c r="A3" s="10" t="s">
        <v>10</v>
      </c>
      <c r="B3" s="5">
        <v>2148</v>
      </c>
      <c r="C3" s="5">
        <v>2269</v>
      </c>
      <c r="D3" s="5">
        <f>C3-B3</f>
        <v>121</v>
      </c>
      <c r="E3" s="12">
        <f>D3/C3</f>
        <v>5.332745702952843E-2</v>
      </c>
      <c r="F3" s="5">
        <v>0.1077</v>
      </c>
      <c r="G3" s="5">
        <v>0.11700000000000001</v>
      </c>
      <c r="H3" s="5">
        <f>G3-F3</f>
        <v>9.3000000000000027E-3</v>
      </c>
      <c r="I3" s="12">
        <f>H3/G3</f>
        <v>7.948717948717951E-2</v>
      </c>
      <c r="J3" s="5">
        <v>7.2500000000000004E-3</v>
      </c>
      <c r="K3" s="5">
        <v>1.4E-2</v>
      </c>
      <c r="L3" s="5">
        <f>K3-J3</f>
        <v>6.7499999999999999E-3</v>
      </c>
      <c r="M3" s="12">
        <f>L3/K3</f>
        <v>0.48214285714285715</v>
      </c>
      <c r="N3" s="5">
        <v>1.3600000000000001E-3</v>
      </c>
      <c r="O3" s="5">
        <v>2.4399999999999999E-3</v>
      </c>
      <c r="P3">
        <f>O3-N3</f>
        <v>1.0799999999999998E-3</v>
      </c>
      <c r="Q3" s="13">
        <f>P3/O3</f>
        <v>0.44262295081967207</v>
      </c>
    </row>
    <row r="4" spans="1:17" x14ac:dyDescent="0.25">
      <c r="A4" s="10" t="s">
        <v>11</v>
      </c>
      <c r="B4" s="5">
        <v>2193</v>
      </c>
      <c r="C4" s="5">
        <v>2269</v>
      </c>
      <c r="D4" s="5">
        <f t="shared" ref="D4:D8" si="0">C4-B4</f>
        <v>76</v>
      </c>
      <c r="E4" s="12">
        <f t="shared" ref="E4:E8" si="1">D4/C4</f>
        <v>3.3494931687968271E-2</v>
      </c>
      <c r="F4" s="5">
        <v>0.1124</v>
      </c>
      <c r="G4" s="5">
        <v>0.11700000000000001</v>
      </c>
      <c r="H4" s="5">
        <f t="shared" ref="H4:H8" si="2">G4-F4</f>
        <v>4.6000000000000069E-3</v>
      </c>
      <c r="I4" s="12">
        <f t="shared" ref="I4:I8" si="3">H4/G4</f>
        <v>3.9316239316239371E-2</v>
      </c>
      <c r="J4" s="5">
        <v>9.4800000000000006E-3</v>
      </c>
      <c r="K4" s="5">
        <v>1.4E-2</v>
      </c>
      <c r="L4" s="5">
        <f t="shared" ref="L4:L8" si="4">K4-J4</f>
        <v>4.5199999999999997E-3</v>
      </c>
      <c r="M4" s="12">
        <f t="shared" ref="M4:M8" si="5">L4/K4</f>
        <v>0.32285714285714284</v>
      </c>
      <c r="N4" s="5">
        <v>1.7099999999999999E-3</v>
      </c>
      <c r="O4" s="5">
        <v>2.4399999999999999E-3</v>
      </c>
      <c r="P4">
        <f t="shared" ref="P4:P8" si="6">O4-N4</f>
        <v>7.2999999999999996E-4</v>
      </c>
      <c r="Q4" s="13">
        <f t="shared" ref="Q4:Q8" si="7">P4/O4</f>
        <v>0.29918032786885246</v>
      </c>
    </row>
    <row r="5" spans="1:17" x14ac:dyDescent="0.25">
      <c r="A5" s="10" t="s">
        <v>5</v>
      </c>
      <c r="B5" s="5">
        <v>2256</v>
      </c>
      <c r="C5" s="5">
        <v>2269</v>
      </c>
      <c r="D5" s="5">
        <f t="shared" si="0"/>
        <v>13</v>
      </c>
      <c r="E5" s="12">
        <f t="shared" si="1"/>
        <v>5.7293962097840455E-3</v>
      </c>
      <c r="F5" s="5">
        <v>0.1166</v>
      </c>
      <c r="G5" s="5">
        <v>0.11700000000000001</v>
      </c>
      <c r="H5" s="5">
        <f t="shared" si="2"/>
        <v>4.0000000000001146E-4</v>
      </c>
      <c r="I5" s="12">
        <f t="shared" si="3"/>
        <v>3.4188034188035164E-3</v>
      </c>
      <c r="J5" s="5">
        <v>1.32E-2</v>
      </c>
      <c r="K5" s="5">
        <v>1.4E-2</v>
      </c>
      <c r="L5" s="5">
        <f t="shared" si="4"/>
        <v>8.0000000000000036E-4</v>
      </c>
      <c r="M5" s="12">
        <f t="shared" si="5"/>
        <v>5.7142857142857169E-2</v>
      </c>
      <c r="N5" s="5">
        <v>2.3E-3</v>
      </c>
      <c r="O5" s="5">
        <v>2.4399999999999999E-3</v>
      </c>
      <c r="P5">
        <f t="shared" si="6"/>
        <v>1.3999999999999993E-4</v>
      </c>
      <c r="Q5" s="13">
        <f t="shared" si="7"/>
        <v>5.7377049180327842E-2</v>
      </c>
    </row>
    <row r="6" spans="1:17" x14ac:dyDescent="0.25">
      <c r="A6" s="10" t="s">
        <v>6</v>
      </c>
      <c r="B6" s="5">
        <v>2229</v>
      </c>
      <c r="C6" s="5">
        <v>2269</v>
      </c>
      <c r="D6" s="5">
        <f t="shared" si="0"/>
        <v>40</v>
      </c>
      <c r="E6" s="12">
        <f t="shared" si="1"/>
        <v>1.7628911414720141E-2</v>
      </c>
      <c r="F6" s="5">
        <v>0.114</v>
      </c>
      <c r="G6" s="5">
        <v>0.11700000000000001</v>
      </c>
      <c r="H6" s="5">
        <f t="shared" si="2"/>
        <v>3.0000000000000027E-3</v>
      </c>
      <c r="I6" s="12">
        <f t="shared" si="3"/>
        <v>2.5641025641025661E-2</v>
      </c>
      <c r="J6" s="5">
        <v>1.15E-2</v>
      </c>
      <c r="K6" s="5">
        <v>1.4E-2</v>
      </c>
      <c r="L6" s="5">
        <f t="shared" si="4"/>
        <v>2.5000000000000005E-3</v>
      </c>
      <c r="M6" s="12">
        <f t="shared" si="5"/>
        <v>0.1785714285714286</v>
      </c>
      <c r="N6" s="5">
        <v>2.0300000000000001E-3</v>
      </c>
      <c r="O6" s="5">
        <v>2.4399999999999999E-3</v>
      </c>
      <c r="P6">
        <f t="shared" si="6"/>
        <v>4.0999999999999977E-4</v>
      </c>
      <c r="Q6" s="13">
        <f t="shared" si="7"/>
        <v>0.16803278688524581</v>
      </c>
    </row>
    <row r="7" spans="1:17" x14ac:dyDescent="0.25">
      <c r="A7" s="10" t="s">
        <v>7</v>
      </c>
      <c r="B7" s="5">
        <v>2259</v>
      </c>
      <c r="C7" s="5">
        <v>2269</v>
      </c>
      <c r="D7" s="5">
        <f t="shared" si="0"/>
        <v>10</v>
      </c>
      <c r="E7" s="12">
        <f t="shared" si="1"/>
        <v>4.4072278536800352E-3</v>
      </c>
      <c r="F7" s="5">
        <v>0.1169</v>
      </c>
      <c r="G7" s="5">
        <v>0.11700000000000001</v>
      </c>
      <c r="H7" s="5">
        <f t="shared" si="2"/>
        <v>1.0000000000000286E-4</v>
      </c>
      <c r="I7" s="12">
        <f t="shared" si="3"/>
        <v>8.5470085470087909E-4</v>
      </c>
      <c r="J7" s="5">
        <v>1.338E-2</v>
      </c>
      <c r="K7" s="5">
        <v>1.4E-2</v>
      </c>
      <c r="L7" s="5">
        <f t="shared" si="4"/>
        <v>6.2000000000000076E-4</v>
      </c>
      <c r="M7" s="12">
        <f t="shared" si="5"/>
        <v>4.4285714285714338E-2</v>
      </c>
      <c r="N7" s="5">
        <v>2.32E-3</v>
      </c>
      <c r="O7" s="5">
        <v>2.4399999999999999E-3</v>
      </c>
      <c r="P7">
        <f t="shared" si="6"/>
        <v>1.1999999999999988E-4</v>
      </c>
      <c r="Q7" s="13">
        <f t="shared" si="7"/>
        <v>4.918032786885241E-2</v>
      </c>
    </row>
    <row r="8" spans="1:17" x14ac:dyDescent="0.25">
      <c r="A8" s="10" t="s">
        <v>8</v>
      </c>
      <c r="B8" s="5">
        <v>2234</v>
      </c>
      <c r="C8" s="5">
        <v>2269</v>
      </c>
      <c r="D8" s="5">
        <f t="shared" si="0"/>
        <v>35</v>
      </c>
      <c r="E8" s="12">
        <f t="shared" si="1"/>
        <v>1.5425297487880123E-2</v>
      </c>
      <c r="F8" s="5">
        <v>0.11559999999999999</v>
      </c>
      <c r="G8" s="5">
        <v>0.11700000000000001</v>
      </c>
      <c r="H8" s="5">
        <f t="shared" si="2"/>
        <v>1.4000000000000123E-3</v>
      </c>
      <c r="I8" s="12">
        <f t="shared" si="3"/>
        <v>1.1965811965812071E-2</v>
      </c>
      <c r="J8" s="5">
        <v>1.21E-2</v>
      </c>
      <c r="K8" s="5">
        <v>1.4E-2</v>
      </c>
      <c r="L8" s="5">
        <f t="shared" si="4"/>
        <v>1.9000000000000006E-3</v>
      </c>
      <c r="M8" s="12">
        <f t="shared" si="5"/>
        <v>0.13571428571428576</v>
      </c>
      <c r="N8" s="5">
        <v>2.1299999999999999E-3</v>
      </c>
      <c r="O8" s="5">
        <v>2.4399999999999999E-3</v>
      </c>
      <c r="P8">
        <f t="shared" si="6"/>
        <v>3.0999999999999995E-4</v>
      </c>
      <c r="Q8" s="13">
        <f t="shared" si="7"/>
        <v>0.12704918032786883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2023-10-14T08:19:36Z</dcterms:created>
  <dcterms:modified xsi:type="dcterms:W3CDTF">2023-10-15T18:25:48Z</dcterms:modified>
</cp:coreProperties>
</file>