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adj" localSheetId="0" hidden="1">Лист1!$B$8:$AE$8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Лист1!$AF$13:$AF$15</definedName>
    <definedName name="solver_lhs2" localSheetId="0" hidden="1">Лист1!$AF$16:$AF$25</definedName>
    <definedName name="solver_lhs3" localSheetId="0" hidden="1">Лист1!$AF$26:$AF$35</definedName>
    <definedName name="solver_lhs4" localSheetId="0" hidden="1">Лист1!$AF$36:$AF$50</definedName>
    <definedName name="solver_lhs5" localSheetId="0" hidden="1">Лист1!#REF!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Лист1!$AH$10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4</definedName>
    <definedName name="solver_rhs1" localSheetId="0" hidden="1">Лист1!$AH$13:$AH$15</definedName>
    <definedName name="solver_rhs2" localSheetId="0" hidden="1">Лист1!$AH$16:$AH$25</definedName>
    <definedName name="solver_rhs3" localSheetId="0" hidden="1">Лист1!$AH$26:$AH$35</definedName>
    <definedName name="solver_rhs4" localSheetId="0" hidden="1">Лист1!$AH$36:$AH$50</definedName>
    <definedName name="solver_rhs5" localSheetId="0" hidden="1">целое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C72" i="1"/>
  <c r="B72" i="1"/>
  <c r="D71" i="1"/>
  <c r="C71" i="1"/>
  <c r="B71" i="1"/>
  <c r="D70" i="1"/>
  <c r="C70" i="1"/>
  <c r="B70" i="1"/>
  <c r="D67" i="1"/>
  <c r="C67" i="1"/>
  <c r="B67" i="1"/>
  <c r="D69" i="1"/>
  <c r="C69" i="1"/>
  <c r="B69" i="1"/>
  <c r="D68" i="1"/>
  <c r="C68" i="1"/>
  <c r="B68" i="1"/>
  <c r="D66" i="1"/>
  <c r="C66" i="1"/>
  <c r="B66" i="1"/>
  <c r="D64" i="1"/>
  <c r="D65" i="1"/>
  <c r="D63" i="1"/>
  <c r="C64" i="1"/>
  <c r="C65" i="1"/>
  <c r="C63" i="1"/>
  <c r="B64" i="1"/>
  <c r="B65" i="1"/>
  <c r="B63" i="1"/>
  <c r="E54" i="1"/>
  <c r="E55" i="1"/>
  <c r="E56" i="1"/>
  <c r="E57" i="1"/>
  <c r="E58" i="1"/>
  <c r="E59" i="1"/>
  <c r="AH15" i="1" l="1"/>
  <c r="AH14" i="1"/>
  <c r="AF14" i="1"/>
  <c r="AF15" i="1"/>
  <c r="AF13" i="1"/>
  <c r="AF17" i="1"/>
  <c r="AF18" i="1"/>
  <c r="AF19" i="1"/>
  <c r="AF20" i="1"/>
  <c r="AF21" i="1"/>
  <c r="AF22" i="1"/>
  <c r="AF23" i="1"/>
  <c r="AF24" i="1"/>
  <c r="AF25" i="1"/>
  <c r="AF32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16" i="1"/>
  <c r="AH10" i="1"/>
  <c r="AH35" i="1"/>
  <c r="K35" i="1"/>
  <c r="AF35" i="1" s="1"/>
  <c r="AH34" i="1"/>
  <c r="J34" i="1"/>
  <c r="AF34" i="1" s="1"/>
  <c r="AH33" i="1"/>
  <c r="I33" i="1"/>
  <c r="AF33" i="1" s="1"/>
  <c r="AH32" i="1"/>
  <c r="H32" i="1"/>
  <c r="AH31" i="1"/>
  <c r="G31" i="1"/>
  <c r="AF31" i="1" s="1"/>
  <c r="AH30" i="1"/>
  <c r="F30" i="1"/>
  <c r="AF30" i="1" s="1"/>
  <c r="AH29" i="1"/>
  <c r="E29" i="1"/>
  <c r="AF29" i="1" s="1"/>
  <c r="AH28" i="1"/>
  <c r="D28" i="1"/>
  <c r="AF28" i="1" s="1"/>
  <c r="AH27" i="1"/>
  <c r="C27" i="1"/>
  <c r="AF27" i="1" s="1"/>
  <c r="AH26" i="1"/>
  <c r="B26" i="1"/>
  <c r="AF26" i="1" s="1"/>
  <c r="AH25" i="1"/>
  <c r="AH24" i="1"/>
  <c r="AH23" i="1"/>
  <c r="AH22" i="1"/>
  <c r="AH21" i="1"/>
  <c r="AH20" i="1"/>
  <c r="AH19" i="1"/>
  <c r="AH18" i="1"/>
  <c r="AH17" i="1"/>
  <c r="AH16" i="1"/>
  <c r="AH13" i="1"/>
</calcChain>
</file>

<file path=xl/sharedStrings.xml><?xml version="1.0" encoding="utf-8"?>
<sst xmlns="http://schemas.openxmlformats.org/spreadsheetml/2006/main" count="89" uniqueCount="52">
  <si>
    <t>Параметры</t>
  </si>
  <si>
    <t>Tij</t>
  </si>
  <si>
    <t>Dij</t>
  </si>
  <si>
    <t>Kij</t>
  </si>
  <si>
    <t>T0</t>
  </si>
  <si>
    <t>Работы</t>
  </si>
  <si>
    <t>x12</t>
  </si>
  <si>
    <t>x13</t>
  </si>
  <si>
    <t>x14</t>
  </si>
  <si>
    <t>x34</t>
  </si>
  <si>
    <t>x45</t>
  </si>
  <si>
    <t>тн12</t>
  </si>
  <si>
    <t>то12</t>
  </si>
  <si>
    <t>тн13</t>
  </si>
  <si>
    <t>то13</t>
  </si>
  <si>
    <t>тн14</t>
  </si>
  <si>
    <t>то14</t>
  </si>
  <si>
    <t>тн34</t>
  </si>
  <si>
    <t>то34</t>
  </si>
  <si>
    <t>тн45</t>
  </si>
  <si>
    <t>то45</t>
  </si>
  <si>
    <t>тн56</t>
  </si>
  <si>
    <t>то56</t>
  </si>
  <si>
    <t>Значения</t>
  </si>
  <si>
    <t>Знак</t>
  </si>
  <si>
    <t>Огранчиение</t>
  </si>
  <si>
    <t>&lt;=</t>
  </si>
  <si>
    <t>&gt;=</t>
  </si>
  <si>
    <t>=</t>
  </si>
  <si>
    <t>тн24</t>
  </si>
  <si>
    <t>то24</t>
  </si>
  <si>
    <t>тн25</t>
  </si>
  <si>
    <t>то25</t>
  </si>
  <si>
    <t>тн36</t>
  </si>
  <si>
    <t>то36</t>
  </si>
  <si>
    <t>тн46</t>
  </si>
  <si>
    <t>x24</t>
  </si>
  <si>
    <t>x25</t>
  </si>
  <si>
    <t>x36</t>
  </si>
  <si>
    <t>x46</t>
  </si>
  <si>
    <t>x56</t>
  </si>
  <si>
    <t>Доп. Средства</t>
  </si>
  <si>
    <t>то46</t>
  </si>
  <si>
    <t>Резерв</t>
  </si>
  <si>
    <t>Поздний</t>
  </si>
  <si>
    <t>Ранний</t>
  </si>
  <si>
    <t>Работа</t>
  </si>
  <si>
    <t>Сроки</t>
  </si>
  <si>
    <t>Полный</t>
  </si>
  <si>
    <t>Свободный</t>
  </si>
  <si>
    <t>Независимый</t>
  </si>
  <si>
    <t>Продолжительность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</si>
</sst>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Начало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(Лист1!$L$8,Лист1!$N$8,Лист1!$P$8,Лист1!$R$8,Лист1!$T$8,Лист1!$V$8,Лист1!$X$8,Лист1!$Z$8,Лист1!$AB$8,Лист1!$AD$8)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9.0000000000000036</c:v>
                </c:pt>
                <c:pt idx="4">
                  <c:v>9.0000000000000018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23</c:v>
                </c:pt>
                <c:pt idx="9">
                  <c:v>21.000000447034854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75-42CB-BEB2-C38BAA118275}"/>
            </c:ext>
          </c:extLst>
        </c:ser>
        <c:ser>
          <c:idx val="1"/>
          <c:order val="1"/>
          <c:tx>
            <c:v>Время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Лист1!$B$3:$K$3</c:f>
              <c:numCache>
                <c:formatCode>General</c:formatCode>
                <c:ptCount val="10"/>
                <c:pt idx="0">
                  <c:v>9</c:v>
                </c:pt>
                <c:pt idx="1">
                  <c:v>12</c:v>
                </c:pt>
                <c:pt idx="2">
                  <c:v>18</c:v>
                </c:pt>
                <c:pt idx="3">
                  <c:v>8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75-42CB-BEB2-C38BAA118275}"/>
            </c:ext>
          </c:extLst>
        </c:ser>
        <c:ser>
          <c:idx val="2"/>
          <c:order val="2"/>
          <c:tx>
            <c:v>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Лист1!$B$63:$B$72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16</c:v>
                </c:pt>
                <c:pt idx="5">
                  <c:v>1</c:v>
                </c:pt>
                <c:pt idx="6">
                  <c:v>16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75-42CB-BEB2-C38BAA118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438896"/>
        <c:axId val="391441192"/>
      </c:barChart>
      <c:catAx>
        <c:axId val="3914388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41192"/>
        <c:crosses val="autoZero"/>
        <c:auto val="1"/>
        <c:lblAlgn val="ctr"/>
        <c:lblOffset val="100"/>
        <c:noMultiLvlLbl val="0"/>
      </c:catAx>
      <c:valAx>
        <c:axId val="3914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43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365516</xdr:colOff>
      <xdr:row>50</xdr:row>
      <xdr:rowOff>146864</xdr:rowOff>
    </xdr:from>
    <xdr:to>
      <xdr:col>16</xdr:col>
      <xdr:colOff>117826</xdr:colOff>
      <xdr:row>64</xdr:row>
      <xdr:rowOff>8439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2706" y="9711278"/>
          <a:ext cx="5250534" cy="2528575"/>
        </a:xfrm>
        <a:prstGeom prst="rect">
          <a:avLst/>
        </a:prstGeom>
      </xdr:spPr>
    </xdr:pic>
    <xdr:clientData/>
  </xdr:twoCellAnchor>
  <xdr:twoCellAnchor>
    <xdr:from>
      <xdr:col>7</xdr:col>
      <xdr:colOff>362857</xdr:colOff>
      <xdr:row>64</xdr:row>
      <xdr:rowOff>147865</xdr:rowOff>
    </xdr:from>
    <xdr:to>
      <xdr:col>15</xdr:col>
      <xdr:colOff>72571</xdr:colOff>
      <xdr:row>79</xdr:row>
      <xdr:rowOff>169636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"/>
  <sheetViews>
    <sheetView tabSelected="1" topLeftCell="A49" zoomScale="84" zoomScaleNormal="145" workbookViewId="0">
      <selection activeCell="A65" sqref="A65"/>
    </sheetView>
  </sheetViews>
  <sheetFormatPr defaultRowHeight="14.4" x14ac:dyDescent="0.3"/>
  <cols>
    <col min="1" max="1" width="11.6640625" customWidth="1"/>
    <col min="32" max="32" width="11.33203125" customWidth="1"/>
    <col min="34" max="34" width="13.6640625" customWidth="1"/>
  </cols>
  <sheetData>
    <row r="1" spans="1:34" x14ac:dyDescent="0.3">
      <c r="A1" s="19" t="s">
        <v>0</v>
      </c>
      <c r="B1" s="18" t="s">
        <v>5</v>
      </c>
      <c r="C1" s="18"/>
      <c r="D1" s="18"/>
      <c r="E1" s="18"/>
      <c r="F1" s="18"/>
      <c r="G1" s="18"/>
      <c r="H1" s="18"/>
      <c r="I1" s="18"/>
      <c r="J1" s="18"/>
      <c r="K1" s="2"/>
      <c r="L1" s="20" t="s">
        <v>4</v>
      </c>
    </row>
    <row r="2" spans="1:34" x14ac:dyDescent="0.3">
      <c r="A2" s="19"/>
      <c r="B2" s="2">
        <v>1.2</v>
      </c>
      <c r="C2" s="2">
        <v>1.3</v>
      </c>
      <c r="D2" s="2">
        <v>1.4</v>
      </c>
      <c r="E2" s="2">
        <v>2.4</v>
      </c>
      <c r="F2" s="2">
        <v>2.5</v>
      </c>
      <c r="G2" s="2">
        <v>3.4</v>
      </c>
      <c r="H2" s="2">
        <v>3.6</v>
      </c>
      <c r="I2" s="2">
        <v>4.5</v>
      </c>
      <c r="J2" s="2">
        <v>4.5999999999999996</v>
      </c>
      <c r="K2" s="2">
        <v>5.6</v>
      </c>
      <c r="L2" s="21"/>
    </row>
    <row r="3" spans="1:34" x14ac:dyDescent="0.3">
      <c r="A3" s="16" t="s">
        <v>1</v>
      </c>
      <c r="B3" s="1">
        <v>9</v>
      </c>
      <c r="C3" s="1">
        <v>12</v>
      </c>
      <c r="D3" s="1">
        <v>18</v>
      </c>
      <c r="E3" s="1">
        <v>8</v>
      </c>
      <c r="F3" s="1">
        <v>12</v>
      </c>
      <c r="G3" s="1">
        <v>5</v>
      </c>
      <c r="H3" s="1">
        <v>12</v>
      </c>
      <c r="I3" s="1">
        <v>10</v>
      </c>
      <c r="J3" s="1">
        <v>13</v>
      </c>
      <c r="K3" s="1">
        <v>12</v>
      </c>
      <c r="L3" s="22">
        <v>35</v>
      </c>
    </row>
    <row r="4" spans="1:34" x14ac:dyDescent="0.3">
      <c r="A4" s="16" t="s">
        <v>2</v>
      </c>
      <c r="B4" s="1">
        <v>7</v>
      </c>
      <c r="C4" s="1">
        <v>10</v>
      </c>
      <c r="D4" s="1">
        <v>15</v>
      </c>
      <c r="E4" s="1">
        <v>6</v>
      </c>
      <c r="F4" s="1">
        <v>10</v>
      </c>
      <c r="G4" s="1">
        <v>3</v>
      </c>
      <c r="H4" s="1">
        <v>8</v>
      </c>
      <c r="I4" s="1">
        <v>7</v>
      </c>
      <c r="J4" s="1">
        <v>12</v>
      </c>
      <c r="K4" s="1">
        <v>10</v>
      </c>
      <c r="L4" s="23"/>
    </row>
    <row r="5" spans="1:34" x14ac:dyDescent="0.3">
      <c r="A5" s="16" t="s">
        <v>3</v>
      </c>
      <c r="B5" s="1">
        <v>0.05</v>
      </c>
      <c r="C5" s="1">
        <v>0.2</v>
      </c>
      <c r="D5" s="1">
        <v>0.25</v>
      </c>
      <c r="E5" s="1">
        <v>0.08</v>
      </c>
      <c r="F5" s="1">
        <v>0.15</v>
      </c>
      <c r="G5" s="1">
        <v>0.1</v>
      </c>
      <c r="H5" s="1">
        <v>0.06</v>
      </c>
      <c r="I5" s="1">
        <v>0.05</v>
      </c>
      <c r="J5" s="1">
        <v>0.1</v>
      </c>
      <c r="K5" s="1">
        <v>0.5</v>
      </c>
      <c r="L5" s="24"/>
    </row>
    <row r="6" spans="1:34" ht="15" thickBot="1" x14ac:dyDescent="0.35"/>
    <row r="7" spans="1:34" x14ac:dyDescent="0.3">
      <c r="B7" s="3" t="s">
        <v>6</v>
      </c>
      <c r="C7" s="4" t="s">
        <v>7</v>
      </c>
      <c r="D7" s="4" t="s">
        <v>8</v>
      </c>
      <c r="E7" s="4" t="s">
        <v>36</v>
      </c>
      <c r="F7" s="4" t="s">
        <v>37</v>
      </c>
      <c r="G7" s="4" t="s">
        <v>9</v>
      </c>
      <c r="H7" s="4" t="s">
        <v>38</v>
      </c>
      <c r="I7" s="4" t="s">
        <v>10</v>
      </c>
      <c r="J7" s="4" t="s">
        <v>39</v>
      </c>
      <c r="K7" s="4" t="s">
        <v>40</v>
      </c>
      <c r="L7" s="4" t="s">
        <v>11</v>
      </c>
      <c r="M7" s="4" t="s">
        <v>12</v>
      </c>
      <c r="N7" s="4" t="s">
        <v>13</v>
      </c>
      <c r="O7" s="4" t="s">
        <v>14</v>
      </c>
      <c r="P7" s="4" t="s">
        <v>15</v>
      </c>
      <c r="Q7" s="4" t="s">
        <v>16</v>
      </c>
      <c r="R7" s="4" t="s">
        <v>29</v>
      </c>
      <c r="S7" s="4" t="s">
        <v>30</v>
      </c>
      <c r="T7" s="4" t="s">
        <v>31</v>
      </c>
      <c r="U7" s="4" t="s">
        <v>32</v>
      </c>
      <c r="V7" s="4" t="s">
        <v>17</v>
      </c>
      <c r="W7" s="4" t="s">
        <v>18</v>
      </c>
      <c r="X7" s="4" t="s">
        <v>33</v>
      </c>
      <c r="Y7" s="4" t="s">
        <v>34</v>
      </c>
      <c r="Z7" s="4" t="s">
        <v>19</v>
      </c>
      <c r="AA7" s="4" t="s">
        <v>20</v>
      </c>
      <c r="AB7" s="4" t="s">
        <v>35</v>
      </c>
      <c r="AC7" s="4" t="s">
        <v>42</v>
      </c>
      <c r="AD7" s="4" t="s">
        <v>21</v>
      </c>
      <c r="AE7" s="4" t="s">
        <v>22</v>
      </c>
      <c r="AF7" s="4"/>
      <c r="AG7" s="4"/>
      <c r="AH7" s="6"/>
    </row>
    <row r="8" spans="1:34" x14ac:dyDescent="0.3">
      <c r="B8" s="7">
        <v>1.3411044318817344E-6</v>
      </c>
      <c r="C8" s="8">
        <v>10</v>
      </c>
      <c r="D8" s="8">
        <v>12</v>
      </c>
      <c r="E8" s="8">
        <v>25</v>
      </c>
      <c r="F8" s="8">
        <v>0</v>
      </c>
      <c r="G8" s="8">
        <v>20</v>
      </c>
      <c r="H8" s="8">
        <v>0</v>
      </c>
      <c r="I8" s="8">
        <v>0</v>
      </c>
      <c r="J8" s="8">
        <v>10</v>
      </c>
      <c r="K8" s="8">
        <v>0</v>
      </c>
      <c r="L8" s="8">
        <v>0</v>
      </c>
      <c r="M8" s="8">
        <v>9.0000000000000036</v>
      </c>
      <c r="N8" s="8">
        <v>0</v>
      </c>
      <c r="O8" s="8">
        <v>10</v>
      </c>
      <c r="P8" s="8">
        <v>0</v>
      </c>
      <c r="Q8" s="8">
        <v>15</v>
      </c>
      <c r="R8" s="8">
        <v>9.0000000000000036</v>
      </c>
      <c r="S8" s="8">
        <v>15</v>
      </c>
      <c r="T8" s="8">
        <v>9.0000000000000018</v>
      </c>
      <c r="U8" s="8">
        <v>21.000000447034854</v>
      </c>
      <c r="V8" s="8">
        <v>10</v>
      </c>
      <c r="W8" s="8">
        <v>13</v>
      </c>
      <c r="X8" s="8">
        <v>10</v>
      </c>
      <c r="Y8" s="8">
        <v>22</v>
      </c>
      <c r="Z8" s="8">
        <v>15</v>
      </c>
      <c r="AA8" s="8">
        <v>25</v>
      </c>
      <c r="AB8" s="8">
        <v>23</v>
      </c>
      <c r="AC8" s="8">
        <v>35</v>
      </c>
      <c r="AD8" s="8">
        <v>21.000000447034854</v>
      </c>
      <c r="AE8" s="8">
        <v>32.999999951857795</v>
      </c>
      <c r="AF8" s="8"/>
      <c r="AG8" s="8"/>
      <c r="AH8" s="10"/>
    </row>
    <row r="9" spans="1:34" x14ac:dyDescent="0.3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10"/>
    </row>
    <row r="10" spans="1:34" x14ac:dyDescent="0.3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 t="s">
        <v>41</v>
      </c>
      <c r="AG10" s="8"/>
      <c r="AH10" s="10">
        <f>SUM(B8:K8)</f>
        <v>77.000001341104422</v>
      </c>
    </row>
    <row r="11" spans="1:34" x14ac:dyDescent="0.3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10"/>
    </row>
    <row r="12" spans="1:34" ht="15" thickBot="1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 t="s">
        <v>23</v>
      </c>
      <c r="AG12" s="8" t="s">
        <v>24</v>
      </c>
      <c r="AH12" s="10" t="s">
        <v>25</v>
      </c>
    </row>
    <row r="13" spans="1:34" x14ac:dyDescent="0.3">
      <c r="B13" s="3"/>
      <c r="C13" s="4"/>
      <c r="D13" s="4"/>
      <c r="E13" s="4"/>
      <c r="F13" s="4"/>
      <c r="G13" s="4"/>
      <c r="H13" s="4"/>
      <c r="I13" s="15"/>
      <c r="J13" s="15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v>1</v>
      </c>
      <c r="Z13" s="4"/>
      <c r="AA13" s="4"/>
      <c r="AB13" s="4"/>
      <c r="AC13" s="4"/>
      <c r="AD13" s="4"/>
      <c r="AE13" s="4"/>
      <c r="AF13" s="5">
        <f>SUMPRODUCT(B13:AE13,$B$8:$AE$8)</f>
        <v>22</v>
      </c>
      <c r="AG13" s="4" t="s">
        <v>26</v>
      </c>
      <c r="AH13" s="6">
        <f>$L$3</f>
        <v>35</v>
      </c>
    </row>
    <row r="14" spans="1:34" x14ac:dyDescent="0.3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1</v>
      </c>
      <c r="AD14" s="8"/>
      <c r="AE14" s="8"/>
      <c r="AF14" s="9">
        <f t="shared" ref="AF14:AF15" si="0">SUMPRODUCT(B14:AE14,$B$8:$AE$8)</f>
        <v>35</v>
      </c>
      <c r="AG14" s="8" t="s">
        <v>26</v>
      </c>
      <c r="AH14" s="10">
        <f>$L$3</f>
        <v>35</v>
      </c>
    </row>
    <row r="15" spans="1:34" ht="15" thickBot="1" x14ac:dyDescent="0.35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>
        <v>1</v>
      </c>
      <c r="AF15" s="13">
        <f t="shared" si="0"/>
        <v>32.999999951857795</v>
      </c>
      <c r="AG15" s="12" t="s">
        <v>26</v>
      </c>
      <c r="AH15" s="14">
        <f>$L$3</f>
        <v>35</v>
      </c>
    </row>
    <row r="16" spans="1:34" x14ac:dyDescent="0.3">
      <c r="B16" s="7"/>
      <c r="C16" s="8"/>
      <c r="D16" s="8"/>
      <c r="E16" s="8"/>
      <c r="F16" s="8"/>
      <c r="G16" s="8"/>
      <c r="H16" s="8"/>
      <c r="I16" s="8"/>
      <c r="J16" s="8"/>
      <c r="K16" s="8"/>
      <c r="L16" s="8">
        <v>-1</v>
      </c>
      <c r="M16" s="8">
        <v>1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9">
        <f>SUMPRODUCT(B16:AE16,$B$8:$AE$8)</f>
        <v>9.0000000000000036</v>
      </c>
      <c r="AG16" s="8" t="s">
        <v>27</v>
      </c>
      <c r="AH16" s="10">
        <f>$B$4</f>
        <v>7</v>
      </c>
    </row>
    <row r="17" spans="2:34" x14ac:dyDescent="0.3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>
        <v>-1</v>
      </c>
      <c r="O17" s="8">
        <v>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9">
        <f t="shared" ref="AF17:AF50" si="1">SUMPRODUCT(B17:AE17,$B$8:$AE$8)</f>
        <v>10</v>
      </c>
      <c r="AG17" s="8" t="s">
        <v>27</v>
      </c>
      <c r="AH17" s="10">
        <f>$C$4</f>
        <v>10</v>
      </c>
    </row>
    <row r="18" spans="2:34" x14ac:dyDescent="0.3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-1</v>
      </c>
      <c r="Q18" s="8">
        <v>1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9">
        <f t="shared" si="1"/>
        <v>15</v>
      </c>
      <c r="AG18" s="8" t="s">
        <v>27</v>
      </c>
      <c r="AH18" s="10">
        <f>$D$4</f>
        <v>15</v>
      </c>
    </row>
    <row r="19" spans="2:34" x14ac:dyDescent="0.3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-1</v>
      </c>
      <c r="S19" s="8">
        <v>1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9">
        <f t="shared" si="1"/>
        <v>5.9999999999999964</v>
      </c>
      <c r="AG19" s="8" t="s">
        <v>27</v>
      </c>
      <c r="AH19" s="10">
        <f>$E$4</f>
        <v>6</v>
      </c>
    </row>
    <row r="20" spans="2:34" x14ac:dyDescent="0.3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-1</v>
      </c>
      <c r="U20" s="8">
        <v>1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9">
        <f t="shared" si="1"/>
        <v>12.000000447034852</v>
      </c>
      <c r="AG20" s="8" t="s">
        <v>27</v>
      </c>
      <c r="AH20" s="10">
        <f>$F$4</f>
        <v>10</v>
      </c>
    </row>
    <row r="21" spans="2:34" x14ac:dyDescent="0.3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-1</v>
      </c>
      <c r="W21" s="8">
        <v>1</v>
      </c>
      <c r="X21" s="8"/>
      <c r="Y21" s="8"/>
      <c r="Z21" s="8"/>
      <c r="AA21" s="8"/>
      <c r="AB21" s="8"/>
      <c r="AC21" s="8"/>
      <c r="AD21" s="8"/>
      <c r="AE21" s="8"/>
      <c r="AF21" s="9">
        <f t="shared" si="1"/>
        <v>3</v>
      </c>
      <c r="AG21" s="8" t="s">
        <v>27</v>
      </c>
      <c r="AH21" s="10">
        <f>$G$4</f>
        <v>3</v>
      </c>
    </row>
    <row r="22" spans="2:34" x14ac:dyDescent="0.3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>
        <v>-1</v>
      </c>
      <c r="Y22" s="8">
        <v>1</v>
      </c>
      <c r="Z22" s="8"/>
      <c r="AA22" s="8"/>
      <c r="AB22" s="8"/>
      <c r="AC22" s="8"/>
      <c r="AD22" s="8"/>
      <c r="AE22" s="8"/>
      <c r="AF22" s="9">
        <f t="shared" si="1"/>
        <v>12</v>
      </c>
      <c r="AG22" s="8" t="s">
        <v>27</v>
      </c>
      <c r="AH22" s="10">
        <f>$H$4</f>
        <v>8</v>
      </c>
    </row>
    <row r="23" spans="2:34" x14ac:dyDescent="0.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>
        <v>-1</v>
      </c>
      <c r="AA23" s="8">
        <v>1</v>
      </c>
      <c r="AB23" s="8"/>
      <c r="AC23" s="8"/>
      <c r="AD23" s="8"/>
      <c r="AE23" s="8"/>
      <c r="AF23" s="9">
        <f t="shared" si="1"/>
        <v>10</v>
      </c>
      <c r="AG23" s="8" t="s">
        <v>27</v>
      </c>
      <c r="AH23" s="10">
        <f>$I$4</f>
        <v>7</v>
      </c>
    </row>
    <row r="24" spans="2:34" x14ac:dyDescent="0.3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v>-1</v>
      </c>
      <c r="AC24" s="8">
        <v>1</v>
      </c>
      <c r="AD24" s="8"/>
      <c r="AE24" s="8"/>
      <c r="AF24" s="9">
        <f t="shared" si="1"/>
        <v>12</v>
      </c>
      <c r="AG24" s="8" t="s">
        <v>27</v>
      </c>
      <c r="AH24" s="10">
        <f>$J$4</f>
        <v>12</v>
      </c>
    </row>
    <row r="25" spans="2:34" ht="15" thickBot="1" x14ac:dyDescent="0.3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>
        <v>-1</v>
      </c>
      <c r="AE25" s="8">
        <v>1</v>
      </c>
      <c r="AF25" s="9">
        <f t="shared" si="1"/>
        <v>11.999999504822942</v>
      </c>
      <c r="AG25" s="8" t="s">
        <v>27</v>
      </c>
      <c r="AH25" s="10">
        <f>$K$4</f>
        <v>10</v>
      </c>
    </row>
    <row r="26" spans="2:34" x14ac:dyDescent="0.3">
      <c r="B26" s="3">
        <f>$B$5</f>
        <v>0.05</v>
      </c>
      <c r="C26" s="4"/>
      <c r="D26" s="4"/>
      <c r="E26" s="4"/>
      <c r="F26" s="4"/>
      <c r="G26" s="4"/>
      <c r="H26" s="4"/>
      <c r="I26" s="4"/>
      <c r="J26" s="4"/>
      <c r="K26" s="4"/>
      <c r="L26" s="4">
        <v>-1</v>
      </c>
      <c r="M26" s="4">
        <v>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5">
        <f t="shared" si="1"/>
        <v>9.0000000670552254</v>
      </c>
      <c r="AG26" s="4" t="s">
        <v>28</v>
      </c>
      <c r="AH26" s="6">
        <f>$B$3</f>
        <v>9</v>
      </c>
    </row>
    <row r="27" spans="2:34" x14ac:dyDescent="0.3">
      <c r="B27" s="7"/>
      <c r="C27" s="8">
        <f>$C$5</f>
        <v>0.2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>
        <v>-1</v>
      </c>
      <c r="O27" s="8">
        <v>1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9">
        <f t="shared" si="1"/>
        <v>12</v>
      </c>
      <c r="AG27" s="8" t="s">
        <v>28</v>
      </c>
      <c r="AH27" s="10">
        <f>$C$3</f>
        <v>12</v>
      </c>
    </row>
    <row r="28" spans="2:34" x14ac:dyDescent="0.3">
      <c r="B28" s="7"/>
      <c r="C28" s="8"/>
      <c r="D28" s="8">
        <f>$D$5</f>
        <v>0.25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>
        <v>-1</v>
      </c>
      <c r="Q28" s="8">
        <v>1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9">
        <f t="shared" si="1"/>
        <v>18</v>
      </c>
      <c r="AG28" s="8" t="s">
        <v>28</v>
      </c>
      <c r="AH28" s="10">
        <f>$D$3</f>
        <v>18</v>
      </c>
    </row>
    <row r="29" spans="2:34" x14ac:dyDescent="0.3">
      <c r="B29" s="7"/>
      <c r="C29" s="8"/>
      <c r="D29" s="8"/>
      <c r="E29" s="8">
        <f>$E$5</f>
        <v>0.08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-1</v>
      </c>
      <c r="S29" s="8">
        <v>1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9">
        <f t="shared" si="1"/>
        <v>7.9999999999999964</v>
      </c>
      <c r="AG29" s="8" t="s">
        <v>28</v>
      </c>
      <c r="AH29" s="10">
        <f>$E$3</f>
        <v>8</v>
      </c>
    </row>
    <row r="30" spans="2:34" x14ac:dyDescent="0.3">
      <c r="B30" s="7"/>
      <c r="C30" s="8"/>
      <c r="D30" s="8"/>
      <c r="E30" s="8"/>
      <c r="F30" s="8">
        <f>$F$5</f>
        <v>0.15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>
        <v>-1</v>
      </c>
      <c r="U30" s="8">
        <v>1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9">
        <f t="shared" si="1"/>
        <v>12.000000447034852</v>
      </c>
      <c r="AG30" s="8" t="s">
        <v>28</v>
      </c>
      <c r="AH30" s="10">
        <f>$F$3</f>
        <v>12</v>
      </c>
    </row>
    <row r="31" spans="2:34" x14ac:dyDescent="0.3">
      <c r="B31" s="7"/>
      <c r="C31" s="8"/>
      <c r="D31" s="8"/>
      <c r="E31" s="8"/>
      <c r="F31" s="8"/>
      <c r="G31" s="8">
        <f>$G$5</f>
        <v>0.1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-1</v>
      </c>
      <c r="W31" s="8">
        <v>1</v>
      </c>
      <c r="X31" s="8"/>
      <c r="Y31" s="8"/>
      <c r="Z31" s="8"/>
      <c r="AA31" s="8"/>
      <c r="AB31" s="8"/>
      <c r="AC31" s="8"/>
      <c r="AD31" s="8"/>
      <c r="AE31" s="8"/>
      <c r="AF31" s="9">
        <f t="shared" si="1"/>
        <v>5</v>
      </c>
      <c r="AG31" s="8" t="s">
        <v>28</v>
      </c>
      <c r="AH31" s="10">
        <f>$G$3</f>
        <v>5</v>
      </c>
    </row>
    <row r="32" spans="2:34" x14ac:dyDescent="0.3">
      <c r="B32" s="7"/>
      <c r="C32" s="8"/>
      <c r="D32" s="8"/>
      <c r="E32" s="8"/>
      <c r="F32" s="8"/>
      <c r="G32" s="8"/>
      <c r="H32" s="8">
        <f>$H$5</f>
        <v>0.06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>
        <v>-1</v>
      </c>
      <c r="Y32" s="8">
        <v>1</v>
      </c>
      <c r="Z32" s="8"/>
      <c r="AA32" s="8"/>
      <c r="AB32" s="8"/>
      <c r="AC32" s="8"/>
      <c r="AD32" s="8"/>
      <c r="AE32" s="8"/>
      <c r="AF32" s="9">
        <f t="shared" si="1"/>
        <v>12</v>
      </c>
      <c r="AG32" s="8" t="s">
        <v>28</v>
      </c>
      <c r="AH32" s="10">
        <f>$H$3</f>
        <v>12</v>
      </c>
    </row>
    <row r="33" spans="2:34" x14ac:dyDescent="0.3">
      <c r="B33" s="7"/>
      <c r="C33" s="8"/>
      <c r="D33" s="8"/>
      <c r="E33" s="8"/>
      <c r="F33" s="8"/>
      <c r="G33" s="8"/>
      <c r="H33" s="8"/>
      <c r="I33" s="8">
        <f>$I$5</f>
        <v>0.05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>
        <v>-1</v>
      </c>
      <c r="AA33" s="8">
        <v>1</v>
      </c>
      <c r="AB33" s="8"/>
      <c r="AC33" s="8"/>
      <c r="AD33" s="8"/>
      <c r="AE33" s="8"/>
      <c r="AF33" s="9">
        <f t="shared" si="1"/>
        <v>10</v>
      </c>
      <c r="AG33" s="8" t="s">
        <v>28</v>
      </c>
      <c r="AH33" s="10">
        <f>$I$3</f>
        <v>10</v>
      </c>
    </row>
    <row r="34" spans="2:34" x14ac:dyDescent="0.3">
      <c r="B34" s="7"/>
      <c r="C34" s="8"/>
      <c r="D34" s="8"/>
      <c r="E34" s="8"/>
      <c r="F34" s="8"/>
      <c r="G34" s="8"/>
      <c r="H34" s="8"/>
      <c r="I34" s="8"/>
      <c r="J34" s="8">
        <f>$J$5</f>
        <v>0.1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>
        <v>-1</v>
      </c>
      <c r="AC34" s="8">
        <v>1</v>
      </c>
      <c r="AD34" s="8"/>
      <c r="AE34" s="8"/>
      <c r="AF34" s="9">
        <f t="shared" si="1"/>
        <v>13</v>
      </c>
      <c r="AG34" s="8" t="s">
        <v>28</v>
      </c>
      <c r="AH34" s="10">
        <f>$J$3</f>
        <v>13</v>
      </c>
    </row>
    <row r="35" spans="2:34" ht="15" thickBot="1" x14ac:dyDescent="0.35">
      <c r="B35" s="11"/>
      <c r="C35" s="12"/>
      <c r="D35" s="12"/>
      <c r="E35" s="12"/>
      <c r="F35" s="12"/>
      <c r="G35" s="12"/>
      <c r="H35" s="12"/>
      <c r="I35" s="12"/>
      <c r="J35" s="12"/>
      <c r="K35" s="12">
        <f>$K$5</f>
        <v>0.5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>
        <v>-1</v>
      </c>
      <c r="AE35" s="12">
        <v>1</v>
      </c>
      <c r="AF35" s="13">
        <f t="shared" si="1"/>
        <v>11.999999504822942</v>
      </c>
      <c r="AG35" s="12" t="s">
        <v>28</v>
      </c>
      <c r="AH35" s="14">
        <f>$K$3</f>
        <v>12</v>
      </c>
    </row>
    <row r="36" spans="2:34" x14ac:dyDescent="0.3">
      <c r="B36" s="3"/>
      <c r="C36" s="4"/>
      <c r="D36" s="4"/>
      <c r="E36" s="4"/>
      <c r="F36" s="4"/>
      <c r="G36" s="4"/>
      <c r="H36" s="4"/>
      <c r="I36" s="4"/>
      <c r="J36" s="4"/>
      <c r="K36" s="4"/>
      <c r="L36" s="4">
        <v>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5">
        <f t="shared" si="1"/>
        <v>0</v>
      </c>
      <c r="AG36" s="4" t="s">
        <v>27</v>
      </c>
      <c r="AH36" s="6">
        <v>0</v>
      </c>
    </row>
    <row r="37" spans="2:34" x14ac:dyDescent="0.3"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>
        <v>1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9">
        <f t="shared" si="1"/>
        <v>0</v>
      </c>
      <c r="AG37" s="8" t="s">
        <v>27</v>
      </c>
      <c r="AH37" s="10">
        <v>0</v>
      </c>
    </row>
    <row r="38" spans="2:34" x14ac:dyDescent="0.3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>
        <v>1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9">
        <f t="shared" si="1"/>
        <v>0</v>
      </c>
      <c r="AG38" s="8" t="s">
        <v>27</v>
      </c>
      <c r="AH38" s="10">
        <v>0</v>
      </c>
    </row>
    <row r="39" spans="2:34" x14ac:dyDescent="0.3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>
        <v>-1</v>
      </c>
      <c r="N39" s="8"/>
      <c r="O39" s="8"/>
      <c r="P39" s="8"/>
      <c r="Q39" s="8"/>
      <c r="R39" s="8">
        <v>1</v>
      </c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9">
        <f t="shared" si="1"/>
        <v>0</v>
      </c>
      <c r="AG39" s="8" t="s">
        <v>27</v>
      </c>
      <c r="AH39" s="10">
        <v>0</v>
      </c>
    </row>
    <row r="40" spans="2:34" x14ac:dyDescent="0.3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>
        <v>-1</v>
      </c>
      <c r="N40" s="8"/>
      <c r="O40" s="8"/>
      <c r="P40" s="8"/>
      <c r="Q40" s="8"/>
      <c r="R40" s="8"/>
      <c r="S40" s="8"/>
      <c r="T40" s="8">
        <v>1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9">
        <f t="shared" si="1"/>
        <v>-1.7763568394002505E-15</v>
      </c>
      <c r="AG40" s="8" t="s">
        <v>27</v>
      </c>
      <c r="AH40" s="10">
        <v>0</v>
      </c>
    </row>
    <row r="41" spans="2:34" x14ac:dyDescent="0.3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>
        <v>-1</v>
      </c>
      <c r="P41" s="8"/>
      <c r="Q41" s="8"/>
      <c r="R41" s="8"/>
      <c r="S41" s="8"/>
      <c r="T41" s="8"/>
      <c r="U41" s="8"/>
      <c r="V41" s="8">
        <v>1</v>
      </c>
      <c r="W41" s="8"/>
      <c r="X41" s="8"/>
      <c r="Y41" s="8"/>
      <c r="Z41" s="8"/>
      <c r="AA41" s="8"/>
      <c r="AB41" s="8"/>
      <c r="AC41" s="8"/>
      <c r="AD41" s="8"/>
      <c r="AE41" s="8"/>
      <c r="AF41" s="9">
        <f t="shared" si="1"/>
        <v>0</v>
      </c>
      <c r="AG41" s="8" t="s">
        <v>27</v>
      </c>
      <c r="AH41" s="10">
        <v>0</v>
      </c>
    </row>
    <row r="42" spans="2:34" x14ac:dyDescent="0.3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>
        <v>-1</v>
      </c>
      <c r="P42" s="8"/>
      <c r="Q42" s="8"/>
      <c r="R42" s="8"/>
      <c r="S42" s="8"/>
      <c r="T42" s="8"/>
      <c r="U42" s="8"/>
      <c r="V42" s="8"/>
      <c r="W42" s="8"/>
      <c r="X42" s="8">
        <v>1</v>
      </c>
      <c r="Y42" s="8"/>
      <c r="Z42" s="8"/>
      <c r="AA42" s="8"/>
      <c r="AB42" s="8"/>
      <c r="AC42" s="8"/>
      <c r="AD42" s="8"/>
      <c r="AE42" s="8"/>
      <c r="AF42" s="9">
        <f t="shared" si="1"/>
        <v>0</v>
      </c>
      <c r="AG42" s="8" t="s">
        <v>27</v>
      </c>
      <c r="AH42" s="10">
        <v>0</v>
      </c>
    </row>
    <row r="43" spans="2:34" x14ac:dyDescent="0.3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>
        <v>-1</v>
      </c>
      <c r="R43" s="8"/>
      <c r="S43" s="8"/>
      <c r="T43" s="8"/>
      <c r="U43" s="8"/>
      <c r="V43" s="8"/>
      <c r="W43" s="8"/>
      <c r="X43" s="8"/>
      <c r="Y43" s="8"/>
      <c r="Z43" s="8">
        <v>1</v>
      </c>
      <c r="AA43" s="8"/>
      <c r="AB43" s="8"/>
      <c r="AC43" s="8"/>
      <c r="AD43" s="8"/>
      <c r="AE43" s="8"/>
      <c r="AF43" s="9">
        <f t="shared" si="1"/>
        <v>0</v>
      </c>
      <c r="AG43" s="8" t="s">
        <v>27</v>
      </c>
      <c r="AH43" s="10">
        <v>0</v>
      </c>
    </row>
    <row r="44" spans="2:34" x14ac:dyDescent="0.3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>
        <v>-1</v>
      </c>
      <c r="T44" s="8"/>
      <c r="U44" s="8"/>
      <c r="V44" s="8"/>
      <c r="W44" s="8"/>
      <c r="X44" s="8"/>
      <c r="Y44" s="8"/>
      <c r="Z44" s="8">
        <v>1</v>
      </c>
      <c r="AA44" s="8"/>
      <c r="AB44" s="8"/>
      <c r="AC44" s="8"/>
      <c r="AD44" s="8"/>
      <c r="AE44" s="8"/>
      <c r="AF44" s="9">
        <f t="shared" si="1"/>
        <v>0</v>
      </c>
      <c r="AG44" s="8" t="s">
        <v>27</v>
      </c>
      <c r="AH44" s="10">
        <v>0</v>
      </c>
    </row>
    <row r="45" spans="2:34" x14ac:dyDescent="0.3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>
        <v>-1</v>
      </c>
      <c r="X45" s="8"/>
      <c r="Y45" s="8"/>
      <c r="Z45" s="8">
        <v>1</v>
      </c>
      <c r="AA45" s="8"/>
      <c r="AB45" s="8"/>
      <c r="AC45" s="8"/>
      <c r="AD45" s="8"/>
      <c r="AE45" s="8"/>
      <c r="AF45" s="9">
        <f t="shared" si="1"/>
        <v>2</v>
      </c>
      <c r="AG45" s="8" t="s">
        <v>27</v>
      </c>
      <c r="AH45" s="10">
        <v>0</v>
      </c>
    </row>
    <row r="46" spans="2:34" x14ac:dyDescent="0.3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>
        <v>-1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>
        <v>1</v>
      </c>
      <c r="AC46" s="8"/>
      <c r="AD46" s="8"/>
      <c r="AE46" s="8"/>
      <c r="AF46" s="9">
        <f t="shared" si="1"/>
        <v>8</v>
      </c>
      <c r="AG46" s="8" t="s">
        <v>27</v>
      </c>
      <c r="AH46" s="10">
        <v>0</v>
      </c>
    </row>
    <row r="47" spans="2:34" x14ac:dyDescent="0.3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>
        <v>-1</v>
      </c>
      <c r="T47" s="8"/>
      <c r="U47" s="8"/>
      <c r="V47" s="8"/>
      <c r="W47" s="8"/>
      <c r="X47" s="8"/>
      <c r="Y47" s="8"/>
      <c r="Z47" s="8"/>
      <c r="AA47" s="8"/>
      <c r="AB47" s="8">
        <v>1</v>
      </c>
      <c r="AC47" s="8"/>
      <c r="AD47" s="8"/>
      <c r="AE47" s="8"/>
      <c r="AF47" s="9">
        <f t="shared" si="1"/>
        <v>8</v>
      </c>
      <c r="AG47" s="8" t="s">
        <v>27</v>
      </c>
      <c r="AH47" s="10">
        <v>0</v>
      </c>
    </row>
    <row r="48" spans="2:34" x14ac:dyDescent="0.3"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>
        <v>-1</v>
      </c>
      <c r="X48" s="8"/>
      <c r="Y48" s="8"/>
      <c r="Z48" s="8"/>
      <c r="AA48" s="8"/>
      <c r="AB48" s="8">
        <v>1</v>
      </c>
      <c r="AC48" s="8"/>
      <c r="AD48" s="8"/>
      <c r="AE48" s="8"/>
      <c r="AF48" s="9">
        <f t="shared" si="1"/>
        <v>10</v>
      </c>
      <c r="AG48" s="8" t="s">
        <v>27</v>
      </c>
      <c r="AH48" s="10">
        <v>0</v>
      </c>
    </row>
    <row r="49" spans="1:34" x14ac:dyDescent="0.3"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>
        <v>-1</v>
      </c>
      <c r="V49" s="8"/>
      <c r="W49" s="8"/>
      <c r="X49" s="8"/>
      <c r="Y49" s="8"/>
      <c r="Z49" s="8"/>
      <c r="AA49" s="8"/>
      <c r="AB49" s="8"/>
      <c r="AC49" s="8"/>
      <c r="AD49" s="8">
        <v>1</v>
      </c>
      <c r="AE49" s="8"/>
      <c r="AF49" s="9">
        <f t="shared" si="1"/>
        <v>0</v>
      </c>
      <c r="AG49" s="8" t="s">
        <v>27</v>
      </c>
      <c r="AH49" s="10">
        <v>0</v>
      </c>
    </row>
    <row r="50" spans="1:34" ht="15" thickBot="1" x14ac:dyDescent="0.35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>
        <v>-1</v>
      </c>
      <c r="AB50" s="12"/>
      <c r="AC50" s="12"/>
      <c r="AD50" s="12"/>
      <c r="AE50" s="12">
        <v>1</v>
      </c>
      <c r="AF50" s="13">
        <f t="shared" si="1"/>
        <v>7.9999999518577951</v>
      </c>
      <c r="AG50" s="12" t="s">
        <v>27</v>
      </c>
      <c r="AH50" s="14">
        <v>0</v>
      </c>
    </row>
    <row r="52" spans="1:34" x14ac:dyDescent="0.3">
      <c r="A52" s="17" t="s">
        <v>47</v>
      </c>
      <c r="B52" s="17"/>
      <c r="C52" s="17"/>
    </row>
    <row r="53" spans="1:34" x14ac:dyDescent="0.3">
      <c r="A53" t="s">
        <v>46</v>
      </c>
      <c r="B53" t="s">
        <v>45</v>
      </c>
      <c r="C53" t="s">
        <v>44</v>
      </c>
      <c r="E53" t="s">
        <v>43</v>
      </c>
    </row>
    <row r="54" spans="1:34" x14ac:dyDescent="0.3">
      <c r="A54">
        <v>1</v>
      </c>
      <c r="B54">
        <v>0</v>
      </c>
      <c r="C54">
        <v>0</v>
      </c>
      <c r="E54">
        <f t="shared" ref="E54:E59" si="2">C54-B54</f>
        <v>0</v>
      </c>
    </row>
    <row r="55" spans="1:34" x14ac:dyDescent="0.3">
      <c r="A55">
        <v>2</v>
      </c>
      <c r="B55">
        <v>9</v>
      </c>
      <c r="C55">
        <v>10</v>
      </c>
      <c r="E55">
        <f t="shared" si="2"/>
        <v>1</v>
      </c>
    </row>
    <row r="56" spans="1:34" x14ac:dyDescent="0.3">
      <c r="A56">
        <v>3</v>
      </c>
      <c r="B56">
        <v>12</v>
      </c>
      <c r="C56">
        <v>13</v>
      </c>
      <c r="E56">
        <f t="shared" si="2"/>
        <v>1</v>
      </c>
    </row>
    <row r="57" spans="1:34" x14ac:dyDescent="0.3">
      <c r="A57">
        <v>4</v>
      </c>
      <c r="B57">
        <v>18</v>
      </c>
      <c r="C57">
        <v>18</v>
      </c>
      <c r="E57">
        <f t="shared" si="2"/>
        <v>0</v>
      </c>
    </row>
    <row r="58" spans="1:34" x14ac:dyDescent="0.3">
      <c r="A58">
        <v>5</v>
      </c>
      <c r="B58">
        <v>28</v>
      </c>
      <c r="C58">
        <v>28</v>
      </c>
      <c r="E58">
        <f t="shared" si="2"/>
        <v>0</v>
      </c>
    </row>
    <row r="59" spans="1:34" x14ac:dyDescent="0.3">
      <c r="A59">
        <v>6</v>
      </c>
      <c r="B59">
        <v>40</v>
      </c>
      <c r="C59">
        <v>40</v>
      </c>
      <c r="E59">
        <f t="shared" si="2"/>
        <v>0</v>
      </c>
    </row>
    <row r="61" spans="1:34" x14ac:dyDescent="0.3">
      <c r="A61" s="17" t="s">
        <v>46</v>
      </c>
      <c r="B61" s="17" t="s">
        <v>43</v>
      </c>
      <c r="C61" s="17"/>
      <c r="D61" s="17"/>
    </row>
    <row r="62" spans="1:34" x14ac:dyDescent="0.3">
      <c r="A62" s="17"/>
      <c r="B62" t="s">
        <v>48</v>
      </c>
      <c r="C62" t="s">
        <v>49</v>
      </c>
      <c r="D62" t="s">
        <v>50</v>
      </c>
      <c r="F62" t="s">
        <v>51</v>
      </c>
    </row>
    <row r="63" spans="1:34" x14ac:dyDescent="0.3">
      <c r="A63">
        <v>12</v>
      </c>
      <c r="B63">
        <f>C55-F63-$B$54</f>
        <v>1</v>
      </c>
      <c r="C63">
        <f>B55-$B$54-F63</f>
        <v>0</v>
      </c>
      <c r="D63">
        <f>B55-$C$54-F63</f>
        <v>0</v>
      </c>
      <c r="F63" s="1">
        <v>9</v>
      </c>
    </row>
    <row r="64" spans="1:34" x14ac:dyDescent="0.3">
      <c r="A64">
        <v>13</v>
      </c>
      <c r="B64">
        <f t="shared" ref="B64:B65" si="3">C56-F64-$B$54</f>
        <v>1</v>
      </c>
      <c r="C64">
        <f t="shared" ref="C64:C65" si="4">B56-$B$54-F64</f>
        <v>0</v>
      </c>
      <c r="D64">
        <f t="shared" ref="D64:D65" si="5">B56-$C$54-F64</f>
        <v>0</v>
      </c>
      <c r="F64" s="1">
        <v>12</v>
      </c>
    </row>
    <row r="65" spans="1:6" x14ac:dyDescent="0.3">
      <c r="A65">
        <v>14</v>
      </c>
      <c r="B65">
        <f t="shared" si="3"/>
        <v>0</v>
      </c>
      <c r="C65">
        <f t="shared" si="4"/>
        <v>0</v>
      </c>
      <c r="D65">
        <f t="shared" si="5"/>
        <v>0</v>
      </c>
      <c r="F65" s="1">
        <v>18</v>
      </c>
    </row>
    <row r="66" spans="1:6" x14ac:dyDescent="0.3">
      <c r="A66">
        <v>24</v>
      </c>
      <c r="B66">
        <f>C57-F66-$B$55</f>
        <v>1</v>
      </c>
      <c r="C66">
        <f>B57-$B$55-F66</f>
        <v>1</v>
      </c>
      <c r="D66">
        <f>B57-$C$55-F66</f>
        <v>0</v>
      </c>
      <c r="F66" s="1">
        <v>8</v>
      </c>
    </row>
    <row r="67" spans="1:6" x14ac:dyDescent="0.3">
      <c r="A67">
        <v>25</v>
      </c>
      <c r="B67">
        <f>C58-F67-$B$54</f>
        <v>16</v>
      </c>
      <c r="C67">
        <f>B58-$B$54-F67</f>
        <v>16</v>
      </c>
      <c r="D67">
        <f>B58-$C$54-F67</f>
        <v>16</v>
      </c>
      <c r="F67" s="1">
        <v>12</v>
      </c>
    </row>
    <row r="68" spans="1:6" x14ac:dyDescent="0.3">
      <c r="A68">
        <v>34</v>
      </c>
      <c r="B68">
        <f>C57-F68-$B$56</f>
        <v>1</v>
      </c>
      <c r="C68">
        <f>B57-$B$56-F68</f>
        <v>1</v>
      </c>
      <c r="D68">
        <f>B57-$C$56-F68</f>
        <v>0</v>
      </c>
      <c r="F68" s="1">
        <v>5</v>
      </c>
    </row>
    <row r="69" spans="1:6" x14ac:dyDescent="0.3">
      <c r="A69">
        <v>36</v>
      </c>
      <c r="B69">
        <f>C59-F69-$B$56</f>
        <v>16</v>
      </c>
      <c r="C69">
        <f>B59-$B$56-F69</f>
        <v>16</v>
      </c>
      <c r="D69">
        <f>B59-$C$54-F69</f>
        <v>28</v>
      </c>
      <c r="F69" s="1">
        <v>12</v>
      </c>
    </row>
    <row r="70" spans="1:6" x14ac:dyDescent="0.3">
      <c r="A70">
        <v>45</v>
      </c>
      <c r="B70">
        <f>C58-F70-$B$57</f>
        <v>0</v>
      </c>
      <c r="C70">
        <f>B58-$B$57-F70</f>
        <v>0</v>
      </c>
      <c r="D70">
        <f>B58-$C$57-F70</f>
        <v>0</v>
      </c>
      <c r="F70" s="1">
        <v>10</v>
      </c>
    </row>
    <row r="71" spans="1:6" x14ac:dyDescent="0.3">
      <c r="A71">
        <v>46</v>
      </c>
      <c r="B71">
        <f>C59-F71-$B$57</f>
        <v>9</v>
      </c>
      <c r="C71">
        <f>B59-$B$57-F71</f>
        <v>9</v>
      </c>
      <c r="D71">
        <f>B59-$C$57-F71</f>
        <v>9</v>
      </c>
      <c r="F71" s="1">
        <v>13</v>
      </c>
    </row>
    <row r="72" spans="1:6" x14ac:dyDescent="0.3">
      <c r="A72">
        <v>56</v>
      </c>
      <c r="B72">
        <f>C59-F72-$B$58</f>
        <v>0</v>
      </c>
      <c r="C72">
        <f>B59-$B$58-F72</f>
        <v>0</v>
      </c>
      <c r="D72">
        <f>B59-$C$58-F72</f>
        <v>0</v>
      </c>
      <c r="F72" s="1">
        <v>12</v>
      </c>
    </row>
  </sheetData>
  <scenarios current="0">
    <scenario name="Ограничение по времени" count="30" user="Автор" comment="Автор: Автор , 10/17/2021">
      <inputCells r="B8" val="0"/>
      <inputCells r="C8" val="0"/>
      <inputCells r="D8" val="0"/>
      <inputCells r="E8" val="0"/>
      <inputCells r="F8" val="0"/>
      <inputCells r="G8" val="0"/>
      <inputCells r="H8" val="0"/>
      <inputCells r="I8" val="0"/>
      <inputCells r="J8" val="0"/>
      <inputCells r="K8" val="0"/>
      <inputCells r="L8" val="0"/>
      <inputCells r="M8" val="9.00000000674683"/>
      <inputCells r="N8" val="6.000000855069"/>
      <inputCells r="O8" val="18.0000005352833"/>
      <inputCells r="P8" val="0"/>
      <inputCells r="Q8" val="18"/>
      <inputCells r="R8" val="9.00000000674683"/>
      <inputCells r="S8" val="16.9999999655634"/>
      <inputCells r="T8" val="9.00000000674683"/>
      <inputCells r="U8" val="21.0000000867368"/>
      <inputCells r="V8" val="18.0000005352833"/>
      <inputCells r="W8" val="23.000000518637"/>
      <inputCells r="X8" val="18.0000005352833"/>
      <inputCells r="Y8" val="30.0000008243496"/>
      <inputCells r="Z8" val="23.000000518637"/>
      <inputCells r="AA8" val="33.0000003103711"/>
      <inputCells r="AB8" val="35.0000000194362"/>
      <inputCells r="AC8" val="48.0000000272095"/>
      <inputCells r="AD8" val="21.0000000867368"/>
      <inputCells r="AE8" val="33.0000003103711"/>
    </scenario>
  </scenarios>
  <mergeCells count="7">
    <mergeCell ref="A61:A62"/>
    <mergeCell ref="B61:D61"/>
    <mergeCell ref="B1:J1"/>
    <mergeCell ref="A1:A2"/>
    <mergeCell ref="L1:L2"/>
    <mergeCell ref="L3:L5"/>
    <mergeCell ref="A52:C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2021-10-19T10:39:32Z</dcterms:modified>
</cp:coreProperties>
</file>