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wanpieterse/Documents/MATLAB/EEE4022S/Audio Radar/AudioRadar/Matlab/Testing Mics/"/>
    </mc:Choice>
  </mc:AlternateContent>
  <xr:revisionPtr revIDLastSave="0" documentId="13_ncr:1_{D795DF8C-311E-C443-AD3B-3D49858AA59E}" xr6:coauthVersionLast="45" xr6:coauthVersionMax="45" xr10:uidLastSave="{00000000-0000-0000-0000-000000000000}"/>
  <bookViews>
    <workbookView xWindow="2780" yWindow="1560" windowWidth="28040" windowHeight="17440" xr2:uid="{372F44D7-9EB5-FC4B-8528-5C9B372AB4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0" i="1" l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9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</calcChain>
</file>

<file path=xl/sharedStrings.xml><?xml version="1.0" encoding="utf-8"?>
<sst xmlns="http://schemas.openxmlformats.org/spreadsheetml/2006/main" count="58" uniqueCount="33">
  <si>
    <t>Frequency</t>
  </si>
  <si>
    <t>MAX9814</t>
  </si>
  <si>
    <t>MAX4466</t>
  </si>
  <si>
    <t>scope_0</t>
  </si>
  <si>
    <t>scope_1</t>
  </si>
  <si>
    <t>scope_2</t>
  </si>
  <si>
    <t>scope_3</t>
  </si>
  <si>
    <t>scope_4</t>
  </si>
  <si>
    <t>scope_5</t>
  </si>
  <si>
    <t>scope_6</t>
  </si>
  <si>
    <t>scope_7</t>
  </si>
  <si>
    <t>scope_8</t>
  </si>
  <si>
    <t>scope_9</t>
  </si>
  <si>
    <t>scope_10</t>
  </si>
  <si>
    <t>scope_11</t>
  </si>
  <si>
    <t>scope_12</t>
  </si>
  <si>
    <t>scope_13</t>
  </si>
  <si>
    <t>scope_14</t>
  </si>
  <si>
    <t>scope_15</t>
  </si>
  <si>
    <t>scope_16</t>
  </si>
  <si>
    <t>scope_17</t>
  </si>
  <si>
    <t>scope_18</t>
  </si>
  <si>
    <t>scope_19</t>
  </si>
  <si>
    <t>scope_20</t>
  </si>
  <si>
    <t>filename</t>
  </si>
  <si>
    <t>V_in</t>
  </si>
  <si>
    <t>Gain ( MAX 9814)</t>
  </si>
  <si>
    <t>Gain ( MAX 4466)</t>
  </si>
  <si>
    <t>On table - 1m</t>
  </si>
  <si>
    <t>Suspended - 1.135m</t>
  </si>
  <si>
    <t>Real Freq Measured</t>
  </si>
  <si>
    <t>% of Frequency</t>
  </si>
  <si>
    <t>% of Real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</si>
</sst>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Gain ( MAX 9814)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name>Trendline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10"/>
            <c:backward val="10"/>
            <c:dispRSqr val="0"/>
            <c:dispEq val="1"/>
            <c:trendlineLbl>
              <c:layout>
                <c:manualLayout>
                  <c:x val="-3.4728720869545489E-2"/>
                  <c:y val="-0.57893851764104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Sheet1!$A$3:$A$23</c:f>
              <c:numCache>
                <c:formatCode>General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xVal>
          <c:yVal>
            <c:numRef>
              <c:f>Sheet1!$G$3:$G$23</c:f>
              <c:numCache>
                <c:formatCode>General</c:formatCode>
                <c:ptCount val="21"/>
                <c:pt idx="0">
                  <c:v>-8.7145713912287466</c:v>
                </c:pt>
                <c:pt idx="1">
                  <c:v>-8.2942043784386108</c:v>
                </c:pt>
                <c:pt idx="2">
                  <c:v>-9.0065615626345163</c:v>
                </c:pt>
                <c:pt idx="3">
                  <c:v>-12.308479057718877</c:v>
                </c:pt>
                <c:pt idx="4">
                  <c:v>-9.9464928161589867</c:v>
                </c:pt>
                <c:pt idx="5">
                  <c:v>-9.0065615626345163</c:v>
                </c:pt>
                <c:pt idx="6">
                  <c:v>-8.7145713912287466</c:v>
                </c:pt>
                <c:pt idx="7">
                  <c:v>-8.8593395697071351</c:v>
                </c:pt>
                <c:pt idx="8">
                  <c:v>-9.4638192218246004</c:v>
                </c:pt>
                <c:pt idx="9">
                  <c:v>-14.246679317880005</c:v>
                </c:pt>
                <c:pt idx="10">
                  <c:v>-13.468317997272612</c:v>
                </c:pt>
                <c:pt idx="11">
                  <c:v>-16.390878710837374</c:v>
                </c:pt>
                <c:pt idx="12">
                  <c:v>-15.101718926299004</c:v>
                </c:pt>
                <c:pt idx="13">
                  <c:v>-13.979400086720375</c:v>
                </c:pt>
                <c:pt idx="14">
                  <c:v>-15.722403601098378</c:v>
                </c:pt>
                <c:pt idx="15">
                  <c:v>-15.722403601098378</c:v>
                </c:pt>
                <c:pt idx="16">
                  <c:v>-14.807253789884879</c:v>
                </c:pt>
                <c:pt idx="17">
                  <c:v>-12.754006951941923</c:v>
                </c:pt>
                <c:pt idx="18">
                  <c:v>-10.283851321904898</c:v>
                </c:pt>
                <c:pt idx="19">
                  <c:v>-9.6217488387452761</c:v>
                </c:pt>
                <c:pt idx="20">
                  <c:v>-10.54575728370785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D-8547-AA52-034668965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137424"/>
        <c:axId val="1528139056"/>
      </c:scatterChart>
      <c:valAx>
        <c:axId val="1528137424"/>
        <c:scaling>
          <c:logBase val="10"/>
          <c:orientation val="minMax"/>
          <c:max val="15500"/>
          <c:min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out"/>
        <c:minorTickMark val="cross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39056"/>
        <c:crosses val="autoZero"/>
        <c:crossBetween val="midCat"/>
        <c:majorUnit val="10"/>
        <c:minorUnit val="10"/>
      </c:valAx>
      <c:valAx>
        <c:axId val="15281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3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</xdr:row>
      <xdr:rowOff>50800</xdr:rowOff>
    </xdr:from>
    <xdr:to>
      <xdr:col>16</xdr:col>
      <xdr:colOff>127000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01B24-2DC6-B746-9B94-87E7AF62D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1181B-7B9A-E640-A7E4-E8F0017D1D4B}">
  <dimension ref="A1:J49"/>
  <sheetViews>
    <sheetView tabSelected="1" topLeftCell="A17" workbookViewId="0">
      <selection activeCell="K36" sqref="K36"/>
    </sheetView>
  </sheetViews>
  <sheetFormatPr baseColWidth="10" defaultColWidth="11.1640625" defaultRowHeight="16" x14ac:dyDescent="0.2"/>
  <cols>
    <col min="7" max="8" width="15.6640625" bestFit="1" customWidth="1"/>
    <col min="9" max="9" width="14.33203125" customWidth="1"/>
  </cols>
  <sheetData>
    <row r="1" spans="1:8" x14ac:dyDescent="0.2">
      <c r="A1" t="s">
        <v>28</v>
      </c>
    </row>
    <row r="2" spans="1:8" x14ac:dyDescent="0.2">
      <c r="A2" t="s">
        <v>0</v>
      </c>
      <c r="B2" t="s">
        <v>25</v>
      </c>
      <c r="C2" t="s">
        <v>1</v>
      </c>
      <c r="D2" t="s">
        <v>2</v>
      </c>
      <c r="E2" t="s">
        <v>24</v>
      </c>
      <c r="G2" t="s">
        <v>26</v>
      </c>
      <c r="H2" t="s">
        <v>27</v>
      </c>
    </row>
    <row r="3" spans="1:8" x14ac:dyDescent="0.2">
      <c r="A3">
        <v>5000</v>
      </c>
      <c r="B3">
        <v>3.3</v>
      </c>
      <c r="C3">
        <v>1.21</v>
      </c>
      <c r="D3">
        <v>2.3E-2</v>
      </c>
      <c r="E3" t="s">
        <v>3</v>
      </c>
      <c r="G3">
        <f>20*LOG(C3/B3)</f>
        <v>-8.7145713912287466</v>
      </c>
      <c r="H3">
        <f>20*LOG(D3/B3)</f>
        <v>-43.135722077205891</v>
      </c>
    </row>
    <row r="4" spans="1:8" x14ac:dyDescent="0.2">
      <c r="A4">
        <v>5500</v>
      </c>
      <c r="B4">
        <v>3.3</v>
      </c>
      <c r="C4">
        <v>1.27</v>
      </c>
      <c r="D4">
        <v>3.1E-2</v>
      </c>
      <c r="E4" t="s">
        <v>4</v>
      </c>
      <c r="G4">
        <f t="shared" ref="G4:G23" si="0">20*LOG(C4/B4)</f>
        <v>-8.2942043784386108</v>
      </c>
      <c r="H4">
        <f t="shared" ref="H4:H23" si="1">20*LOG(D4/B4)</f>
        <v>-40.543044920872298</v>
      </c>
    </row>
    <row r="5" spans="1:8" x14ac:dyDescent="0.2">
      <c r="A5">
        <v>6000</v>
      </c>
      <c r="B5">
        <v>3.3</v>
      </c>
      <c r="C5">
        <v>1.17</v>
      </c>
      <c r="D5">
        <v>3.3000000000000002E-2</v>
      </c>
      <c r="E5" t="s">
        <v>5</v>
      </c>
      <c r="G5">
        <f t="shared" si="0"/>
        <v>-9.0065615626345163</v>
      </c>
      <c r="H5">
        <f t="shared" si="1"/>
        <v>-40</v>
      </c>
    </row>
    <row r="6" spans="1:8" x14ac:dyDescent="0.2">
      <c r="A6">
        <v>6500</v>
      </c>
      <c r="B6">
        <v>3.3</v>
      </c>
      <c r="C6">
        <v>0.8</v>
      </c>
      <c r="D6">
        <v>2.3E-2</v>
      </c>
      <c r="E6" t="s">
        <v>6</v>
      </c>
      <c r="G6">
        <f t="shared" si="0"/>
        <v>-12.308479057718877</v>
      </c>
      <c r="H6">
        <f t="shared" si="1"/>
        <v>-43.135722077205891</v>
      </c>
    </row>
    <row r="7" spans="1:8" x14ac:dyDescent="0.2">
      <c r="A7">
        <v>7000</v>
      </c>
      <c r="B7">
        <v>3.3</v>
      </c>
      <c r="C7">
        <v>1.05</v>
      </c>
      <c r="D7">
        <v>0.04</v>
      </c>
      <c r="E7" t="s">
        <v>7</v>
      </c>
      <c r="G7">
        <f t="shared" si="0"/>
        <v>-9.9464928161589867</v>
      </c>
      <c r="H7">
        <f t="shared" si="1"/>
        <v>-38.329078970998502</v>
      </c>
    </row>
    <row r="8" spans="1:8" x14ac:dyDescent="0.2">
      <c r="A8">
        <v>7500</v>
      </c>
      <c r="B8">
        <v>3.3</v>
      </c>
      <c r="C8">
        <v>1.17</v>
      </c>
      <c r="D8">
        <v>3.9E-2</v>
      </c>
      <c r="E8" t="s">
        <v>8</v>
      </c>
      <c r="G8">
        <f t="shared" si="0"/>
        <v>-9.0065615626345163</v>
      </c>
      <c r="H8">
        <f t="shared" si="1"/>
        <v>-38.548986657027761</v>
      </c>
    </row>
    <row r="9" spans="1:8" x14ac:dyDescent="0.2">
      <c r="A9">
        <v>8000</v>
      </c>
      <c r="B9">
        <v>3.3</v>
      </c>
      <c r="C9">
        <v>1.21</v>
      </c>
      <c r="D9">
        <v>4.5999999999999999E-2</v>
      </c>
      <c r="E9" t="s">
        <v>9</v>
      </c>
      <c r="G9">
        <f t="shared" si="0"/>
        <v>-8.7145713912287466</v>
      </c>
      <c r="H9">
        <f t="shared" si="1"/>
        <v>-37.115122163926266</v>
      </c>
    </row>
    <row r="10" spans="1:8" x14ac:dyDescent="0.2">
      <c r="A10">
        <v>8500</v>
      </c>
      <c r="B10">
        <v>3.3</v>
      </c>
      <c r="C10">
        <v>1.19</v>
      </c>
      <c r="D10">
        <v>3.4000000000000002E-2</v>
      </c>
      <c r="E10" t="s">
        <v>10</v>
      </c>
      <c r="G10">
        <f t="shared" si="0"/>
        <v>-8.8593395697071351</v>
      </c>
      <c r="H10">
        <f t="shared" si="1"/>
        <v>-39.740700456712645</v>
      </c>
    </row>
    <row r="11" spans="1:8" x14ac:dyDescent="0.2">
      <c r="A11">
        <v>9000</v>
      </c>
      <c r="B11">
        <v>3.3</v>
      </c>
      <c r="C11">
        <v>1.1100000000000001</v>
      </c>
      <c r="D11">
        <v>2.1999999999999999E-2</v>
      </c>
      <c r="E11" t="s">
        <v>11</v>
      </c>
      <c r="G11">
        <f t="shared" si="0"/>
        <v>-9.4638192218246004</v>
      </c>
      <c r="H11">
        <f t="shared" si="1"/>
        <v>-43.521825181113627</v>
      </c>
    </row>
    <row r="12" spans="1:8" x14ac:dyDescent="0.2">
      <c r="A12">
        <v>9500</v>
      </c>
      <c r="B12">
        <v>3.3</v>
      </c>
      <c r="C12">
        <v>0.64</v>
      </c>
      <c r="D12">
        <v>8.0000000000000002E-3</v>
      </c>
      <c r="E12" t="s">
        <v>12</v>
      </c>
      <c r="G12">
        <f t="shared" si="0"/>
        <v>-14.246679317880005</v>
      </c>
      <c r="H12">
        <f t="shared" si="1"/>
        <v>-52.308479057718877</v>
      </c>
    </row>
    <row r="13" spans="1:8" x14ac:dyDescent="0.2">
      <c r="A13">
        <v>10000</v>
      </c>
      <c r="B13">
        <v>3.3</v>
      </c>
      <c r="C13">
        <v>0.7</v>
      </c>
      <c r="D13">
        <v>1.21E-2</v>
      </c>
      <c r="E13" t="s">
        <v>13</v>
      </c>
      <c r="G13">
        <f t="shared" si="0"/>
        <v>-13.468317997272612</v>
      </c>
      <c r="H13">
        <f t="shared" si="1"/>
        <v>-48.714571391228745</v>
      </c>
    </row>
    <row r="14" spans="1:8" x14ac:dyDescent="0.2">
      <c r="A14">
        <v>10500</v>
      </c>
      <c r="B14">
        <v>3.3</v>
      </c>
      <c r="C14">
        <v>0.5</v>
      </c>
      <c r="D14">
        <v>6.4000000000000003E-3</v>
      </c>
      <c r="E14" t="s">
        <v>14</v>
      </c>
      <c r="G14">
        <f t="shared" si="0"/>
        <v>-16.390878710837374</v>
      </c>
      <c r="H14">
        <f t="shared" si="1"/>
        <v>-54.246679317880009</v>
      </c>
    </row>
    <row r="15" spans="1:8" x14ac:dyDescent="0.2">
      <c r="A15">
        <v>11000</v>
      </c>
      <c r="B15">
        <v>3.3</v>
      </c>
      <c r="C15">
        <v>0.57999999999999996</v>
      </c>
      <c r="D15">
        <v>9.1999999999999998E-3</v>
      </c>
      <c r="E15" t="s">
        <v>15</v>
      </c>
      <c r="G15">
        <f t="shared" si="0"/>
        <v>-15.101718926299004</v>
      </c>
      <c r="H15">
        <f t="shared" si="1"/>
        <v>-51.094522250646648</v>
      </c>
    </row>
    <row r="16" spans="1:8" x14ac:dyDescent="0.2">
      <c r="A16">
        <v>11500</v>
      </c>
      <c r="B16">
        <v>3.3</v>
      </c>
      <c r="C16">
        <v>0.66</v>
      </c>
      <c r="D16">
        <v>1.1299999999999999E-2</v>
      </c>
      <c r="E16" t="s">
        <v>16</v>
      </c>
      <c r="G16">
        <f t="shared" si="0"/>
        <v>-13.979400086720375</v>
      </c>
      <c r="H16">
        <f t="shared" si="1"/>
        <v>-49.308709927889353</v>
      </c>
    </row>
    <row r="17" spans="1:10" x14ac:dyDescent="0.2">
      <c r="A17">
        <v>12000</v>
      </c>
      <c r="B17">
        <v>3.3</v>
      </c>
      <c r="C17">
        <v>0.54</v>
      </c>
      <c r="D17">
        <v>8.3999999999999995E-3</v>
      </c>
      <c r="E17" t="s">
        <v>17</v>
      </c>
      <c r="G17">
        <f t="shared" si="0"/>
        <v>-15.722403601098378</v>
      </c>
      <c r="H17">
        <f t="shared" si="1"/>
        <v>-51.884693076320119</v>
      </c>
    </row>
    <row r="18" spans="1:10" x14ac:dyDescent="0.2">
      <c r="A18">
        <v>12500</v>
      </c>
      <c r="B18">
        <v>3.3</v>
      </c>
      <c r="C18">
        <v>0.54</v>
      </c>
      <c r="D18">
        <v>1.5699999999999999E-2</v>
      </c>
      <c r="E18" t="s">
        <v>18</v>
      </c>
      <c r="G18">
        <f t="shared" si="0"/>
        <v>-15.722403601098378</v>
      </c>
      <c r="H18">
        <f t="shared" si="1"/>
        <v>-46.452285749373075</v>
      </c>
    </row>
    <row r="19" spans="1:10" x14ac:dyDescent="0.2">
      <c r="A19">
        <v>13000</v>
      </c>
      <c r="B19">
        <v>3.3</v>
      </c>
      <c r="C19">
        <v>0.6</v>
      </c>
      <c r="D19">
        <v>1.01E-2</v>
      </c>
      <c r="E19" t="s">
        <v>19</v>
      </c>
      <c r="G19">
        <f t="shared" si="0"/>
        <v>-14.807253789884879</v>
      </c>
      <c r="H19">
        <f t="shared" si="1"/>
        <v>-50.283851321904898</v>
      </c>
    </row>
    <row r="20" spans="1:10" x14ac:dyDescent="0.2">
      <c r="A20">
        <v>13500</v>
      </c>
      <c r="B20">
        <v>3.3</v>
      </c>
      <c r="C20">
        <v>0.76</v>
      </c>
      <c r="D20">
        <v>1.17E-2</v>
      </c>
      <c r="E20" t="s">
        <v>20</v>
      </c>
      <c r="G20">
        <f t="shared" si="0"/>
        <v>-12.754006951941923</v>
      </c>
      <c r="H20">
        <f t="shared" si="1"/>
        <v>-49.006561562634516</v>
      </c>
    </row>
    <row r="21" spans="1:10" x14ac:dyDescent="0.2">
      <c r="A21">
        <v>14000</v>
      </c>
      <c r="B21">
        <v>3.3</v>
      </c>
      <c r="C21">
        <v>1.01</v>
      </c>
      <c r="D21">
        <v>1.2500000000000001E-2</v>
      </c>
      <c r="E21" t="s">
        <v>21</v>
      </c>
      <c r="G21">
        <f t="shared" si="0"/>
        <v>-10.283851321904898</v>
      </c>
      <c r="H21">
        <f t="shared" si="1"/>
        <v>-48.43207853739662</v>
      </c>
    </row>
    <row r="22" spans="1:10" x14ac:dyDescent="0.2">
      <c r="A22">
        <v>14500</v>
      </c>
      <c r="B22">
        <v>3.3</v>
      </c>
      <c r="C22">
        <v>1.0900000000000001</v>
      </c>
      <c r="D22">
        <v>8.0000000000000002E-3</v>
      </c>
      <c r="E22" t="s">
        <v>22</v>
      </c>
      <c r="G22">
        <f t="shared" si="0"/>
        <v>-9.6217488387452761</v>
      </c>
      <c r="H22">
        <f t="shared" si="1"/>
        <v>-52.308479057718877</v>
      </c>
    </row>
    <row r="23" spans="1:10" x14ac:dyDescent="0.2">
      <c r="A23">
        <v>15000</v>
      </c>
      <c r="B23">
        <v>3.3</v>
      </c>
      <c r="C23">
        <v>0.98</v>
      </c>
      <c r="D23">
        <v>8.8000000000000005E-3</v>
      </c>
      <c r="E23" t="s">
        <v>23</v>
      </c>
      <c r="G23">
        <f t="shared" si="0"/>
        <v>-10.54575728370785</v>
      </c>
      <c r="H23">
        <f t="shared" si="1"/>
        <v>-51.480625354554377</v>
      </c>
    </row>
    <row r="27" spans="1:10" x14ac:dyDescent="0.2">
      <c r="A27" t="s">
        <v>29</v>
      </c>
    </row>
    <row r="28" spans="1:10" x14ac:dyDescent="0.2">
      <c r="A28" t="s">
        <v>0</v>
      </c>
      <c r="B28" t="s">
        <v>25</v>
      </c>
      <c r="C28" t="s">
        <v>1</v>
      </c>
      <c r="E28" t="s">
        <v>24</v>
      </c>
      <c r="G28" t="s">
        <v>30</v>
      </c>
      <c r="I28" t="s">
        <v>31</v>
      </c>
      <c r="J28" t="s">
        <v>32</v>
      </c>
    </row>
    <row r="29" spans="1:10" x14ac:dyDescent="0.2">
      <c r="A29">
        <v>5000</v>
      </c>
      <c r="B29">
        <v>3.3</v>
      </c>
      <c r="C29">
        <v>0.53</v>
      </c>
      <c r="E29" t="s">
        <v>3</v>
      </c>
      <c r="G29">
        <v>5452</v>
      </c>
      <c r="H29">
        <f>G29-A29</f>
        <v>452</v>
      </c>
      <c r="I29" s="1">
        <f>H29/A29</f>
        <v>9.0399999999999994E-2</v>
      </c>
      <c r="J29" s="1">
        <f>H29/G29</f>
        <v>8.2905355832721933E-2</v>
      </c>
    </row>
    <row r="30" spans="1:10" x14ac:dyDescent="0.2">
      <c r="A30">
        <v>5500</v>
      </c>
      <c r="B30">
        <v>3.3</v>
      </c>
      <c r="C30">
        <v>0.62</v>
      </c>
      <c r="E30" t="s">
        <v>4</v>
      </c>
      <c r="G30">
        <v>5814</v>
      </c>
      <c r="H30">
        <f t="shared" ref="H30:H49" si="2">G30-A30</f>
        <v>314</v>
      </c>
      <c r="I30" s="1">
        <f t="shared" ref="I30:I49" si="3">H30/A30</f>
        <v>5.7090909090909088E-2</v>
      </c>
      <c r="J30" s="1">
        <f t="shared" ref="J30:J49" si="4">H30/G30</f>
        <v>5.4007567939456484E-2</v>
      </c>
    </row>
    <row r="31" spans="1:10" x14ac:dyDescent="0.2">
      <c r="A31">
        <v>6000</v>
      </c>
      <c r="B31">
        <v>3.3</v>
      </c>
      <c r="C31">
        <v>0.72</v>
      </c>
      <c r="E31" t="s">
        <v>5</v>
      </c>
      <c r="G31">
        <v>6363</v>
      </c>
      <c r="H31">
        <f t="shared" si="2"/>
        <v>363</v>
      </c>
      <c r="I31" s="1">
        <f t="shared" si="3"/>
        <v>6.0499999999999998E-2</v>
      </c>
      <c r="J31" s="1">
        <f t="shared" si="4"/>
        <v>5.704856199905705E-2</v>
      </c>
    </row>
    <row r="32" spans="1:10" x14ac:dyDescent="0.2">
      <c r="A32">
        <v>6500</v>
      </c>
      <c r="B32">
        <v>3.3</v>
      </c>
      <c r="C32">
        <v>0.56000000000000005</v>
      </c>
      <c r="E32" t="s">
        <v>6</v>
      </c>
      <c r="G32">
        <v>6913</v>
      </c>
      <c r="H32">
        <f t="shared" si="2"/>
        <v>413</v>
      </c>
      <c r="I32" s="1">
        <f t="shared" si="3"/>
        <v>6.3538461538461544E-2</v>
      </c>
      <c r="J32" s="1">
        <f t="shared" si="4"/>
        <v>5.974251410386229E-2</v>
      </c>
    </row>
    <row r="33" spans="1:10" x14ac:dyDescent="0.2">
      <c r="A33">
        <v>7000</v>
      </c>
      <c r="B33">
        <v>3.3</v>
      </c>
      <c r="C33">
        <v>0.72</v>
      </c>
      <c r="E33" t="s">
        <v>7</v>
      </c>
      <c r="G33">
        <v>7461</v>
      </c>
      <c r="H33">
        <f t="shared" si="2"/>
        <v>461</v>
      </c>
      <c r="I33" s="1">
        <f t="shared" si="3"/>
        <v>6.585714285714285E-2</v>
      </c>
      <c r="J33" s="1">
        <f t="shared" si="4"/>
        <v>6.1787964079882053E-2</v>
      </c>
    </row>
    <row r="34" spans="1:10" x14ac:dyDescent="0.2">
      <c r="A34">
        <v>7500</v>
      </c>
      <c r="B34">
        <v>3.3</v>
      </c>
      <c r="C34">
        <v>0.74</v>
      </c>
      <c r="E34" t="s">
        <v>8</v>
      </c>
      <c r="G34">
        <v>8029</v>
      </c>
      <c r="H34">
        <f t="shared" si="2"/>
        <v>529</v>
      </c>
      <c r="I34" s="1">
        <f t="shared" si="3"/>
        <v>7.0533333333333337E-2</v>
      </c>
      <c r="J34" s="1">
        <f t="shared" si="4"/>
        <v>6.5886162660356212E-2</v>
      </c>
    </row>
    <row r="35" spans="1:10" x14ac:dyDescent="0.2">
      <c r="A35">
        <v>8000</v>
      </c>
      <c r="B35">
        <v>3.3</v>
      </c>
      <c r="C35">
        <v>0.68</v>
      </c>
      <c r="E35" t="s">
        <v>9</v>
      </c>
      <c r="G35">
        <v>8547</v>
      </c>
      <c r="H35">
        <f t="shared" si="2"/>
        <v>547</v>
      </c>
      <c r="I35" s="1">
        <f t="shared" si="3"/>
        <v>6.8375000000000005E-2</v>
      </c>
      <c r="J35" s="1">
        <f t="shared" si="4"/>
        <v>6.3999063999063993E-2</v>
      </c>
    </row>
    <row r="36" spans="1:10" x14ac:dyDescent="0.2">
      <c r="A36">
        <v>8500</v>
      </c>
      <c r="B36">
        <v>3.3</v>
      </c>
      <c r="C36">
        <v>0.39</v>
      </c>
      <c r="E36" t="s">
        <v>10</v>
      </c>
      <c r="G36">
        <v>9046</v>
      </c>
      <c r="H36">
        <f t="shared" si="2"/>
        <v>546</v>
      </c>
      <c r="I36" s="1">
        <f t="shared" si="3"/>
        <v>6.4235294117647057E-2</v>
      </c>
      <c r="J36" s="1">
        <f t="shared" si="4"/>
        <v>6.0358169356621715E-2</v>
      </c>
    </row>
    <row r="37" spans="1:10" x14ac:dyDescent="0.2">
      <c r="A37">
        <v>9000</v>
      </c>
      <c r="B37">
        <v>3.3</v>
      </c>
      <c r="C37">
        <v>0.24099999999999999</v>
      </c>
      <c r="E37" t="s">
        <v>11</v>
      </c>
      <c r="G37">
        <v>9626</v>
      </c>
      <c r="H37">
        <f t="shared" si="2"/>
        <v>626</v>
      </c>
      <c r="I37" s="1">
        <f t="shared" si="3"/>
        <v>6.9555555555555551E-2</v>
      </c>
      <c r="J37" s="1">
        <f t="shared" si="4"/>
        <v>6.5032204446291292E-2</v>
      </c>
    </row>
    <row r="38" spans="1:10" x14ac:dyDescent="0.2">
      <c r="A38">
        <v>9500</v>
      </c>
      <c r="B38">
        <v>3.3</v>
      </c>
      <c r="C38">
        <v>0.245</v>
      </c>
      <c r="E38" t="s">
        <v>12</v>
      </c>
      <c r="G38">
        <v>10140</v>
      </c>
      <c r="H38">
        <f t="shared" si="2"/>
        <v>640</v>
      </c>
      <c r="I38" s="1">
        <f t="shared" si="3"/>
        <v>6.7368421052631577E-2</v>
      </c>
      <c r="J38" s="1">
        <f t="shared" si="4"/>
        <v>6.3116370808678504E-2</v>
      </c>
    </row>
    <row r="39" spans="1:10" x14ac:dyDescent="0.2">
      <c r="A39">
        <v>10000</v>
      </c>
      <c r="B39">
        <v>3.3</v>
      </c>
      <c r="C39">
        <v>0.28899999999999998</v>
      </c>
      <c r="E39" t="s">
        <v>13</v>
      </c>
      <c r="G39">
        <v>10650</v>
      </c>
      <c r="H39">
        <f t="shared" si="2"/>
        <v>650</v>
      </c>
      <c r="I39" s="1">
        <f t="shared" si="3"/>
        <v>6.5000000000000002E-2</v>
      </c>
      <c r="J39" s="1">
        <f t="shared" si="4"/>
        <v>6.1032863849765258E-2</v>
      </c>
    </row>
    <row r="40" spans="1:10" x14ac:dyDescent="0.2">
      <c r="A40">
        <v>10500</v>
      </c>
      <c r="B40">
        <v>3.3</v>
      </c>
      <c r="C40">
        <v>0.378</v>
      </c>
      <c r="E40" t="s">
        <v>14</v>
      </c>
      <c r="G40">
        <v>11240</v>
      </c>
      <c r="H40">
        <f t="shared" si="2"/>
        <v>740</v>
      </c>
      <c r="I40" s="1">
        <f t="shared" si="3"/>
        <v>7.047619047619047E-2</v>
      </c>
      <c r="J40" s="1">
        <f t="shared" si="4"/>
        <v>6.5836298932384338E-2</v>
      </c>
    </row>
    <row r="41" spans="1:10" x14ac:dyDescent="0.2">
      <c r="A41">
        <v>11000</v>
      </c>
      <c r="B41">
        <v>3.3</v>
      </c>
      <c r="C41">
        <v>0.30599999999999999</v>
      </c>
      <c r="E41" t="s">
        <v>15</v>
      </c>
      <c r="G41">
        <v>11770</v>
      </c>
      <c r="H41">
        <f t="shared" si="2"/>
        <v>770</v>
      </c>
      <c r="I41" s="1">
        <f t="shared" si="3"/>
        <v>7.0000000000000007E-2</v>
      </c>
      <c r="J41" s="1">
        <f t="shared" si="4"/>
        <v>6.5420560747663545E-2</v>
      </c>
    </row>
    <row r="42" spans="1:10" x14ac:dyDescent="0.2">
      <c r="A42">
        <v>11500</v>
      </c>
      <c r="B42">
        <v>3.3</v>
      </c>
      <c r="C42">
        <v>0.253</v>
      </c>
      <c r="E42" t="s">
        <v>16</v>
      </c>
      <c r="G42">
        <v>12240</v>
      </c>
      <c r="H42">
        <f t="shared" si="2"/>
        <v>740</v>
      </c>
      <c r="I42" s="1">
        <f t="shared" si="3"/>
        <v>6.4347826086956522E-2</v>
      </c>
      <c r="J42" s="1">
        <f t="shared" si="4"/>
        <v>6.0457516339869281E-2</v>
      </c>
    </row>
    <row r="43" spans="1:10" x14ac:dyDescent="0.2">
      <c r="A43">
        <v>12000</v>
      </c>
      <c r="B43">
        <v>3.3</v>
      </c>
      <c r="C43">
        <v>0.27700000000000002</v>
      </c>
      <c r="E43" t="s">
        <v>17</v>
      </c>
      <c r="G43">
        <v>12810</v>
      </c>
      <c r="H43">
        <f t="shared" si="2"/>
        <v>810</v>
      </c>
      <c r="I43" s="1">
        <f t="shared" si="3"/>
        <v>6.7500000000000004E-2</v>
      </c>
      <c r="J43" s="1">
        <f t="shared" si="4"/>
        <v>6.323185011709602E-2</v>
      </c>
    </row>
    <row r="44" spans="1:10" x14ac:dyDescent="0.2">
      <c r="A44">
        <v>12500</v>
      </c>
      <c r="B44">
        <v>3.3</v>
      </c>
      <c r="C44">
        <v>0.26900000000000002</v>
      </c>
      <c r="E44" t="s">
        <v>18</v>
      </c>
      <c r="G44">
        <v>13390</v>
      </c>
      <c r="H44">
        <f t="shared" si="2"/>
        <v>890</v>
      </c>
      <c r="I44" s="1">
        <f t="shared" si="3"/>
        <v>7.1199999999999999E-2</v>
      </c>
      <c r="J44" s="1">
        <f t="shared" si="4"/>
        <v>6.6467513069454823E-2</v>
      </c>
    </row>
    <row r="45" spans="1:10" x14ac:dyDescent="0.2">
      <c r="A45">
        <v>13000</v>
      </c>
      <c r="B45">
        <v>3.3</v>
      </c>
      <c r="C45">
        <v>0.221</v>
      </c>
      <c r="E45" t="s">
        <v>19</v>
      </c>
      <c r="G45">
        <v>13850</v>
      </c>
      <c r="H45">
        <f t="shared" si="2"/>
        <v>850</v>
      </c>
      <c r="I45" s="1">
        <f t="shared" si="3"/>
        <v>6.5384615384615388E-2</v>
      </c>
      <c r="J45" s="1">
        <f t="shared" si="4"/>
        <v>6.1371841155234655E-2</v>
      </c>
    </row>
    <row r="46" spans="1:10" x14ac:dyDescent="0.2">
      <c r="A46">
        <v>13500</v>
      </c>
      <c r="B46">
        <v>3.3</v>
      </c>
      <c r="C46">
        <v>0.249</v>
      </c>
      <c r="E46" t="s">
        <v>20</v>
      </c>
      <c r="G46">
        <v>14410</v>
      </c>
      <c r="H46">
        <f t="shared" si="2"/>
        <v>910</v>
      </c>
      <c r="I46" s="1">
        <f t="shared" si="3"/>
        <v>6.7407407407407402E-2</v>
      </c>
      <c r="J46" s="1">
        <f t="shared" si="4"/>
        <v>6.3150589868147117E-2</v>
      </c>
    </row>
    <row r="47" spans="1:10" x14ac:dyDescent="0.2">
      <c r="A47">
        <v>14000</v>
      </c>
      <c r="B47">
        <v>3.3</v>
      </c>
      <c r="C47">
        <v>0.22500000000000001</v>
      </c>
      <c r="E47" t="s">
        <v>21</v>
      </c>
      <c r="G47">
        <v>14940</v>
      </c>
      <c r="H47">
        <f t="shared" si="2"/>
        <v>940</v>
      </c>
      <c r="I47" s="1">
        <f t="shared" si="3"/>
        <v>6.7142857142857143E-2</v>
      </c>
      <c r="J47" s="1">
        <f t="shared" si="4"/>
        <v>6.2918340026773767E-2</v>
      </c>
    </row>
    <row r="48" spans="1:10" x14ac:dyDescent="0.2">
      <c r="A48">
        <v>14500</v>
      </c>
      <c r="B48">
        <v>3.3</v>
      </c>
      <c r="C48">
        <v>0.23300000000000001</v>
      </c>
      <c r="E48" t="s">
        <v>22</v>
      </c>
      <c r="G48">
        <v>15430</v>
      </c>
      <c r="H48">
        <f t="shared" si="2"/>
        <v>930</v>
      </c>
      <c r="I48" s="1">
        <f t="shared" si="3"/>
        <v>6.4137931034482759E-2</v>
      </c>
      <c r="J48" s="1">
        <f t="shared" si="4"/>
        <v>6.0272197018794556E-2</v>
      </c>
    </row>
    <row r="49" spans="1:10" x14ac:dyDescent="0.2">
      <c r="A49">
        <v>15000</v>
      </c>
      <c r="B49">
        <v>3.3</v>
      </c>
      <c r="C49">
        <v>0.249</v>
      </c>
      <c r="E49" t="s">
        <v>23</v>
      </c>
      <c r="G49">
        <v>16010</v>
      </c>
      <c r="H49">
        <f t="shared" si="2"/>
        <v>1010</v>
      </c>
      <c r="I49" s="1">
        <f t="shared" si="3"/>
        <v>6.7333333333333328E-2</v>
      </c>
      <c r="J49" s="1">
        <f t="shared" si="4"/>
        <v>6.3085571517801378E-2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Dewan Pieterse</dc:creator>
  <cp:lastModifiedBy>Dewan Pieterse</cp:lastModifiedBy>
  <dcterms:created xsi:type="dcterms:W3CDTF">2019-09-04T08:40:05Z</dcterms:created>
  <dcterms:modified xsi:type="dcterms:W3CDTF">2019-09-07T12:30:48Z</dcterms:modified>
</cp:coreProperties>
</file>