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<sst xmlns="http://schemas.openxmlformats.org/spreadsheetml/2006/main" count="14010" uniqueCount="3033">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</sst>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#,##0.00\ [$€-42D]"/>
    <numFmt numFmtId="177" formatCode="#,##0.00\ [$€-483]"/>
    <numFmt numFmtId="178" formatCode="D\-MMM"/>
    <numFmt numFmtId="179" formatCode="[$€]#,##0.00"/>
    <numFmt numFmtId="180" formatCode="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69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false" showOutlineSymbols="true" defaultGridColor="true" view="normal" topLeftCell="A2814" colorId="64" zoomScale="90" zoomScaleNormal="90" zoomScalePageLayoutView="100" workbookViewId="0">
      <selection pane="topLeft" activeCell="K2848" activeCellId="0" sqref="K2848"/>
    </sheetView>
  </sheetViews>
  <sheetFormatPr defaultRowHeight="17.25" zeroHeight="false" outlineLevelRow="0" outlineLevelCol="0"/>
  <cols>
    <col collapsed="false" customWidth="true" hidden="false" outlineLevel="0" max="1" min="1" style="1" width="34.58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3"/>
    <col collapsed="false" customWidth="true" hidden="false" outlineLevel="0" max="11" min="11" style="10" width="51.58"/>
    <col collapsed="false" customWidth="true" hidden="false" outlineLevel="0" max="12" min="12" style="11" width="11.99"/>
    <col collapsed="false" customWidth="true" hidden="false" outlineLevel="0" max="13" min="13" style="11" width="11.57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"/>
    <col collapsed="false" customWidth="true" hidden="false" outlineLevel="0" max="17" min="17" style="13" width="19.99"/>
    <col collapsed="false" customWidth="true" hidden="false" outlineLevel="0" max="18" min="18" style="14" width="9.85"/>
    <col collapsed="false" customWidth="true" hidden="false" outlineLevel="0" max="19" min="19" style="13" width="14.01"/>
    <col collapsed="false" customWidth="true" hidden="false" outlineLevel="0" max="23" min="20" style="13" width="9.13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2546.941132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1335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10</v>
      </c>
      <c r="B4" s="16"/>
      <c r="C4" s="53" t="n">
        <f aca="false">SUM(I7:I11700)</f>
        <v>2381.081132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23</v>
      </c>
      <c r="C7" s="63" t="s">
        <v>24</v>
      </c>
      <c r="D7" s="71" t="s">
        <v>25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26</v>
      </c>
      <c r="M7" s="49" t="s">
        <v>9</v>
      </c>
      <c r="N7" s="50" t="n">
        <f aca="false">SUM(I7:I42)</f>
        <v>-32.3275</v>
      </c>
      <c r="O7" s="63"/>
      <c r="P7" s="65"/>
      <c r="Q7" s="66" t="s">
        <v>27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23</v>
      </c>
      <c r="C8" s="63" t="s">
        <v>28</v>
      </c>
      <c r="D8" s="71" t="s">
        <v>29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30</v>
      </c>
      <c r="M8" s="49" t="s">
        <v>9</v>
      </c>
      <c r="N8" s="50" t="n">
        <f aca="false">SUM(N7+N151+N43)</f>
        <v>-197.729768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23</v>
      </c>
      <c r="C9" s="63" t="s">
        <v>28</v>
      </c>
      <c r="D9" s="71" t="s">
        <v>32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23</v>
      </c>
      <c r="C10" s="63" t="s">
        <v>28</v>
      </c>
      <c r="D10" s="71" t="s">
        <v>25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23</v>
      </c>
      <c r="C11" s="63" t="s">
        <v>28</v>
      </c>
      <c r="D11" s="71" t="s">
        <v>35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23</v>
      </c>
      <c r="C12" s="63" t="s">
        <v>24</v>
      </c>
      <c r="D12" s="71" t="s">
        <v>37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23</v>
      </c>
      <c r="C13" s="63" t="s">
        <v>28</v>
      </c>
      <c r="D13" s="71" t="s">
        <v>39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23</v>
      </c>
      <c r="C14" s="63" t="s">
        <v>24</v>
      </c>
      <c r="D14" s="71" t="s">
        <v>37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23</v>
      </c>
      <c r="C15" s="63" t="s">
        <v>28</v>
      </c>
      <c r="D15" s="71" t="s">
        <v>42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23</v>
      </c>
      <c r="C16" s="63" t="s">
        <v>24</v>
      </c>
      <c r="D16" s="71" t="s">
        <v>44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46</v>
      </c>
      <c r="C17" s="63" t="s">
        <v>24</v>
      </c>
      <c r="D17" s="71" t="s">
        <v>47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49</v>
      </c>
      <c r="C18" s="63" t="s">
        <v>24</v>
      </c>
      <c r="D18" s="71" t="s">
        <v>50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7.25" hidden="false" customHeight="false" outlineLevel="0" collapsed="false">
      <c r="A19" s="70"/>
      <c r="B19" s="71" t="s">
        <v>49</v>
      </c>
      <c r="C19" s="63" t="s">
        <v>24</v>
      </c>
      <c r="D19" s="71" t="s">
        <v>51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23</v>
      </c>
      <c r="C20" s="63" t="s">
        <v>24</v>
      </c>
      <c r="D20" s="71" t="s">
        <v>29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23</v>
      </c>
      <c r="C21" s="63" t="s">
        <v>24</v>
      </c>
      <c r="D21" s="71" t="s">
        <v>52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23</v>
      </c>
      <c r="C22" s="63" t="s">
        <v>24</v>
      </c>
      <c r="D22" s="71" t="s">
        <v>53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23</v>
      </c>
      <c r="C23" s="63" t="s">
        <v>24</v>
      </c>
      <c r="D23" s="71" t="s">
        <v>54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23</v>
      </c>
      <c r="C24" s="63" t="s">
        <v>55</v>
      </c>
      <c r="D24" s="71" t="s">
        <v>56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23</v>
      </c>
      <c r="C25" s="63" t="s">
        <v>24</v>
      </c>
      <c r="D25" s="71" t="s">
        <v>57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23</v>
      </c>
      <c r="C26" s="63" t="s">
        <v>28</v>
      </c>
      <c r="D26" s="71" t="s">
        <v>58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23</v>
      </c>
      <c r="C27" s="63" t="s">
        <v>24</v>
      </c>
      <c r="D27" s="71" t="s">
        <v>59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23</v>
      </c>
      <c r="C28" s="63" t="s">
        <v>24</v>
      </c>
      <c r="D28" s="71" t="s">
        <v>60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23</v>
      </c>
      <c r="C29" s="63" t="s">
        <v>24</v>
      </c>
      <c r="D29" s="71" t="s">
        <v>61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23</v>
      </c>
      <c r="C30" s="63" t="s">
        <v>24</v>
      </c>
      <c r="D30" s="71" t="s">
        <v>62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23</v>
      </c>
      <c r="C32" s="63" t="s">
        <v>24</v>
      </c>
      <c r="D32" s="71" t="s">
        <v>66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67</v>
      </c>
      <c r="C33" s="63" t="s">
        <v>68</v>
      </c>
      <c r="D33" s="71" t="s">
        <v>69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67</v>
      </c>
      <c r="C34" s="63" t="s">
        <v>28</v>
      </c>
      <c r="D34" s="71" t="s">
        <v>70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67</v>
      </c>
      <c r="C35" s="63" t="s">
        <v>28</v>
      </c>
      <c r="D35" s="71" t="s">
        <v>71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49</v>
      </c>
      <c r="C36" s="63" t="s">
        <v>24</v>
      </c>
      <c r="D36" s="71" t="s">
        <v>72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67</v>
      </c>
      <c r="C37" s="63" t="s">
        <v>24</v>
      </c>
      <c r="D37" s="71" t="s">
        <v>73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46</v>
      </c>
      <c r="C38" s="63" t="s">
        <v>28</v>
      </c>
      <c r="D38" s="71" t="s">
        <v>74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49</v>
      </c>
      <c r="C39" s="63" t="s">
        <v>24</v>
      </c>
      <c r="D39" s="71" t="s">
        <v>75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23</v>
      </c>
      <c r="C40" s="63" t="s">
        <v>28</v>
      </c>
      <c r="D40" s="71" t="s">
        <v>76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46</v>
      </c>
      <c r="C41" s="63" t="s">
        <v>24</v>
      </c>
      <c r="D41" s="71" t="s">
        <v>77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23</v>
      </c>
      <c r="C42" s="63" t="s">
        <v>28</v>
      </c>
      <c r="D42" s="71" t="s">
        <v>78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81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67</v>
      </c>
      <c r="C47" s="63" t="s">
        <v>24</v>
      </c>
      <c r="D47" s="71" t="s">
        <v>86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46</v>
      </c>
      <c r="C48" s="63" t="s">
        <v>24</v>
      </c>
      <c r="D48" s="71" t="s">
        <v>77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67</v>
      </c>
      <c r="C49" s="63" t="s">
        <v>87</v>
      </c>
      <c r="D49" s="71" t="s">
        <v>88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67</v>
      </c>
      <c r="C50" s="63" t="s">
        <v>24</v>
      </c>
      <c r="D50" s="71" t="s">
        <v>89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49</v>
      </c>
      <c r="C51" s="63" t="s">
        <v>87</v>
      </c>
      <c r="D51" s="71" t="s">
        <v>90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49</v>
      </c>
      <c r="C52" s="63" t="s">
        <v>87</v>
      </c>
      <c r="D52" s="71" t="s">
        <v>91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49</v>
      </c>
      <c r="C53" s="63" t="s">
        <v>24</v>
      </c>
      <c r="D53" s="71" t="s">
        <v>92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49</v>
      </c>
      <c r="C54" s="63" t="s">
        <v>24</v>
      </c>
      <c r="D54" s="71" t="s">
        <v>93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94</v>
      </c>
      <c r="B55" s="71" t="s">
        <v>67</v>
      </c>
      <c r="C55" s="63" t="s">
        <v>95</v>
      </c>
      <c r="D55" s="71" t="s">
        <v>96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67</v>
      </c>
      <c r="C56" s="63" t="s">
        <v>28</v>
      </c>
      <c r="D56" s="71" t="s">
        <v>97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67</v>
      </c>
      <c r="C57" s="63" t="s">
        <v>28</v>
      </c>
      <c r="D57" s="71" t="s">
        <v>98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67</v>
      </c>
      <c r="C58" s="63" t="s">
        <v>99</v>
      </c>
      <c r="D58" s="71" t="s">
        <v>100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67</v>
      </c>
      <c r="C59" s="63" t="s">
        <v>28</v>
      </c>
      <c r="D59" s="71" t="s">
        <v>101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23</v>
      </c>
      <c r="C60" s="63" t="s">
        <v>95</v>
      </c>
      <c r="D60" s="71" t="s">
        <v>103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23</v>
      </c>
      <c r="C61" s="63" t="s">
        <v>87</v>
      </c>
      <c r="D61" s="71" t="s">
        <v>105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23</v>
      </c>
      <c r="C62" s="63" t="s">
        <v>87</v>
      </c>
      <c r="D62" s="71" t="s">
        <v>106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107</v>
      </c>
      <c r="B63" s="71" t="s">
        <v>23</v>
      </c>
      <c r="C63" s="63" t="s">
        <v>87</v>
      </c>
      <c r="D63" s="71" t="s">
        <v>108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109</v>
      </c>
      <c r="B64" s="71" t="s">
        <v>23</v>
      </c>
      <c r="C64" s="63" t="s">
        <v>28</v>
      </c>
      <c r="D64" s="71" t="s">
        <v>110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23</v>
      </c>
      <c r="C65" s="63" t="s">
        <v>87</v>
      </c>
      <c r="D65" s="71" t="s">
        <v>111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23</v>
      </c>
      <c r="C66" s="63" t="s">
        <v>24</v>
      </c>
      <c r="D66" s="71" t="s">
        <v>112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23</v>
      </c>
      <c r="C67" s="63" t="s">
        <v>24</v>
      </c>
      <c r="D67" s="71" t="s">
        <v>113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114</v>
      </c>
      <c r="B68" s="71" t="s">
        <v>46</v>
      </c>
      <c r="C68" s="63" t="s">
        <v>28</v>
      </c>
      <c r="D68" s="71" t="s">
        <v>115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23</v>
      </c>
      <c r="C69" s="63" t="s">
        <v>95</v>
      </c>
      <c r="D69" s="71" t="s">
        <v>116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23</v>
      </c>
      <c r="C70" s="63" t="s">
        <v>87</v>
      </c>
      <c r="D70" s="71" t="s">
        <v>117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23</v>
      </c>
      <c r="C71" s="63" t="s">
        <v>87</v>
      </c>
      <c r="D71" s="71" t="s">
        <v>117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23</v>
      </c>
      <c r="C72" s="63" t="s">
        <v>24</v>
      </c>
      <c r="D72" s="71" t="s">
        <v>118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23</v>
      </c>
      <c r="C73" s="63" t="s">
        <v>24</v>
      </c>
      <c r="D73" s="71" t="s">
        <v>119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124</v>
      </c>
      <c r="B77" s="71" t="s">
        <v>23</v>
      </c>
      <c r="C77" s="63" t="s">
        <v>95</v>
      </c>
      <c r="D77" s="71" t="s">
        <v>125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23</v>
      </c>
      <c r="C78" s="63" t="s">
        <v>28</v>
      </c>
      <c r="D78" s="71" t="s">
        <v>29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124</v>
      </c>
      <c r="B79" s="71" t="s">
        <v>23</v>
      </c>
      <c r="C79" s="63" t="s">
        <v>87</v>
      </c>
      <c r="D79" s="71" t="s">
        <v>126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23</v>
      </c>
      <c r="C80" s="63" t="s">
        <v>28</v>
      </c>
      <c r="D80" s="71" t="s">
        <v>127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23</v>
      </c>
      <c r="C81" s="63" t="s">
        <v>28</v>
      </c>
      <c r="D81" s="71" t="s">
        <v>127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23</v>
      </c>
      <c r="C82" s="63" t="s">
        <v>28</v>
      </c>
      <c r="D82" s="71" t="s">
        <v>128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23</v>
      </c>
      <c r="C83" s="63" t="s">
        <v>95</v>
      </c>
      <c r="D83" s="71" t="s">
        <v>129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23</v>
      </c>
      <c r="C84" s="63" t="s">
        <v>95</v>
      </c>
      <c r="D84" s="71" t="s">
        <v>130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23</v>
      </c>
      <c r="C85" s="63" t="s">
        <v>28</v>
      </c>
      <c r="D85" s="71" t="s">
        <v>131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23</v>
      </c>
      <c r="C86" s="63" t="s">
        <v>24</v>
      </c>
      <c r="D86" s="71" t="s">
        <v>132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23</v>
      </c>
      <c r="C87" s="63" t="s">
        <v>28</v>
      </c>
      <c r="D87" s="71" t="s">
        <v>133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23</v>
      </c>
      <c r="C88" s="63" t="s">
        <v>28</v>
      </c>
      <c r="D88" s="71" t="s">
        <v>134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46</v>
      </c>
      <c r="C89" s="63" t="s">
        <v>87</v>
      </c>
      <c r="D89" s="71" t="s">
        <v>135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23</v>
      </c>
      <c r="C90" s="63" t="s">
        <v>95</v>
      </c>
      <c r="D90" s="71" t="s">
        <v>136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137</v>
      </c>
      <c r="C91" s="63" t="s">
        <v>138</v>
      </c>
      <c r="D91" s="71" t="s">
        <v>139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23</v>
      </c>
      <c r="C93" s="63" t="s">
        <v>95</v>
      </c>
      <c r="D93" s="71" t="s">
        <v>142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137</v>
      </c>
      <c r="C94" s="63" t="s">
        <v>24</v>
      </c>
      <c r="D94" s="71" t="s">
        <v>29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23</v>
      </c>
      <c r="C95" s="63" t="s">
        <v>24</v>
      </c>
      <c r="D95" s="71" t="s">
        <v>143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23</v>
      </c>
      <c r="C96" s="63" t="s">
        <v>24</v>
      </c>
      <c r="D96" s="71" t="s">
        <v>144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23</v>
      </c>
      <c r="C97" s="63" t="s">
        <v>24</v>
      </c>
      <c r="D97" s="71" t="s">
        <v>145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23</v>
      </c>
      <c r="C98" s="63" t="s">
        <v>24</v>
      </c>
      <c r="D98" s="71" t="s">
        <v>146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23</v>
      </c>
      <c r="C99" s="63" t="s">
        <v>24</v>
      </c>
      <c r="D99" s="71" t="s">
        <v>147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23</v>
      </c>
      <c r="C100" s="63" t="s">
        <v>24</v>
      </c>
      <c r="D100" s="71" t="s">
        <v>148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23</v>
      </c>
      <c r="C101" s="63" t="s">
        <v>24</v>
      </c>
      <c r="D101" s="71" t="s">
        <v>149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23</v>
      </c>
      <c r="C102" s="63" t="s">
        <v>28</v>
      </c>
      <c r="D102" s="71" t="s">
        <v>150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23</v>
      </c>
      <c r="C103" s="63" t="s">
        <v>151</v>
      </c>
      <c r="D103" s="71" t="s">
        <v>150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23</v>
      </c>
      <c r="C104" s="63" t="s">
        <v>151</v>
      </c>
      <c r="D104" s="71" t="s">
        <v>125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23</v>
      </c>
      <c r="C106" s="63" t="s">
        <v>24</v>
      </c>
      <c r="D106" s="71" t="s">
        <v>155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23</v>
      </c>
      <c r="C107" s="63" t="s">
        <v>24</v>
      </c>
      <c r="D107" s="71" t="s">
        <v>156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23</v>
      </c>
      <c r="C108" s="63" t="s">
        <v>24</v>
      </c>
      <c r="D108" s="71" t="s">
        <v>156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137</v>
      </c>
      <c r="C109" s="63" t="s">
        <v>24</v>
      </c>
      <c r="D109" s="71" t="s">
        <v>157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23</v>
      </c>
      <c r="C110" s="63" t="s">
        <v>28</v>
      </c>
      <c r="D110" s="71" t="s">
        <v>158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23</v>
      </c>
      <c r="C112" s="63" t="s">
        <v>95</v>
      </c>
      <c r="D112" s="71" t="s">
        <v>160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23</v>
      </c>
      <c r="C114" s="63" t="s">
        <v>95</v>
      </c>
      <c r="D114" s="71" t="s">
        <v>163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23</v>
      </c>
      <c r="C115" s="63" t="s">
        <v>28</v>
      </c>
      <c r="D115" s="71" t="s">
        <v>164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23</v>
      </c>
      <c r="C116" s="63" t="s">
        <v>28</v>
      </c>
      <c r="D116" s="71" t="s">
        <v>165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23</v>
      </c>
      <c r="C117" s="63" t="s">
        <v>28</v>
      </c>
      <c r="D117" s="71" t="s">
        <v>166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23</v>
      </c>
      <c r="C118" s="63" t="s">
        <v>28</v>
      </c>
      <c r="D118" s="71" t="s">
        <v>167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23</v>
      </c>
      <c r="C119" s="63" t="s">
        <v>28</v>
      </c>
      <c r="D119" s="71" t="s">
        <v>168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169</v>
      </c>
      <c r="B120" s="71" t="s">
        <v>46</v>
      </c>
      <c r="C120" s="63" t="s">
        <v>170</v>
      </c>
      <c r="D120" s="71" t="s">
        <v>171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23</v>
      </c>
      <c r="C121" s="63" t="s">
        <v>95</v>
      </c>
      <c r="D121" s="71" t="s">
        <v>172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23</v>
      </c>
      <c r="C122" s="63" t="s">
        <v>95</v>
      </c>
      <c r="D122" s="71" t="s">
        <v>172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124</v>
      </c>
      <c r="B124" s="71" t="s">
        <v>23</v>
      </c>
      <c r="C124" s="63" t="s">
        <v>95</v>
      </c>
      <c r="D124" s="71" t="s">
        <v>175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23</v>
      </c>
      <c r="C125" s="63" t="s">
        <v>24</v>
      </c>
      <c r="D125" s="71" t="s">
        <v>176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23</v>
      </c>
      <c r="C126" s="63" t="s">
        <v>24</v>
      </c>
      <c r="D126" s="71" t="s">
        <v>177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23</v>
      </c>
      <c r="C127" s="63" t="s">
        <v>95</v>
      </c>
      <c r="D127" s="71" t="s">
        <v>178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124</v>
      </c>
      <c r="B128" s="71" t="s">
        <v>23</v>
      </c>
      <c r="C128" s="63" t="s">
        <v>87</v>
      </c>
      <c r="D128" s="71" t="s">
        <v>179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23</v>
      </c>
      <c r="C129" s="63" t="s">
        <v>28</v>
      </c>
      <c r="D129" s="71" t="s">
        <v>180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23</v>
      </c>
      <c r="C131" s="63" t="s">
        <v>28</v>
      </c>
      <c r="D131" s="71" t="s">
        <v>183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23</v>
      </c>
      <c r="C132" s="63" t="s">
        <v>95</v>
      </c>
      <c r="D132" s="71" t="s">
        <v>184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23</v>
      </c>
      <c r="C133" s="63" t="s">
        <v>95</v>
      </c>
      <c r="D133" s="71" t="s">
        <v>185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23</v>
      </c>
      <c r="C134" s="63" t="s">
        <v>95</v>
      </c>
      <c r="D134" s="71" t="s">
        <v>186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23</v>
      </c>
      <c r="C135" s="63" t="s">
        <v>24</v>
      </c>
      <c r="D135" s="71" t="s">
        <v>187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23</v>
      </c>
      <c r="C136" s="63" t="s">
        <v>95</v>
      </c>
      <c r="D136" s="71" t="s">
        <v>188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23</v>
      </c>
      <c r="C137" s="63" t="s">
        <v>95</v>
      </c>
      <c r="D137" s="71" t="s">
        <v>189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23</v>
      </c>
      <c r="C138" s="63" t="s">
        <v>95</v>
      </c>
      <c r="D138" s="71" t="s">
        <v>190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23</v>
      </c>
      <c r="C139" s="63" t="s">
        <v>191</v>
      </c>
      <c r="D139" s="71" t="s">
        <v>192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23</v>
      </c>
      <c r="C140" s="63" t="s">
        <v>24</v>
      </c>
      <c r="D140" s="71" t="s">
        <v>193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23</v>
      </c>
      <c r="C141" s="63" t="s">
        <v>24</v>
      </c>
      <c r="D141" s="71" t="s">
        <v>194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23</v>
      </c>
      <c r="C142" s="63" t="s">
        <v>24</v>
      </c>
      <c r="D142" s="71" t="s">
        <v>195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23</v>
      </c>
      <c r="C143" s="63" t="s">
        <v>24</v>
      </c>
      <c r="D143" s="71" t="s">
        <v>196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23</v>
      </c>
      <c r="C144" s="63" t="s">
        <v>24</v>
      </c>
      <c r="D144" s="71" t="s">
        <v>197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23</v>
      </c>
      <c r="C145" s="63" t="s">
        <v>24</v>
      </c>
      <c r="D145" s="71" t="s">
        <v>198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23</v>
      </c>
      <c r="C146" s="63" t="s">
        <v>95</v>
      </c>
      <c r="D146" s="71" t="s">
        <v>199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23</v>
      </c>
      <c r="C147" s="63" t="s">
        <v>95</v>
      </c>
      <c r="D147" s="71" t="s">
        <v>200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23</v>
      </c>
      <c r="C148" s="63" t="s">
        <v>95</v>
      </c>
      <c r="D148" s="71" t="s">
        <v>201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23</v>
      </c>
      <c r="C149" s="63" t="s">
        <v>95</v>
      </c>
      <c r="D149" s="71" t="s">
        <v>202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23</v>
      </c>
      <c r="C150" s="63" t="s">
        <v>95</v>
      </c>
      <c r="D150" s="71" t="s">
        <v>203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67</v>
      </c>
      <c r="C151" s="63" t="s">
        <v>87</v>
      </c>
      <c r="D151" s="71" t="s">
        <v>204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205</v>
      </c>
      <c r="L151" s="49" t="s">
        <v>206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67</v>
      </c>
      <c r="C152" s="63" t="s">
        <v>87</v>
      </c>
      <c r="D152" s="71" t="s">
        <v>207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67</v>
      </c>
      <c r="C153" s="63" t="s">
        <v>151</v>
      </c>
      <c r="D153" s="71" t="s">
        <v>209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67</v>
      </c>
      <c r="C154" s="63" t="s">
        <v>170</v>
      </c>
      <c r="D154" s="71" t="s">
        <v>211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49</v>
      </c>
      <c r="C155" s="63" t="s">
        <v>24</v>
      </c>
      <c r="D155" s="71" t="s">
        <v>213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49</v>
      </c>
      <c r="C156" s="63" t="s">
        <v>24</v>
      </c>
      <c r="D156" s="71" t="s">
        <v>215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67</v>
      </c>
      <c r="C157" s="63" t="s">
        <v>216</v>
      </c>
      <c r="D157" s="71" t="s">
        <v>217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67</v>
      </c>
      <c r="C158" s="63" t="s">
        <v>87</v>
      </c>
      <c r="D158" s="71" t="s">
        <v>219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67</v>
      </c>
      <c r="C159" s="63" t="s">
        <v>220</v>
      </c>
      <c r="D159" s="71" t="s">
        <v>221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46</v>
      </c>
      <c r="C160" s="63" t="s">
        <v>170</v>
      </c>
      <c r="D160" s="71" t="s">
        <v>222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67</v>
      </c>
      <c r="C161" s="63" t="s">
        <v>170</v>
      </c>
      <c r="D161" s="71" t="s">
        <v>223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49</v>
      </c>
      <c r="C162" s="63" t="s">
        <v>170</v>
      </c>
      <c r="D162" s="71" t="s">
        <v>224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67</v>
      </c>
      <c r="C163" s="63" t="s">
        <v>63</v>
      </c>
      <c r="D163" s="71" t="s">
        <v>225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67</v>
      </c>
      <c r="C164" s="63" t="s">
        <v>28</v>
      </c>
      <c r="D164" s="71" t="s">
        <v>226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23</v>
      </c>
      <c r="C172" s="63" t="s">
        <v>87</v>
      </c>
      <c r="D172" s="71" t="s">
        <v>238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23</v>
      </c>
      <c r="C175" s="63" t="s">
        <v>24</v>
      </c>
      <c r="D175" s="71" t="s">
        <v>238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23</v>
      </c>
      <c r="C176" s="63" t="s">
        <v>24</v>
      </c>
      <c r="D176" s="71" t="s">
        <v>238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23</v>
      </c>
      <c r="C177" s="63" t="s">
        <v>24</v>
      </c>
      <c r="D177" s="71" t="s">
        <v>238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23</v>
      </c>
      <c r="C178" s="63" t="s">
        <v>24</v>
      </c>
      <c r="D178" s="71" t="s">
        <v>188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23</v>
      </c>
      <c r="C179" s="63" t="s">
        <v>24</v>
      </c>
      <c r="D179" s="71" t="s">
        <v>241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23</v>
      </c>
      <c r="C180" s="63" t="s">
        <v>24</v>
      </c>
      <c r="D180" s="71" t="s">
        <v>242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23</v>
      </c>
      <c r="C181" s="63" t="s">
        <v>95</v>
      </c>
      <c r="D181" s="71" t="s">
        <v>243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23</v>
      </c>
      <c r="C182" s="63" t="s">
        <v>95</v>
      </c>
      <c r="D182" s="71" t="s">
        <v>244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23</v>
      </c>
      <c r="C183" s="63" t="s">
        <v>95</v>
      </c>
      <c r="D183" s="71" t="s">
        <v>245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23</v>
      </c>
      <c r="C184" s="63" t="s">
        <v>95</v>
      </c>
      <c r="D184" s="71" t="s">
        <v>246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23</v>
      </c>
      <c r="C185" s="63" t="s">
        <v>95</v>
      </c>
      <c r="D185" s="71" t="s">
        <v>247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23</v>
      </c>
      <c r="C186" s="63" t="s">
        <v>95</v>
      </c>
      <c r="D186" s="71" t="s">
        <v>248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23</v>
      </c>
      <c r="C187" s="63" t="s">
        <v>170</v>
      </c>
      <c r="D187" s="71" t="s">
        <v>249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23</v>
      </c>
      <c r="C188" s="63" t="s">
        <v>170</v>
      </c>
      <c r="D188" s="71" t="s">
        <v>250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23</v>
      </c>
      <c r="C189" s="63" t="s">
        <v>95</v>
      </c>
      <c r="D189" s="71" t="s">
        <v>251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23</v>
      </c>
      <c r="C190" s="63" t="s">
        <v>24</v>
      </c>
      <c r="D190" s="71" t="s">
        <v>25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124</v>
      </c>
      <c r="B191" s="71" t="s">
        <v>23</v>
      </c>
      <c r="C191" s="63" t="s">
        <v>87</v>
      </c>
      <c r="D191" s="71" t="s">
        <v>252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23</v>
      </c>
      <c r="C192" s="63" t="s">
        <v>95</v>
      </c>
      <c r="D192" s="71" t="s">
        <v>253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23</v>
      </c>
      <c r="C193" s="63" t="s">
        <v>95</v>
      </c>
      <c r="D193" s="71" t="s">
        <v>254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23</v>
      </c>
      <c r="C194" s="63" t="s">
        <v>170</v>
      </c>
      <c r="D194" s="71" t="s">
        <v>255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23</v>
      </c>
      <c r="C195" s="63" t="s">
        <v>28</v>
      </c>
      <c r="D195" s="71" t="s">
        <v>256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137</v>
      </c>
      <c r="C196" s="63" t="s">
        <v>28</v>
      </c>
      <c r="D196" s="71" t="s">
        <v>256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23</v>
      </c>
      <c r="C197" s="63" t="s">
        <v>95</v>
      </c>
      <c r="D197" s="71" t="s">
        <v>257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23</v>
      </c>
      <c r="C198" s="63" t="s">
        <v>95</v>
      </c>
      <c r="D198" s="71" t="s">
        <v>258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23</v>
      </c>
      <c r="C199" s="63" t="s">
        <v>95</v>
      </c>
      <c r="D199" s="71" t="s">
        <v>259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23</v>
      </c>
      <c r="C200" s="63" t="s">
        <v>95</v>
      </c>
      <c r="D200" s="71" t="s">
        <v>260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23</v>
      </c>
      <c r="C201" s="63" t="s">
        <v>95</v>
      </c>
      <c r="D201" s="71" t="s">
        <v>261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124</v>
      </c>
      <c r="B202" s="71" t="s">
        <v>23</v>
      </c>
      <c r="C202" s="63" t="s">
        <v>95</v>
      </c>
      <c r="D202" s="71" t="s">
        <v>136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23</v>
      </c>
      <c r="C203" s="63" t="s">
        <v>170</v>
      </c>
      <c r="D203" s="71" t="s">
        <v>262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23</v>
      </c>
      <c r="C205" s="63" t="s">
        <v>24</v>
      </c>
      <c r="D205" s="71" t="s">
        <v>264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23</v>
      </c>
      <c r="C206" s="63" t="s">
        <v>24</v>
      </c>
      <c r="D206" s="71" t="s">
        <v>265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23</v>
      </c>
      <c r="C207" s="63" t="s">
        <v>24</v>
      </c>
      <c r="D207" s="71" t="s">
        <v>266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23</v>
      </c>
      <c r="C208" s="63" t="s">
        <v>24</v>
      </c>
      <c r="D208" s="71" t="s">
        <v>267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268</v>
      </c>
      <c r="B209" s="71" t="s">
        <v>23</v>
      </c>
      <c r="C209" s="63" t="s">
        <v>24</v>
      </c>
      <c r="D209" s="71" t="s">
        <v>197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23</v>
      </c>
      <c r="C211" s="63" t="s">
        <v>95</v>
      </c>
      <c r="D211" s="71" t="s">
        <v>270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23</v>
      </c>
      <c r="C212" s="63" t="s">
        <v>95</v>
      </c>
      <c r="D212" s="71" t="s">
        <v>271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23</v>
      </c>
      <c r="C213" s="63" t="s">
        <v>95</v>
      </c>
      <c r="D213" s="71" t="s">
        <v>272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46</v>
      </c>
      <c r="C214" s="63" t="s">
        <v>170</v>
      </c>
      <c r="D214" s="71" t="s">
        <v>273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23</v>
      </c>
      <c r="C215" s="63" t="s">
        <v>95</v>
      </c>
      <c r="D215" s="71" t="s">
        <v>274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23</v>
      </c>
      <c r="C216" s="63" t="s">
        <v>95</v>
      </c>
      <c r="D216" s="71" t="s">
        <v>275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23</v>
      </c>
      <c r="C217" s="63" t="s">
        <v>95</v>
      </c>
      <c r="D217" s="71" t="s">
        <v>276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23</v>
      </c>
      <c r="C222" s="63" t="s">
        <v>24</v>
      </c>
      <c r="D222" s="71" t="s">
        <v>281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23</v>
      </c>
      <c r="C223" s="63" t="s">
        <v>87</v>
      </c>
      <c r="D223" s="71" t="s">
        <v>282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23</v>
      </c>
      <c r="C224" s="63" t="s">
        <v>24</v>
      </c>
      <c r="D224" s="71" t="s">
        <v>283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23</v>
      </c>
      <c r="C225" s="63" t="s">
        <v>24</v>
      </c>
      <c r="D225" s="71" t="s">
        <v>284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23</v>
      </c>
      <c r="C226" s="63" t="s">
        <v>24</v>
      </c>
      <c r="D226" s="71" t="s">
        <v>285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23</v>
      </c>
      <c r="C227" s="63" t="s">
        <v>95</v>
      </c>
      <c r="D227" s="71" t="s">
        <v>286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23</v>
      </c>
      <c r="C228" s="63" t="s">
        <v>95</v>
      </c>
      <c r="D228" s="71" t="s">
        <v>287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23</v>
      </c>
      <c r="C229" s="63" t="s">
        <v>95</v>
      </c>
      <c r="D229" s="71" t="s">
        <v>288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23</v>
      </c>
      <c r="C230" s="63" t="s">
        <v>95</v>
      </c>
      <c r="D230" s="71" t="s">
        <v>289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23</v>
      </c>
      <c r="C231" s="63" t="s">
        <v>95</v>
      </c>
      <c r="D231" s="71" t="s">
        <v>290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23</v>
      </c>
      <c r="C232" s="63" t="s">
        <v>95</v>
      </c>
      <c r="D232" s="71" t="s">
        <v>291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23</v>
      </c>
      <c r="C233" s="63" t="s">
        <v>95</v>
      </c>
      <c r="D233" s="71" t="s">
        <v>292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124</v>
      </c>
      <c r="B234" s="71" t="s">
        <v>23</v>
      </c>
      <c r="C234" s="63" t="s">
        <v>95</v>
      </c>
      <c r="D234" s="71" t="s">
        <v>293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23</v>
      </c>
      <c r="C235" s="63" t="s">
        <v>95</v>
      </c>
      <c r="D235" s="71" t="s">
        <v>294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23</v>
      </c>
      <c r="C236" s="63" t="s">
        <v>95</v>
      </c>
      <c r="D236" s="71" t="s">
        <v>272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23</v>
      </c>
      <c r="C237" s="63" t="s">
        <v>95</v>
      </c>
      <c r="D237" s="71" t="s">
        <v>295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23</v>
      </c>
      <c r="C238" s="63" t="s">
        <v>28</v>
      </c>
      <c r="D238" s="71" t="s">
        <v>296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23</v>
      </c>
      <c r="C239" s="63" t="s">
        <v>28</v>
      </c>
      <c r="D239" s="71" t="s">
        <v>297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23</v>
      </c>
      <c r="C240" s="63" t="s">
        <v>170</v>
      </c>
      <c r="D240" s="71" t="s">
        <v>298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23</v>
      </c>
      <c r="C241" s="63" t="s">
        <v>28</v>
      </c>
      <c r="D241" s="71" t="s">
        <v>299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23</v>
      </c>
      <c r="C242" s="63" t="s">
        <v>95</v>
      </c>
      <c r="D242" s="71" t="s">
        <v>300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23</v>
      </c>
      <c r="C243" s="63" t="s">
        <v>95</v>
      </c>
      <c r="D243" s="71" t="s">
        <v>301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23</v>
      </c>
      <c r="C244" s="63" t="s">
        <v>24</v>
      </c>
      <c r="D244" s="71" t="s">
        <v>302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23</v>
      </c>
      <c r="C245" s="63" t="s">
        <v>24</v>
      </c>
      <c r="D245" s="71" t="s">
        <v>303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23</v>
      </c>
      <c r="C246" s="63" t="s">
        <v>24</v>
      </c>
      <c r="D246" s="71" t="s">
        <v>304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23</v>
      </c>
      <c r="C247" s="63" t="s">
        <v>24</v>
      </c>
      <c r="D247" s="71" t="s">
        <v>305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23</v>
      </c>
      <c r="C248" s="63" t="s">
        <v>24</v>
      </c>
      <c r="D248" s="71" t="s">
        <v>306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23</v>
      </c>
      <c r="C249" s="63" t="s">
        <v>24</v>
      </c>
      <c r="D249" s="71" t="s">
        <v>307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23</v>
      </c>
      <c r="C250" s="63" t="s">
        <v>24</v>
      </c>
      <c r="D250" s="71" t="s">
        <v>308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309</v>
      </c>
      <c r="B251" s="71" t="s">
        <v>23</v>
      </c>
      <c r="C251" s="63" t="s">
        <v>310</v>
      </c>
      <c r="D251" s="71" t="s">
        <v>311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23</v>
      </c>
      <c r="C252" s="63" t="s">
        <v>24</v>
      </c>
      <c r="D252" s="71" t="s">
        <v>312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23</v>
      </c>
      <c r="C253" s="63" t="s">
        <v>95</v>
      </c>
      <c r="D253" s="71" t="s">
        <v>313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23</v>
      </c>
      <c r="C254" s="63" t="s">
        <v>24</v>
      </c>
      <c r="D254" s="71" t="s">
        <v>314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23</v>
      </c>
      <c r="C255" s="63" t="s">
        <v>24</v>
      </c>
      <c r="D255" s="71" t="s">
        <v>315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23</v>
      </c>
      <c r="C256" s="63" t="s">
        <v>24</v>
      </c>
      <c r="D256" s="71" t="s">
        <v>316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23</v>
      </c>
      <c r="C257" s="63" t="s">
        <v>151</v>
      </c>
      <c r="D257" s="71" t="s">
        <v>305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23</v>
      </c>
      <c r="C258" s="63" t="s">
        <v>151</v>
      </c>
      <c r="D258" s="71" t="s">
        <v>317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124</v>
      </c>
      <c r="B259" s="71" t="s">
        <v>23</v>
      </c>
      <c r="C259" s="63" t="s">
        <v>170</v>
      </c>
      <c r="D259" s="71" t="s">
        <v>318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321</v>
      </c>
      <c r="L260" s="49" t="s">
        <v>322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67</v>
      </c>
      <c r="C261" s="63" t="s">
        <v>170</v>
      </c>
      <c r="D261" s="71" t="s">
        <v>323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324</v>
      </c>
      <c r="L261" s="49" t="s">
        <v>325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46</v>
      </c>
      <c r="C263" s="63" t="s">
        <v>170</v>
      </c>
      <c r="D263" s="71" t="s">
        <v>273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67</v>
      </c>
      <c r="C264" s="63" t="s">
        <v>87</v>
      </c>
      <c r="D264" s="71" t="s">
        <v>329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67</v>
      </c>
      <c r="C265" s="63" t="s">
        <v>170</v>
      </c>
      <c r="D265" s="71" t="s">
        <v>330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46</v>
      </c>
      <c r="C266" s="63" t="s">
        <v>331</v>
      </c>
      <c r="D266" s="71" t="s">
        <v>332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46</v>
      </c>
      <c r="C267" s="63" t="s">
        <v>331</v>
      </c>
      <c r="D267" s="71" t="s">
        <v>333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67</v>
      </c>
      <c r="C268" s="63" t="s">
        <v>170</v>
      </c>
      <c r="D268" s="71" t="s">
        <v>334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67</v>
      </c>
      <c r="C269" s="63" t="s">
        <v>170</v>
      </c>
      <c r="D269" s="71" t="s">
        <v>335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67</v>
      </c>
      <c r="C270" s="63" t="s">
        <v>87</v>
      </c>
      <c r="D270" s="71" t="s">
        <v>336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67</v>
      </c>
      <c r="C271" s="63" t="s">
        <v>170</v>
      </c>
      <c r="D271" s="71" t="s">
        <v>337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67</v>
      </c>
      <c r="C272" s="63" t="s">
        <v>216</v>
      </c>
      <c r="D272" s="71" t="s">
        <v>338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339</v>
      </c>
      <c r="L272" s="49" t="s">
        <v>340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46</v>
      </c>
      <c r="C273" s="63" t="s">
        <v>28</v>
      </c>
      <c r="D273" s="71" t="s">
        <v>341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46</v>
      </c>
      <c r="C274" s="63" t="s">
        <v>170</v>
      </c>
      <c r="D274" s="71" t="s">
        <v>342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343</v>
      </c>
      <c r="L274" s="49" t="s">
        <v>344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46</v>
      </c>
      <c r="C275" s="63" t="s">
        <v>170</v>
      </c>
      <c r="D275" s="71" t="s">
        <v>345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67</v>
      </c>
      <c r="C276" s="63" t="s">
        <v>216</v>
      </c>
      <c r="D276" s="71" t="s">
        <v>346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46</v>
      </c>
      <c r="C277" s="63" t="s">
        <v>28</v>
      </c>
      <c r="D277" s="71" t="s">
        <v>347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46</v>
      </c>
      <c r="C278" s="63" t="s">
        <v>28</v>
      </c>
      <c r="D278" s="71" t="s">
        <v>348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46</v>
      </c>
      <c r="C279" s="63" t="s">
        <v>28</v>
      </c>
      <c r="D279" s="71" t="s">
        <v>349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46</v>
      </c>
      <c r="C281" s="63" t="s">
        <v>24</v>
      </c>
      <c r="D281" s="71" t="s">
        <v>352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46</v>
      </c>
      <c r="C282" s="63" t="s">
        <v>24</v>
      </c>
      <c r="D282" s="71" t="s">
        <v>353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46</v>
      </c>
      <c r="C283" s="63" t="s">
        <v>24</v>
      </c>
      <c r="D283" s="71" t="s">
        <v>354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46</v>
      </c>
      <c r="C284" s="63" t="s">
        <v>216</v>
      </c>
      <c r="D284" s="71" t="s">
        <v>355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46</v>
      </c>
      <c r="C285" s="63" t="s">
        <v>151</v>
      </c>
      <c r="D285" s="71" t="s">
        <v>356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46</v>
      </c>
      <c r="C286" s="63" t="s">
        <v>151</v>
      </c>
      <c r="D286" s="71" t="s">
        <v>358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46</v>
      </c>
      <c r="C287" s="63" t="s">
        <v>170</v>
      </c>
      <c r="D287" s="71" t="s">
        <v>359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67</v>
      </c>
      <c r="C288" s="63" t="s">
        <v>28</v>
      </c>
      <c r="D288" s="71" t="s">
        <v>360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361</v>
      </c>
      <c r="B289" s="71" t="s">
        <v>67</v>
      </c>
      <c r="C289" s="63" t="s">
        <v>28</v>
      </c>
      <c r="D289" s="71" t="s">
        <v>362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363</v>
      </c>
      <c r="B290" s="71" t="s">
        <v>67</v>
      </c>
      <c r="C290" s="63" t="s">
        <v>28</v>
      </c>
      <c r="D290" s="71" t="s">
        <v>364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46</v>
      </c>
      <c r="C291" s="63" t="s">
        <v>28</v>
      </c>
      <c r="D291" s="71" t="s">
        <v>365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46</v>
      </c>
      <c r="C292" s="63" t="s">
        <v>216</v>
      </c>
      <c r="D292" s="71" t="s">
        <v>366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367</v>
      </c>
      <c r="C293" s="63" t="s">
        <v>28</v>
      </c>
      <c r="D293" s="71" t="s">
        <v>368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49</v>
      </c>
      <c r="C294" s="63" t="s">
        <v>170</v>
      </c>
      <c r="D294" s="71" t="s">
        <v>369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49</v>
      </c>
      <c r="C295" s="63" t="s">
        <v>170</v>
      </c>
      <c r="D295" s="71" t="s">
        <v>371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67</v>
      </c>
      <c r="C296" s="63" t="s">
        <v>28</v>
      </c>
      <c r="D296" s="71" t="s">
        <v>372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67</v>
      </c>
      <c r="C297" s="63" t="s">
        <v>24</v>
      </c>
      <c r="D297" s="71" t="s">
        <v>373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67</v>
      </c>
      <c r="C298" s="63" t="s">
        <v>24</v>
      </c>
      <c r="D298" s="71" t="s">
        <v>374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67</v>
      </c>
      <c r="C299" s="63" t="s">
        <v>28</v>
      </c>
      <c r="D299" s="71" t="s">
        <v>375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67</v>
      </c>
      <c r="C300" s="63" t="s">
        <v>28</v>
      </c>
      <c r="D300" s="71" t="s">
        <v>376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377</v>
      </c>
      <c r="B301" s="71" t="s">
        <v>67</v>
      </c>
      <c r="C301" s="63" t="s">
        <v>28</v>
      </c>
      <c r="D301" s="71" t="s">
        <v>378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67</v>
      </c>
      <c r="C302" s="63" t="s">
        <v>28</v>
      </c>
      <c r="D302" s="71" t="s">
        <v>379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46</v>
      </c>
      <c r="C303" s="63" t="s">
        <v>28</v>
      </c>
      <c r="D303" s="71" t="s">
        <v>380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46</v>
      </c>
      <c r="C304" s="63" t="s">
        <v>68</v>
      </c>
      <c r="D304" s="71" t="s">
        <v>356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46</v>
      </c>
      <c r="C305" s="63" t="s">
        <v>383</v>
      </c>
      <c r="D305" s="71" t="s">
        <v>384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49</v>
      </c>
      <c r="C306" s="63" t="s">
        <v>24</v>
      </c>
      <c r="D306" s="71" t="s">
        <v>385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49</v>
      </c>
      <c r="C307" s="63" t="s">
        <v>24</v>
      </c>
      <c r="D307" s="71" t="s">
        <v>386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49</v>
      </c>
      <c r="C308" s="63" t="s">
        <v>24</v>
      </c>
      <c r="D308" s="71" t="s">
        <v>387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49</v>
      </c>
      <c r="C309" s="63" t="s">
        <v>68</v>
      </c>
      <c r="D309" s="71" t="s">
        <v>388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49</v>
      </c>
      <c r="C310" s="63" t="s">
        <v>68</v>
      </c>
      <c r="D310" s="71" t="s">
        <v>389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49</v>
      </c>
      <c r="C311" s="63" t="s">
        <v>24</v>
      </c>
      <c r="D311" s="71" t="s">
        <v>391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49</v>
      </c>
      <c r="C312" s="63" t="s">
        <v>24</v>
      </c>
      <c r="D312" s="71" t="s">
        <v>392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46</v>
      </c>
      <c r="C313" s="63" t="s">
        <v>24</v>
      </c>
      <c r="D313" s="71" t="s">
        <v>393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46</v>
      </c>
      <c r="C314" s="63" t="s">
        <v>394</v>
      </c>
      <c r="D314" s="71" t="s">
        <v>353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46</v>
      </c>
      <c r="C315" s="63" t="s">
        <v>28</v>
      </c>
      <c r="D315" s="71" t="s">
        <v>395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46</v>
      </c>
      <c r="C316" s="63" t="s">
        <v>24</v>
      </c>
      <c r="D316" s="71" t="s">
        <v>352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46</v>
      </c>
      <c r="C317" s="63" t="s">
        <v>28</v>
      </c>
      <c r="D317" s="71" t="s">
        <v>380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46</v>
      </c>
      <c r="C318" s="63" t="s">
        <v>151</v>
      </c>
      <c r="D318" s="71" t="s">
        <v>356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46</v>
      </c>
      <c r="C319" s="63" t="s">
        <v>151</v>
      </c>
      <c r="D319" s="71" t="s">
        <v>355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49</v>
      </c>
      <c r="C320" s="63" t="s">
        <v>24</v>
      </c>
      <c r="D320" s="71" t="s">
        <v>396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397</v>
      </c>
      <c r="C321" s="63" t="s">
        <v>24</v>
      </c>
      <c r="D321" s="71" t="s">
        <v>398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397</v>
      </c>
      <c r="C322" s="63" t="s">
        <v>24</v>
      </c>
      <c r="D322" s="71" t="s">
        <v>399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397</v>
      </c>
      <c r="C323" s="63" t="s">
        <v>24</v>
      </c>
      <c r="D323" s="71" t="s">
        <v>400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403</v>
      </c>
      <c r="B325" s="71" t="s">
        <v>404</v>
      </c>
      <c r="C325" s="63" t="s">
        <v>28</v>
      </c>
      <c r="D325" s="71" t="s">
        <v>405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46</v>
      </c>
      <c r="C327" s="63" t="s">
        <v>151</v>
      </c>
      <c r="D327" s="71" t="s">
        <v>409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67</v>
      </c>
      <c r="C329" s="63" t="s">
        <v>28</v>
      </c>
      <c r="D329" s="71" t="s">
        <v>414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46</v>
      </c>
      <c r="C330" s="63" t="s">
        <v>24</v>
      </c>
      <c r="D330" s="71" t="s">
        <v>415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46</v>
      </c>
      <c r="C331" s="63" t="s">
        <v>24</v>
      </c>
      <c r="D331" s="71" t="s">
        <v>416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46</v>
      </c>
      <c r="C332" s="63" t="s">
        <v>24</v>
      </c>
      <c r="D332" s="71" t="s">
        <v>393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67</v>
      </c>
      <c r="C333" s="63" t="s">
        <v>24</v>
      </c>
      <c r="D333" s="71" t="s">
        <v>417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67</v>
      </c>
      <c r="C334" s="63" t="s">
        <v>24</v>
      </c>
      <c r="D334" s="71" t="s">
        <v>418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67</v>
      </c>
      <c r="C335" s="63" t="s">
        <v>24</v>
      </c>
      <c r="D335" s="71" t="s">
        <v>419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67</v>
      </c>
      <c r="C336" s="63" t="s">
        <v>216</v>
      </c>
      <c r="D336" s="71" t="s">
        <v>420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67</v>
      </c>
      <c r="C337" s="63" t="s">
        <v>24</v>
      </c>
      <c r="D337" s="71" t="s">
        <v>421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397</v>
      </c>
      <c r="C338" s="63" t="s">
        <v>151</v>
      </c>
      <c r="D338" s="71" t="s">
        <v>422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67</v>
      </c>
      <c r="C339" s="63" t="s">
        <v>24</v>
      </c>
      <c r="D339" s="71" t="s">
        <v>423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67</v>
      </c>
      <c r="C342" s="63" t="s">
        <v>170</v>
      </c>
      <c r="D342" s="71" t="s">
        <v>428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49</v>
      </c>
      <c r="C343" s="63" t="s">
        <v>24</v>
      </c>
      <c r="D343" s="71" t="s">
        <v>429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406</v>
      </c>
      <c r="B344" s="71" t="s">
        <v>67</v>
      </c>
      <c r="C344" s="63" t="s">
        <v>28</v>
      </c>
      <c r="D344" s="71" t="s">
        <v>430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431</v>
      </c>
      <c r="B345" s="71" t="s">
        <v>67</v>
      </c>
      <c r="C345" s="63" t="s">
        <v>24</v>
      </c>
      <c r="D345" s="71" t="s">
        <v>432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431</v>
      </c>
      <c r="B346" s="71" t="s">
        <v>67</v>
      </c>
      <c r="C346" s="63" t="s">
        <v>24</v>
      </c>
      <c r="D346" s="71" t="s">
        <v>432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433</v>
      </c>
      <c r="C348" s="63" t="s">
        <v>28</v>
      </c>
      <c r="D348" s="71" t="s">
        <v>434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46</v>
      </c>
      <c r="C349" s="63" t="s">
        <v>87</v>
      </c>
      <c r="D349" s="71" t="s">
        <v>436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437</v>
      </c>
      <c r="L349" s="49" t="s">
        <v>438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439</v>
      </c>
      <c r="C350" s="63" t="s">
        <v>440</v>
      </c>
      <c r="D350" s="71" t="s">
        <v>441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443</v>
      </c>
      <c r="C351" s="63" t="s">
        <v>440</v>
      </c>
      <c r="D351" s="71" t="s">
        <v>444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443</v>
      </c>
      <c r="C352" s="63" t="s">
        <v>440</v>
      </c>
      <c r="D352" s="71" t="s">
        <v>446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443</v>
      </c>
      <c r="C353" s="63" t="s">
        <v>440</v>
      </c>
      <c r="D353" s="71" t="s">
        <v>448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443</v>
      </c>
      <c r="C354" s="63" t="s">
        <v>440</v>
      </c>
      <c r="D354" s="71" t="s">
        <v>450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443</v>
      </c>
      <c r="C355" s="63" t="s">
        <v>440</v>
      </c>
      <c r="D355" s="71" t="s">
        <v>452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397</v>
      </c>
      <c r="C356" s="63" t="s">
        <v>440</v>
      </c>
      <c r="D356" s="71" t="s">
        <v>453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397</v>
      </c>
      <c r="C357" s="63" t="s">
        <v>440</v>
      </c>
      <c r="D357" s="71" t="s">
        <v>458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397</v>
      </c>
      <c r="C358" s="63" t="s">
        <v>440</v>
      </c>
      <c r="D358" s="71" t="s">
        <v>460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397</v>
      </c>
      <c r="C359" s="63" t="s">
        <v>440</v>
      </c>
      <c r="D359" s="71" t="s">
        <v>461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397</v>
      </c>
      <c r="C360" s="63" t="s">
        <v>440</v>
      </c>
      <c r="D360" s="71" t="s">
        <v>462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397</v>
      </c>
      <c r="C361" s="63" t="s">
        <v>440</v>
      </c>
      <c r="D361" s="71" t="s">
        <v>463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397</v>
      </c>
      <c r="C362" s="63" t="s">
        <v>440</v>
      </c>
      <c r="D362" s="71" t="s">
        <v>464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397</v>
      </c>
      <c r="C363" s="63" t="s">
        <v>440</v>
      </c>
      <c r="D363" s="71" t="s">
        <v>85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397</v>
      </c>
      <c r="C364" s="63" t="s">
        <v>440</v>
      </c>
      <c r="D364" s="71" t="s">
        <v>466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397</v>
      </c>
      <c r="C365" s="63" t="s">
        <v>440</v>
      </c>
      <c r="D365" s="71" t="s">
        <v>468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67</v>
      </c>
      <c r="C366" s="63" t="s">
        <v>151</v>
      </c>
      <c r="D366" s="71" t="s">
        <v>470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67</v>
      </c>
      <c r="C367" s="63" t="s">
        <v>471</v>
      </c>
      <c r="D367" s="71" t="s">
        <v>470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67</v>
      </c>
      <c r="C368" s="63" t="s">
        <v>170</v>
      </c>
      <c r="D368" s="71" t="s">
        <v>472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67</v>
      </c>
      <c r="C369" s="63" t="s">
        <v>87</v>
      </c>
      <c r="D369" s="71" t="s">
        <v>472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67</v>
      </c>
      <c r="C370" s="63" t="s">
        <v>28</v>
      </c>
      <c r="D370" s="71" t="s">
        <v>473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67</v>
      </c>
      <c r="C371" s="63" t="s">
        <v>28</v>
      </c>
      <c r="D371" s="71" t="s">
        <v>474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46</v>
      </c>
      <c r="C373" s="63" t="s">
        <v>28</v>
      </c>
      <c r="D373" s="71" t="s">
        <v>478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67</v>
      </c>
      <c r="C375" s="63" t="s">
        <v>216</v>
      </c>
      <c r="D375" s="71" t="s">
        <v>481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397</v>
      </c>
      <c r="C380" s="63" t="s">
        <v>440</v>
      </c>
      <c r="D380" s="71" t="s">
        <v>460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397</v>
      </c>
      <c r="C385" s="63" t="s">
        <v>440</v>
      </c>
      <c r="D385" s="71" t="s">
        <v>494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397</v>
      </c>
      <c r="C386" s="63" t="s">
        <v>440</v>
      </c>
      <c r="D386" s="71" t="s">
        <v>495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397</v>
      </c>
      <c r="C387" s="63" t="s">
        <v>440</v>
      </c>
      <c r="D387" s="71" t="s">
        <v>496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443</v>
      </c>
      <c r="C388" s="63" t="s">
        <v>440</v>
      </c>
      <c r="D388" s="79" t="s">
        <v>497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443</v>
      </c>
      <c r="C389" s="63" t="s">
        <v>440</v>
      </c>
      <c r="D389" s="71" t="s">
        <v>498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443</v>
      </c>
      <c r="C390" s="63" t="s">
        <v>440</v>
      </c>
      <c r="D390" s="71" t="s">
        <v>499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443</v>
      </c>
      <c r="C391" s="63" t="s">
        <v>440</v>
      </c>
      <c r="D391" s="71" t="s">
        <v>500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443</v>
      </c>
      <c r="C392" s="63" t="s">
        <v>440</v>
      </c>
      <c r="D392" s="71" t="s">
        <v>501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67</v>
      </c>
      <c r="C393" s="63" t="s">
        <v>28</v>
      </c>
      <c r="D393" s="71" t="s">
        <v>502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67</v>
      </c>
      <c r="C394" s="63" t="s">
        <v>28</v>
      </c>
      <c r="D394" s="71" t="s">
        <v>502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67</v>
      </c>
      <c r="C395" s="63" t="s">
        <v>216</v>
      </c>
      <c r="D395" s="71" t="s">
        <v>503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67</v>
      </c>
      <c r="C396" s="63" t="s">
        <v>24</v>
      </c>
      <c r="D396" s="71" t="s">
        <v>504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46</v>
      </c>
      <c r="C397" s="63" t="s">
        <v>151</v>
      </c>
      <c r="D397" s="71" t="s">
        <v>505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46</v>
      </c>
      <c r="C398" s="63" t="s">
        <v>28</v>
      </c>
      <c r="D398" s="71" t="s">
        <v>506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49</v>
      </c>
      <c r="C399" s="63" t="s">
        <v>440</v>
      </c>
      <c r="D399" s="71" t="s">
        <v>507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67</v>
      </c>
      <c r="C401" s="63" t="s">
        <v>440</v>
      </c>
      <c r="D401" s="71" t="s">
        <v>510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67</v>
      </c>
      <c r="C402" s="63" t="s">
        <v>28</v>
      </c>
      <c r="D402" s="71" t="s">
        <v>511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397</v>
      </c>
      <c r="C403" s="63" t="s">
        <v>440</v>
      </c>
      <c r="D403" s="71" t="s">
        <v>512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397</v>
      </c>
      <c r="C404" s="63" t="s">
        <v>24</v>
      </c>
      <c r="D404" s="71" t="s">
        <v>513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397</v>
      </c>
      <c r="C405" s="63" t="s">
        <v>24</v>
      </c>
      <c r="D405" s="71" t="s">
        <v>514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397</v>
      </c>
      <c r="C406" s="63" t="s">
        <v>24</v>
      </c>
      <c r="D406" s="71" t="s">
        <v>517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397</v>
      </c>
      <c r="C407" s="63" t="s">
        <v>440</v>
      </c>
      <c r="D407" s="71" t="s">
        <v>518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397</v>
      </c>
      <c r="C408" s="63" t="s">
        <v>440</v>
      </c>
      <c r="D408" s="71" t="s">
        <v>519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67</v>
      </c>
      <c r="C409" s="63" t="s">
        <v>28</v>
      </c>
      <c r="D409" s="71" t="s">
        <v>520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67</v>
      </c>
      <c r="C410" s="63" t="s">
        <v>440</v>
      </c>
      <c r="D410" s="71" t="s">
        <v>521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67</v>
      </c>
      <c r="C411" s="63" t="s">
        <v>151</v>
      </c>
      <c r="D411" s="71" t="s">
        <v>522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67</v>
      </c>
      <c r="C412" s="63" t="s">
        <v>170</v>
      </c>
      <c r="D412" s="71" t="s">
        <v>523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443</v>
      </c>
      <c r="C413" s="63" t="s">
        <v>440</v>
      </c>
      <c r="D413" s="71" t="s">
        <v>524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443</v>
      </c>
      <c r="C414" s="63" t="s">
        <v>440</v>
      </c>
      <c r="D414" s="71" t="s">
        <v>525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443</v>
      </c>
      <c r="C415" s="63" t="s">
        <v>440</v>
      </c>
      <c r="D415" s="71" t="s">
        <v>526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443</v>
      </c>
      <c r="C416" s="63" t="s">
        <v>440</v>
      </c>
      <c r="D416" s="71" t="s">
        <v>527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443</v>
      </c>
      <c r="C417" s="63" t="s">
        <v>440</v>
      </c>
      <c r="D417" s="71" t="s">
        <v>528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443</v>
      </c>
      <c r="C418" s="63" t="s">
        <v>440</v>
      </c>
      <c r="D418" s="71" t="s">
        <v>529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397</v>
      </c>
      <c r="C419" s="63" t="s">
        <v>440</v>
      </c>
      <c r="D419" s="71" t="s">
        <v>530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397</v>
      </c>
      <c r="C420" s="63" t="s">
        <v>440</v>
      </c>
      <c r="D420" s="71" t="s">
        <v>531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46</v>
      </c>
      <c r="C421" s="63" t="s">
        <v>28</v>
      </c>
      <c r="D421" s="71" t="s">
        <v>353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46</v>
      </c>
      <c r="C422" s="63" t="s">
        <v>28</v>
      </c>
      <c r="D422" s="71" t="s">
        <v>532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46</v>
      </c>
      <c r="C423" s="63" t="s">
        <v>28</v>
      </c>
      <c r="D423" s="71" t="s">
        <v>532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46</v>
      </c>
      <c r="C424" s="63" t="s">
        <v>28</v>
      </c>
      <c r="D424" s="71" t="s">
        <v>353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46</v>
      </c>
      <c r="C425" s="63" t="s">
        <v>471</v>
      </c>
      <c r="D425" s="71" t="s">
        <v>395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46</v>
      </c>
      <c r="C426" s="63" t="s">
        <v>95</v>
      </c>
      <c r="D426" s="71" t="s">
        <v>395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397</v>
      </c>
      <c r="C427" s="63" t="s">
        <v>440</v>
      </c>
      <c r="D427" s="71" t="s">
        <v>535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397</v>
      </c>
      <c r="C428" s="63" t="s">
        <v>440</v>
      </c>
      <c r="D428" s="71" t="s">
        <v>536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397</v>
      </c>
      <c r="C429" s="63" t="s">
        <v>440</v>
      </c>
      <c r="D429" s="71" t="s">
        <v>537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443</v>
      </c>
      <c r="C430" s="63" t="s">
        <v>440</v>
      </c>
      <c r="D430" s="71" t="s">
        <v>538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443</v>
      </c>
      <c r="C431" s="63" t="s">
        <v>440</v>
      </c>
      <c r="D431" s="71" t="s">
        <v>539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443</v>
      </c>
      <c r="C432" s="63" t="s">
        <v>440</v>
      </c>
      <c r="D432" s="71" t="s">
        <v>540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443</v>
      </c>
      <c r="C433" s="63" t="s">
        <v>440</v>
      </c>
      <c r="D433" s="71" t="s">
        <v>541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23</v>
      </c>
      <c r="C434" s="63" t="s">
        <v>95</v>
      </c>
      <c r="D434" s="71" t="s">
        <v>542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406</v>
      </c>
      <c r="B435" s="71" t="s">
        <v>46</v>
      </c>
      <c r="C435" s="63" t="s">
        <v>28</v>
      </c>
      <c r="D435" s="71" t="s">
        <v>544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46</v>
      </c>
      <c r="C436" s="63" t="s">
        <v>95</v>
      </c>
      <c r="D436" s="71" t="s">
        <v>546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46</v>
      </c>
      <c r="C437" s="63" t="s">
        <v>170</v>
      </c>
      <c r="D437" s="71" t="s">
        <v>380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46</v>
      </c>
      <c r="C438" s="63" t="s">
        <v>170</v>
      </c>
      <c r="D438" s="71" t="s">
        <v>547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46</v>
      </c>
      <c r="C439" s="63" t="s">
        <v>440</v>
      </c>
      <c r="D439" s="71" t="s">
        <v>549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404</v>
      </c>
      <c r="C440" s="63" t="s">
        <v>28</v>
      </c>
      <c r="D440" s="71" t="s">
        <v>550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46</v>
      </c>
      <c r="C441" s="63" t="s">
        <v>471</v>
      </c>
      <c r="D441" s="71" t="s">
        <v>551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46</v>
      </c>
      <c r="C442" s="63" t="s">
        <v>24</v>
      </c>
      <c r="D442" s="71" t="s">
        <v>552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46</v>
      </c>
      <c r="C443" s="63" t="s">
        <v>440</v>
      </c>
      <c r="D443" s="71" t="s">
        <v>553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46</v>
      </c>
      <c r="C444" s="63" t="s">
        <v>151</v>
      </c>
      <c r="D444" s="71" t="s">
        <v>554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46</v>
      </c>
      <c r="C445" s="63" t="s">
        <v>87</v>
      </c>
      <c r="D445" s="71" t="s">
        <v>353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46</v>
      </c>
      <c r="C446" s="63" t="s">
        <v>95</v>
      </c>
      <c r="D446" s="71" t="s">
        <v>395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46</v>
      </c>
      <c r="C447" s="63" t="s">
        <v>28</v>
      </c>
      <c r="D447" s="71" t="s">
        <v>532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46</v>
      </c>
      <c r="C448" s="63" t="s">
        <v>28</v>
      </c>
      <c r="D448" s="71" t="s">
        <v>532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46</v>
      </c>
      <c r="C449" s="63" t="s">
        <v>471</v>
      </c>
      <c r="D449" s="71" t="s">
        <v>395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46</v>
      </c>
      <c r="C450" s="63" t="s">
        <v>170</v>
      </c>
      <c r="D450" s="71" t="s">
        <v>395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46</v>
      </c>
      <c r="C451" s="63" t="s">
        <v>68</v>
      </c>
      <c r="D451" s="71" t="s">
        <v>557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406</v>
      </c>
      <c r="B452" s="71" t="s">
        <v>67</v>
      </c>
      <c r="C452" s="63" t="s">
        <v>28</v>
      </c>
      <c r="D452" s="71" t="s">
        <v>558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560</v>
      </c>
      <c r="B453" s="71" t="s">
        <v>67</v>
      </c>
      <c r="C453" s="63" t="s">
        <v>471</v>
      </c>
      <c r="D453" s="71" t="s">
        <v>561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562</v>
      </c>
      <c r="B454" s="71" t="s">
        <v>67</v>
      </c>
      <c r="C454" s="63" t="s">
        <v>170</v>
      </c>
      <c r="D454" s="71" t="s">
        <v>561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67</v>
      </c>
      <c r="C455" s="63" t="s">
        <v>87</v>
      </c>
      <c r="D455" s="71" t="s">
        <v>563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67</v>
      </c>
      <c r="C456" s="63" t="s">
        <v>68</v>
      </c>
      <c r="D456" s="71" t="s">
        <v>564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67</v>
      </c>
      <c r="C457" s="63" t="s">
        <v>87</v>
      </c>
      <c r="D457" s="71" t="s">
        <v>566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67</v>
      </c>
      <c r="C458" s="63" t="s">
        <v>95</v>
      </c>
      <c r="D458" s="71" t="s">
        <v>567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67</v>
      </c>
      <c r="C459" s="63" t="s">
        <v>28</v>
      </c>
      <c r="D459" s="71" t="s">
        <v>568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570</v>
      </c>
      <c r="C460" s="63" t="s">
        <v>440</v>
      </c>
      <c r="D460" s="71" t="s">
        <v>571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570</v>
      </c>
      <c r="C461" s="63" t="s">
        <v>440</v>
      </c>
      <c r="D461" s="71" t="s">
        <v>572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570</v>
      </c>
      <c r="C462" s="63" t="s">
        <v>440</v>
      </c>
      <c r="D462" s="71" t="s">
        <v>573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570</v>
      </c>
      <c r="C463" s="63" t="s">
        <v>28</v>
      </c>
      <c r="D463" s="71" t="s">
        <v>574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46</v>
      </c>
      <c r="C464" s="63" t="s">
        <v>68</v>
      </c>
      <c r="D464" s="71" t="s">
        <v>575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46</v>
      </c>
      <c r="C465" s="63" t="s">
        <v>68</v>
      </c>
      <c r="D465" s="71" t="s">
        <v>576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46</v>
      </c>
      <c r="C466" s="63" t="s">
        <v>68</v>
      </c>
      <c r="D466" s="71" t="s">
        <v>577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46</v>
      </c>
      <c r="C467" s="63" t="s">
        <v>68</v>
      </c>
      <c r="D467" s="71" t="s">
        <v>578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67</v>
      </c>
      <c r="C469" s="63" t="s">
        <v>28</v>
      </c>
      <c r="D469" s="71" t="s">
        <v>579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406</v>
      </c>
      <c r="B470" s="71" t="s">
        <v>67</v>
      </c>
      <c r="C470" s="63" t="s">
        <v>151</v>
      </c>
      <c r="D470" s="71" t="s">
        <v>580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581</v>
      </c>
      <c r="B471" s="71" t="s">
        <v>67</v>
      </c>
      <c r="C471" s="63" t="s">
        <v>151</v>
      </c>
      <c r="D471" s="71" t="s">
        <v>580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582</v>
      </c>
      <c r="B472" s="71" t="s">
        <v>67</v>
      </c>
      <c r="C472" s="63" t="s">
        <v>24</v>
      </c>
      <c r="D472" s="71" t="s">
        <v>583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406</v>
      </c>
      <c r="B473" s="71" t="s">
        <v>67</v>
      </c>
      <c r="C473" s="63" t="s">
        <v>28</v>
      </c>
      <c r="D473" s="71" t="s">
        <v>584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67</v>
      </c>
      <c r="C474" s="63" t="s">
        <v>24</v>
      </c>
      <c r="D474" s="71" t="s">
        <v>585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67</v>
      </c>
      <c r="C475" s="63" t="s">
        <v>170</v>
      </c>
      <c r="D475" s="71" t="s">
        <v>586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67</v>
      </c>
      <c r="C476" s="63" t="s">
        <v>471</v>
      </c>
      <c r="D476" s="71" t="s">
        <v>587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67</v>
      </c>
      <c r="C477" s="63" t="s">
        <v>471</v>
      </c>
      <c r="D477" s="71" t="s">
        <v>587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443</v>
      </c>
      <c r="C478" s="63" t="s">
        <v>471</v>
      </c>
      <c r="D478" s="71" t="s">
        <v>588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443</v>
      </c>
      <c r="C479" s="63" t="s">
        <v>440</v>
      </c>
      <c r="D479" s="71" t="s">
        <v>589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46</v>
      </c>
      <c r="C480" s="63" t="s">
        <v>28</v>
      </c>
      <c r="D480" s="71" t="s">
        <v>355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590</v>
      </c>
      <c r="L480" s="49" t="s">
        <v>591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46</v>
      </c>
      <c r="C481" s="63" t="s">
        <v>28</v>
      </c>
      <c r="D481" s="71" t="s">
        <v>592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443</v>
      </c>
      <c r="C482" s="63" t="s">
        <v>440</v>
      </c>
      <c r="D482" s="71" t="s">
        <v>593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443</v>
      </c>
      <c r="C483" s="63" t="s">
        <v>440</v>
      </c>
      <c r="D483" s="71" t="s">
        <v>595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597</v>
      </c>
      <c r="B484" s="71" t="s">
        <v>67</v>
      </c>
      <c r="C484" s="63" t="s">
        <v>28</v>
      </c>
      <c r="D484" s="71" t="s">
        <v>598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443</v>
      </c>
      <c r="C485" s="63" t="s">
        <v>440</v>
      </c>
      <c r="D485" s="71" t="s">
        <v>600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67</v>
      </c>
      <c r="C487" s="63" t="s">
        <v>87</v>
      </c>
      <c r="D487" s="71" t="s">
        <v>604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46</v>
      </c>
      <c r="C489" s="63" t="s">
        <v>28</v>
      </c>
      <c r="D489" s="71" t="s">
        <v>606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46</v>
      </c>
      <c r="C490" s="63" t="s">
        <v>28</v>
      </c>
      <c r="D490" s="71" t="s">
        <v>607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67</v>
      </c>
      <c r="C491" s="63" t="s">
        <v>608</v>
      </c>
      <c r="D491" s="71" t="s">
        <v>609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67</v>
      </c>
      <c r="C492" s="63" t="s">
        <v>170</v>
      </c>
      <c r="D492" s="71" t="s">
        <v>610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67</v>
      </c>
      <c r="C493" s="63" t="s">
        <v>28</v>
      </c>
      <c r="D493" s="71" t="s">
        <v>611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49</v>
      </c>
      <c r="C494" s="63" t="s">
        <v>24</v>
      </c>
      <c r="D494" s="71" t="s">
        <v>612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67</v>
      </c>
      <c r="C495" s="63" t="s">
        <v>440</v>
      </c>
      <c r="D495" s="71" t="s">
        <v>613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67</v>
      </c>
      <c r="C496" s="63" t="s">
        <v>440</v>
      </c>
      <c r="D496" s="71" t="s">
        <v>568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67</v>
      </c>
      <c r="C497" s="63" t="s">
        <v>440</v>
      </c>
      <c r="D497" s="71" t="s">
        <v>614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67</v>
      </c>
      <c r="C498" s="63" t="s">
        <v>440</v>
      </c>
      <c r="D498" s="71" t="s">
        <v>615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67</v>
      </c>
      <c r="C499" s="63" t="s">
        <v>440</v>
      </c>
      <c r="D499" s="71" t="s">
        <v>616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67</v>
      </c>
      <c r="C500" s="63" t="s">
        <v>440</v>
      </c>
      <c r="D500" s="71" t="s">
        <v>617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67</v>
      </c>
      <c r="C501" s="63" t="s">
        <v>618</v>
      </c>
      <c r="D501" s="71" t="s">
        <v>619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49</v>
      </c>
      <c r="C502" s="63" t="s">
        <v>440</v>
      </c>
      <c r="D502" s="71" t="s">
        <v>612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46</v>
      </c>
      <c r="C504" s="63" t="s">
        <v>28</v>
      </c>
      <c r="D504" s="71" t="s">
        <v>622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67</v>
      </c>
      <c r="C505" s="63" t="s">
        <v>87</v>
      </c>
      <c r="D505" s="71" t="s">
        <v>624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46</v>
      </c>
      <c r="C506" s="63" t="s">
        <v>151</v>
      </c>
      <c r="D506" s="71" t="s">
        <v>625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46</v>
      </c>
      <c r="C507" s="63" t="s">
        <v>151</v>
      </c>
      <c r="D507" s="71" t="s">
        <v>626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46</v>
      </c>
      <c r="C511" s="63" t="s">
        <v>28</v>
      </c>
      <c r="D511" s="71" t="s">
        <v>625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46</v>
      </c>
      <c r="C512" s="63" t="s">
        <v>170</v>
      </c>
      <c r="D512" s="71" t="s">
        <v>353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46</v>
      </c>
      <c r="C513" s="63" t="s">
        <v>170</v>
      </c>
      <c r="D513" s="71" t="s">
        <v>634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309</v>
      </c>
      <c r="B514" s="71" t="s">
        <v>67</v>
      </c>
      <c r="C514" s="63" t="s">
        <v>24</v>
      </c>
      <c r="D514" s="71" t="s">
        <v>635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67</v>
      </c>
      <c r="C515" s="63" t="s">
        <v>87</v>
      </c>
      <c r="D515" s="71" t="s">
        <v>636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67</v>
      </c>
      <c r="C516" s="63" t="s">
        <v>170</v>
      </c>
      <c r="D516" s="71" t="s">
        <v>637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67</v>
      </c>
      <c r="C517" s="63" t="s">
        <v>28</v>
      </c>
      <c r="D517" s="71" t="s">
        <v>637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46</v>
      </c>
      <c r="C518" s="63" t="s">
        <v>28</v>
      </c>
      <c r="D518" s="71" t="s">
        <v>380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46</v>
      </c>
      <c r="C519" s="63" t="s">
        <v>28</v>
      </c>
      <c r="D519" s="71" t="s">
        <v>380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67</v>
      </c>
      <c r="C522" s="63" t="s">
        <v>331</v>
      </c>
      <c r="D522" s="71" t="s">
        <v>641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46</v>
      </c>
      <c r="C523" s="63" t="s">
        <v>170</v>
      </c>
      <c r="D523" s="71" t="s">
        <v>643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46</v>
      </c>
      <c r="C524" s="63" t="s">
        <v>471</v>
      </c>
      <c r="D524" s="71" t="s">
        <v>380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67</v>
      </c>
      <c r="C525" s="63" t="s">
        <v>28</v>
      </c>
      <c r="D525" s="71" t="s">
        <v>644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46</v>
      </c>
      <c r="C526" s="63" t="s">
        <v>645</v>
      </c>
      <c r="D526" s="71" t="s">
        <v>646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67</v>
      </c>
      <c r="C527" s="63" t="s">
        <v>170</v>
      </c>
      <c r="D527" s="71" t="s">
        <v>520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67</v>
      </c>
      <c r="C528" s="63" t="s">
        <v>87</v>
      </c>
      <c r="D528" s="71" t="s">
        <v>647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46</v>
      </c>
      <c r="C529" s="63" t="s">
        <v>170</v>
      </c>
      <c r="D529" s="71" t="s">
        <v>648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46</v>
      </c>
      <c r="C530" s="63" t="s">
        <v>331</v>
      </c>
      <c r="D530" s="71" t="s">
        <v>649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46</v>
      </c>
      <c r="C531" s="63" t="s">
        <v>87</v>
      </c>
      <c r="D531" s="71" t="s">
        <v>532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46</v>
      </c>
      <c r="C532" s="63" t="s">
        <v>28</v>
      </c>
      <c r="D532" s="71" t="s">
        <v>650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46</v>
      </c>
      <c r="C533" s="63" t="s">
        <v>28</v>
      </c>
      <c r="D533" s="71" t="s">
        <v>651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46</v>
      </c>
      <c r="C534" s="63" t="s">
        <v>331</v>
      </c>
      <c r="D534" s="71" t="s">
        <v>652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67</v>
      </c>
      <c r="C535" s="63" t="s">
        <v>471</v>
      </c>
      <c r="D535" s="71" t="s">
        <v>653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46</v>
      </c>
      <c r="C536" s="63" t="s">
        <v>87</v>
      </c>
      <c r="D536" s="71" t="s">
        <v>654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46</v>
      </c>
      <c r="C537" s="63" t="s">
        <v>170</v>
      </c>
      <c r="D537" s="71" t="s">
        <v>655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46</v>
      </c>
      <c r="C538" s="63" t="s">
        <v>170</v>
      </c>
      <c r="D538" s="71" t="s">
        <v>656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46</v>
      </c>
      <c r="C539" s="63" t="s">
        <v>170</v>
      </c>
      <c r="D539" s="71" t="s">
        <v>657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46</v>
      </c>
      <c r="C540" s="63" t="s">
        <v>87</v>
      </c>
      <c r="D540" s="71" t="s">
        <v>658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46</v>
      </c>
      <c r="C543" s="63" t="s">
        <v>28</v>
      </c>
      <c r="D543" s="71" t="s">
        <v>395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46</v>
      </c>
      <c r="C544" s="63" t="s">
        <v>28</v>
      </c>
      <c r="D544" s="71" t="s">
        <v>395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46</v>
      </c>
      <c r="C545" s="63" t="s">
        <v>28</v>
      </c>
      <c r="D545" s="71" t="s">
        <v>395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124</v>
      </c>
      <c r="B546" s="71" t="s">
        <v>46</v>
      </c>
      <c r="C546" s="63" t="s">
        <v>28</v>
      </c>
      <c r="D546" s="71" t="s">
        <v>664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124</v>
      </c>
      <c r="B547" s="71" t="s">
        <v>46</v>
      </c>
      <c r="C547" s="63" t="s">
        <v>68</v>
      </c>
      <c r="D547" s="71" t="s">
        <v>532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46</v>
      </c>
      <c r="C548" s="63" t="s">
        <v>170</v>
      </c>
      <c r="D548" s="71" t="s">
        <v>667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46</v>
      </c>
      <c r="C549" s="63" t="s">
        <v>170</v>
      </c>
      <c r="D549" s="71" t="s">
        <v>669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46</v>
      </c>
      <c r="C550" s="63" t="s">
        <v>471</v>
      </c>
      <c r="D550" s="71" t="s">
        <v>395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439</v>
      </c>
      <c r="C551" s="63" t="s">
        <v>151</v>
      </c>
      <c r="D551" s="71" t="s">
        <v>670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67</v>
      </c>
      <c r="C552" s="63" t="s">
        <v>28</v>
      </c>
      <c r="D552" s="71" t="s">
        <v>671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67</v>
      </c>
      <c r="C553" s="63" t="s">
        <v>170</v>
      </c>
      <c r="D553" s="71" t="s">
        <v>568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67</v>
      </c>
      <c r="C554" s="63" t="s">
        <v>87</v>
      </c>
      <c r="D554" s="71" t="s">
        <v>672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67</v>
      </c>
      <c r="C555" s="63" t="s">
        <v>87</v>
      </c>
      <c r="D555" s="71" t="s">
        <v>672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67</v>
      </c>
      <c r="C557" s="63" t="s">
        <v>471</v>
      </c>
      <c r="D557" s="71" t="s">
        <v>675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67</v>
      </c>
      <c r="C558" s="63" t="s">
        <v>151</v>
      </c>
      <c r="D558" s="71" t="s">
        <v>671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67</v>
      </c>
      <c r="C559" s="63" t="s">
        <v>151</v>
      </c>
      <c r="D559" s="71" t="s">
        <v>676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443</v>
      </c>
      <c r="C560" s="63" t="s">
        <v>440</v>
      </c>
      <c r="D560" s="71" t="s">
        <v>677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443</v>
      </c>
      <c r="C561" s="63" t="s">
        <v>440</v>
      </c>
      <c r="D561" s="71" t="s">
        <v>678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443</v>
      </c>
      <c r="C562" s="63" t="s">
        <v>440</v>
      </c>
      <c r="D562" s="71" t="s">
        <v>679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443</v>
      </c>
      <c r="C563" s="63" t="s">
        <v>440</v>
      </c>
      <c r="D563" s="71" t="s">
        <v>680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443</v>
      </c>
      <c r="C564" s="63" t="s">
        <v>440</v>
      </c>
      <c r="D564" s="71" t="s">
        <v>681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443</v>
      </c>
      <c r="C565" s="63" t="s">
        <v>440</v>
      </c>
      <c r="D565" s="71" t="s">
        <v>682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443</v>
      </c>
      <c r="C566" s="63" t="s">
        <v>24</v>
      </c>
      <c r="D566" s="71" t="s">
        <v>683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443</v>
      </c>
      <c r="C567" s="63" t="s">
        <v>471</v>
      </c>
      <c r="D567" s="71" t="s">
        <v>684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685</v>
      </c>
      <c r="B568" s="71" t="s">
        <v>67</v>
      </c>
      <c r="C568" s="63" t="s">
        <v>28</v>
      </c>
      <c r="D568" s="71" t="s">
        <v>686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687</v>
      </c>
      <c r="B569" s="71" t="s">
        <v>67</v>
      </c>
      <c r="C569" s="63" t="s">
        <v>151</v>
      </c>
      <c r="D569" s="71" t="s">
        <v>688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689</v>
      </c>
      <c r="B570" s="71" t="s">
        <v>67</v>
      </c>
      <c r="C570" s="63" t="s">
        <v>95</v>
      </c>
      <c r="D570" s="71" t="s">
        <v>690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692</v>
      </c>
      <c r="B571" s="71" t="s">
        <v>67</v>
      </c>
      <c r="C571" s="63" t="s">
        <v>87</v>
      </c>
      <c r="D571" s="71" t="s">
        <v>690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67</v>
      </c>
      <c r="C572" s="63" t="s">
        <v>170</v>
      </c>
      <c r="D572" s="71" t="s">
        <v>690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137</v>
      </c>
      <c r="C573" s="63" t="s">
        <v>28</v>
      </c>
      <c r="D573" s="71" t="s">
        <v>693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137</v>
      </c>
      <c r="C574" s="63" t="s">
        <v>151</v>
      </c>
      <c r="D574" s="71" t="s">
        <v>110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67</v>
      </c>
      <c r="C575" s="63" t="s">
        <v>28</v>
      </c>
      <c r="D575" s="71" t="s">
        <v>686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67</v>
      </c>
      <c r="C576" s="63" t="s">
        <v>694</v>
      </c>
      <c r="D576" s="71" t="s">
        <v>695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696</v>
      </c>
      <c r="C577" s="63" t="s">
        <v>170</v>
      </c>
      <c r="D577" s="71" t="s">
        <v>695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67</v>
      </c>
      <c r="C578" s="63" t="s">
        <v>170</v>
      </c>
      <c r="D578" s="71" t="s">
        <v>688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443</v>
      </c>
      <c r="C579" s="63" t="s">
        <v>440</v>
      </c>
      <c r="D579" s="71" t="s">
        <v>697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443</v>
      </c>
      <c r="C580" s="63" t="s">
        <v>440</v>
      </c>
      <c r="D580" s="71" t="s">
        <v>698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443</v>
      </c>
      <c r="C581" s="63" t="s">
        <v>440</v>
      </c>
      <c r="D581" s="71" t="s">
        <v>699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67</v>
      </c>
      <c r="C582" s="63" t="s">
        <v>170</v>
      </c>
      <c r="D582" s="71" t="s">
        <v>700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67</v>
      </c>
      <c r="C583" s="63" t="s">
        <v>170</v>
      </c>
      <c r="D583" s="71" t="s">
        <v>700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67</v>
      </c>
      <c r="C584" s="63" t="s">
        <v>471</v>
      </c>
      <c r="D584" s="71" t="s">
        <v>701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67</v>
      </c>
      <c r="C585" s="63" t="s">
        <v>28</v>
      </c>
      <c r="D585" s="71" t="s">
        <v>702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67</v>
      </c>
      <c r="C586" s="63" t="s">
        <v>151</v>
      </c>
      <c r="D586" s="71" t="s">
        <v>704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67</v>
      </c>
      <c r="C587" s="63" t="s">
        <v>28</v>
      </c>
      <c r="D587" s="71" t="s">
        <v>705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67</v>
      </c>
      <c r="C588" s="63" t="s">
        <v>28</v>
      </c>
      <c r="D588" s="71" t="s">
        <v>706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67</v>
      </c>
      <c r="C589" s="63" t="s">
        <v>151</v>
      </c>
      <c r="D589" s="71" t="s">
        <v>707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137</v>
      </c>
      <c r="C591" s="63" t="s">
        <v>28</v>
      </c>
      <c r="D591" s="71" t="s">
        <v>709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46</v>
      </c>
      <c r="C592" s="63" t="s">
        <v>151</v>
      </c>
      <c r="D592" s="71" t="s">
        <v>710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46</v>
      </c>
      <c r="C593" s="63" t="s">
        <v>68</v>
      </c>
      <c r="D593" s="71" t="s">
        <v>544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712</v>
      </c>
      <c r="C594" s="63" t="s">
        <v>331</v>
      </c>
      <c r="D594" s="71" t="s">
        <v>713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712</v>
      </c>
      <c r="C595" s="63" t="s">
        <v>68</v>
      </c>
      <c r="D595" s="71" t="s">
        <v>715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46</v>
      </c>
      <c r="C596" s="63" t="s">
        <v>87</v>
      </c>
      <c r="D596" s="71" t="s">
        <v>355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67</v>
      </c>
      <c r="C597" s="63" t="s">
        <v>151</v>
      </c>
      <c r="D597" s="71" t="s">
        <v>329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67</v>
      </c>
      <c r="C598" s="63" t="s">
        <v>87</v>
      </c>
      <c r="D598" s="71" t="s">
        <v>717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67</v>
      </c>
      <c r="C599" s="63" t="s">
        <v>471</v>
      </c>
      <c r="D599" s="71" t="s">
        <v>718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67</v>
      </c>
      <c r="C600" s="63" t="s">
        <v>170</v>
      </c>
      <c r="D600" s="71" t="s">
        <v>719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67</v>
      </c>
      <c r="C601" s="63" t="s">
        <v>87</v>
      </c>
      <c r="D601" s="71" t="s">
        <v>720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67</v>
      </c>
      <c r="C602" s="63" t="s">
        <v>87</v>
      </c>
      <c r="D602" s="71" t="s">
        <v>721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67</v>
      </c>
      <c r="C603" s="63" t="s">
        <v>28</v>
      </c>
      <c r="D603" s="71" t="s">
        <v>722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663</v>
      </c>
      <c r="L604" s="49" t="s">
        <v>723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67</v>
      </c>
      <c r="C605" s="63" t="s">
        <v>28</v>
      </c>
      <c r="D605" s="71" t="s">
        <v>724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67</v>
      </c>
      <c r="C606" s="63" t="s">
        <v>87</v>
      </c>
      <c r="D606" s="71" t="s">
        <v>726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67</v>
      </c>
      <c r="C607" s="63" t="s">
        <v>170</v>
      </c>
      <c r="D607" s="71" t="s">
        <v>726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46</v>
      </c>
      <c r="C608" s="63" t="s">
        <v>28</v>
      </c>
      <c r="D608" s="71" t="s">
        <v>728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46</v>
      </c>
      <c r="C609" s="63" t="s">
        <v>28</v>
      </c>
      <c r="D609" s="71" t="s">
        <v>729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46</v>
      </c>
      <c r="C610" s="63" t="s">
        <v>170</v>
      </c>
      <c r="D610" s="71" t="s">
        <v>730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67</v>
      </c>
      <c r="C611" s="63" t="s">
        <v>151</v>
      </c>
      <c r="D611" s="71" t="s">
        <v>731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67</v>
      </c>
      <c r="C612" s="63" t="s">
        <v>151</v>
      </c>
      <c r="D612" s="71" t="s">
        <v>732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67</v>
      </c>
      <c r="C613" s="63" t="s">
        <v>733</v>
      </c>
      <c r="D613" s="71" t="s">
        <v>732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49</v>
      </c>
      <c r="C614" s="63" t="s">
        <v>28</v>
      </c>
      <c r="D614" s="71" t="s">
        <v>734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49</v>
      </c>
      <c r="C615" s="63" t="s">
        <v>28</v>
      </c>
      <c r="D615" s="71" t="s">
        <v>734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49</v>
      </c>
      <c r="C616" s="63" t="s">
        <v>170</v>
      </c>
      <c r="D616" s="71" t="s">
        <v>735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67</v>
      </c>
      <c r="C617" s="63" t="s">
        <v>28</v>
      </c>
      <c r="D617" s="71" t="s">
        <v>736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67</v>
      </c>
      <c r="C618" s="63" t="s">
        <v>28</v>
      </c>
      <c r="D618" s="71" t="s">
        <v>736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67</v>
      </c>
      <c r="C619" s="63" t="s">
        <v>87</v>
      </c>
      <c r="D619" s="71" t="s">
        <v>737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67</v>
      </c>
      <c r="C620" s="63" t="s">
        <v>28</v>
      </c>
      <c r="D620" s="71" t="s">
        <v>736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67</v>
      </c>
      <c r="C621" s="63" t="s">
        <v>151</v>
      </c>
      <c r="D621" s="71" t="s">
        <v>737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67</v>
      </c>
      <c r="C622" s="63" t="s">
        <v>170</v>
      </c>
      <c r="D622" s="71" t="s">
        <v>739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67</v>
      </c>
      <c r="C623" s="63" t="s">
        <v>151</v>
      </c>
      <c r="D623" s="71" t="s">
        <v>737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46</v>
      </c>
      <c r="C624" s="63" t="s">
        <v>28</v>
      </c>
      <c r="D624" s="71" t="s">
        <v>355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67</v>
      </c>
      <c r="C625" s="63" t="s">
        <v>28</v>
      </c>
      <c r="D625" s="71" t="s">
        <v>384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67</v>
      </c>
      <c r="C626" s="63" t="s">
        <v>170</v>
      </c>
      <c r="D626" s="71" t="s">
        <v>740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67</v>
      </c>
      <c r="C627" s="63" t="s">
        <v>151</v>
      </c>
      <c r="D627" s="71" t="s">
        <v>741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46</v>
      </c>
      <c r="C629" s="63" t="s">
        <v>28</v>
      </c>
      <c r="D629" s="71" t="s">
        <v>745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46</v>
      </c>
      <c r="C630" s="63" t="s">
        <v>170</v>
      </c>
      <c r="D630" s="71" t="s">
        <v>355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46</v>
      </c>
      <c r="C631" s="63" t="s">
        <v>87</v>
      </c>
      <c r="D631" s="71" t="s">
        <v>746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46</v>
      </c>
      <c r="C632" s="63" t="s">
        <v>170</v>
      </c>
      <c r="D632" s="71" t="s">
        <v>747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46</v>
      </c>
      <c r="C633" s="63" t="s">
        <v>87</v>
      </c>
      <c r="D633" s="71" t="s">
        <v>747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46</v>
      </c>
      <c r="C634" s="63" t="s">
        <v>28</v>
      </c>
      <c r="D634" s="71" t="s">
        <v>748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46</v>
      </c>
      <c r="C635" s="63" t="s">
        <v>170</v>
      </c>
      <c r="D635" s="71" t="s">
        <v>380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46</v>
      </c>
      <c r="C636" s="63" t="s">
        <v>28</v>
      </c>
      <c r="D636" s="71" t="s">
        <v>729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46</v>
      </c>
      <c r="C637" s="63" t="s">
        <v>28</v>
      </c>
      <c r="D637" s="71" t="s">
        <v>395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46</v>
      </c>
      <c r="C638" s="63" t="s">
        <v>170</v>
      </c>
      <c r="D638" s="71" t="s">
        <v>380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46</v>
      </c>
      <c r="C639" s="63" t="s">
        <v>28</v>
      </c>
      <c r="D639" s="71" t="s">
        <v>729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46</v>
      </c>
      <c r="C640" s="63" t="s">
        <v>28</v>
      </c>
      <c r="D640" s="71" t="s">
        <v>395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67</v>
      </c>
      <c r="C641" s="63" t="s">
        <v>170</v>
      </c>
      <c r="D641" s="71" t="s">
        <v>749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67</v>
      </c>
      <c r="C642" s="63" t="s">
        <v>151</v>
      </c>
      <c r="D642" s="71" t="s">
        <v>750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67</v>
      </c>
      <c r="C643" s="63" t="s">
        <v>87</v>
      </c>
      <c r="D643" s="71" t="s">
        <v>751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67</v>
      </c>
      <c r="C644" s="63" t="s">
        <v>87</v>
      </c>
      <c r="D644" s="71" t="s">
        <v>751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67</v>
      </c>
      <c r="C645" s="63" t="s">
        <v>95</v>
      </c>
      <c r="D645" s="71" t="s">
        <v>752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67</v>
      </c>
      <c r="C646" s="63" t="s">
        <v>151</v>
      </c>
      <c r="D646" s="71" t="s">
        <v>750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67</v>
      </c>
      <c r="C647" s="63" t="s">
        <v>87</v>
      </c>
      <c r="D647" s="71" t="s">
        <v>753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46</v>
      </c>
      <c r="C648" s="63" t="s">
        <v>754</v>
      </c>
      <c r="D648" s="71" t="s">
        <v>380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755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46</v>
      </c>
      <c r="C649" s="63" t="s">
        <v>28</v>
      </c>
      <c r="D649" s="71" t="s">
        <v>395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124</v>
      </c>
      <c r="L649" s="49" t="s">
        <v>756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46</v>
      </c>
      <c r="C650" s="63" t="s">
        <v>28</v>
      </c>
      <c r="D650" s="71" t="s">
        <v>729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67</v>
      </c>
      <c r="C651" s="63" t="s">
        <v>28</v>
      </c>
      <c r="D651" s="71" t="s">
        <v>757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673</v>
      </c>
      <c r="B652" s="71" t="s">
        <v>67</v>
      </c>
      <c r="C652" s="63" t="s">
        <v>28</v>
      </c>
      <c r="D652" s="71" t="s">
        <v>757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67</v>
      </c>
      <c r="C653" s="63" t="s">
        <v>24</v>
      </c>
      <c r="D653" s="71" t="s">
        <v>759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67</v>
      </c>
      <c r="C654" s="63" t="s">
        <v>87</v>
      </c>
      <c r="D654" s="71" t="s">
        <v>761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67</v>
      </c>
      <c r="C655" s="63" t="s">
        <v>87</v>
      </c>
      <c r="D655" s="71" t="s">
        <v>762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46</v>
      </c>
      <c r="C656" s="63" t="s">
        <v>151</v>
      </c>
      <c r="D656" s="71" t="s">
        <v>763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46</v>
      </c>
      <c r="C657" s="63" t="s">
        <v>95</v>
      </c>
      <c r="D657" s="71" t="s">
        <v>358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67</v>
      </c>
      <c r="C658" s="63" t="s">
        <v>471</v>
      </c>
      <c r="D658" s="71" t="s">
        <v>764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67</v>
      </c>
      <c r="C659" s="63" t="s">
        <v>28</v>
      </c>
      <c r="D659" s="71" t="s">
        <v>428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67</v>
      </c>
      <c r="C660" s="63" t="s">
        <v>331</v>
      </c>
      <c r="D660" s="71" t="s">
        <v>765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67</v>
      </c>
      <c r="C661" s="63" t="s">
        <v>95</v>
      </c>
      <c r="D661" s="71" t="s">
        <v>671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67</v>
      </c>
      <c r="C662" s="63" t="s">
        <v>87</v>
      </c>
      <c r="D662" s="71" t="s">
        <v>671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67</v>
      </c>
      <c r="C663" s="63" t="s">
        <v>471</v>
      </c>
      <c r="D663" s="71" t="s">
        <v>671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67</v>
      </c>
      <c r="C664" s="63" t="s">
        <v>28</v>
      </c>
      <c r="D664" s="71" t="s">
        <v>428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67</v>
      </c>
      <c r="C665" s="63" t="s">
        <v>87</v>
      </c>
      <c r="D665" s="71" t="s">
        <v>765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67</v>
      </c>
      <c r="C666" s="63" t="s">
        <v>170</v>
      </c>
      <c r="D666" s="71" t="s">
        <v>765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67</v>
      </c>
      <c r="C667" s="63" t="s">
        <v>170</v>
      </c>
      <c r="D667" s="71" t="s">
        <v>671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67</v>
      </c>
      <c r="C668" s="63" t="s">
        <v>151</v>
      </c>
      <c r="D668" s="71" t="s">
        <v>765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67</v>
      </c>
      <c r="C669" s="63" t="s">
        <v>151</v>
      </c>
      <c r="D669" s="71" t="s">
        <v>766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67</v>
      </c>
      <c r="C670" s="63" t="s">
        <v>28</v>
      </c>
      <c r="D670" s="71" t="s">
        <v>767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67</v>
      </c>
      <c r="C671" s="63" t="s">
        <v>170</v>
      </c>
      <c r="D671" s="71" t="s">
        <v>768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46</v>
      </c>
      <c r="C672" s="63" t="s">
        <v>28</v>
      </c>
      <c r="D672" s="71" t="s">
        <v>769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46</v>
      </c>
      <c r="C673" s="63" t="s">
        <v>87</v>
      </c>
      <c r="D673" s="71" t="s">
        <v>769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46</v>
      </c>
      <c r="C674" s="63" t="s">
        <v>28</v>
      </c>
      <c r="D674" s="71" t="s">
        <v>745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67</v>
      </c>
      <c r="C675" s="63" t="s">
        <v>28</v>
      </c>
      <c r="D675" s="71" t="s">
        <v>770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67</v>
      </c>
      <c r="C676" s="63" t="s">
        <v>170</v>
      </c>
      <c r="D676" s="71" t="s">
        <v>726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67</v>
      </c>
      <c r="C677" s="63" t="s">
        <v>771</v>
      </c>
      <c r="D677" s="71" t="s">
        <v>772</v>
      </c>
      <c r="E677" s="44" t="n">
        <v>0.90625</v>
      </c>
      <c r="F677" s="55" t="s">
        <v>771</v>
      </c>
      <c r="G677" s="46" t="s">
        <v>771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46</v>
      </c>
      <c r="C678" s="63" t="s">
        <v>471</v>
      </c>
      <c r="D678" s="71" t="s">
        <v>773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46</v>
      </c>
      <c r="C679" s="63" t="s">
        <v>28</v>
      </c>
      <c r="D679" s="71" t="s">
        <v>774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46</v>
      </c>
      <c r="C680" s="63" t="s">
        <v>170</v>
      </c>
      <c r="D680" s="71" t="s">
        <v>775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46</v>
      </c>
      <c r="C681" s="63" t="s">
        <v>87</v>
      </c>
      <c r="D681" s="71" t="s">
        <v>775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46</v>
      </c>
      <c r="C682" s="63" t="s">
        <v>170</v>
      </c>
      <c r="D682" s="71" t="s">
        <v>776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46</v>
      </c>
      <c r="C683" s="63" t="s">
        <v>170</v>
      </c>
      <c r="D683" s="71" t="s">
        <v>777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46</v>
      </c>
      <c r="C684" s="63" t="s">
        <v>87</v>
      </c>
      <c r="D684" s="71" t="s">
        <v>778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46</v>
      </c>
      <c r="C685" s="63" t="s">
        <v>28</v>
      </c>
      <c r="D685" s="71" t="s">
        <v>779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673</v>
      </c>
      <c r="L685" s="49" t="s">
        <v>780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46</v>
      </c>
      <c r="C686" s="63" t="s">
        <v>87</v>
      </c>
      <c r="D686" s="71" t="s">
        <v>781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663</v>
      </c>
      <c r="L686" s="49" t="s">
        <v>782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49</v>
      </c>
      <c r="C687" s="63" t="s">
        <v>28</v>
      </c>
      <c r="D687" s="71" t="s">
        <v>783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67</v>
      </c>
      <c r="C688" s="63" t="s">
        <v>28</v>
      </c>
      <c r="D688" s="71" t="s">
        <v>686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67</v>
      </c>
      <c r="C689" s="63" t="s">
        <v>170</v>
      </c>
      <c r="D689" s="71" t="s">
        <v>767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67</v>
      </c>
      <c r="C691" s="63" t="s">
        <v>28</v>
      </c>
      <c r="D691" s="71" t="s">
        <v>787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67</v>
      </c>
      <c r="C692" s="63" t="s">
        <v>28</v>
      </c>
      <c r="D692" s="71" t="s">
        <v>686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67</v>
      </c>
      <c r="C693" s="63" t="s">
        <v>87</v>
      </c>
      <c r="D693" s="71" t="s">
        <v>788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67</v>
      </c>
      <c r="C694" s="63" t="s">
        <v>170</v>
      </c>
      <c r="D694" s="71" t="s">
        <v>789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67</v>
      </c>
      <c r="C695" s="63" t="s">
        <v>170</v>
      </c>
      <c r="D695" s="71" t="s">
        <v>789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67</v>
      </c>
      <c r="C696" s="63" t="s">
        <v>170</v>
      </c>
      <c r="D696" s="71" t="s">
        <v>671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67</v>
      </c>
      <c r="C697" s="63" t="s">
        <v>28</v>
      </c>
      <c r="D697" s="71" t="s">
        <v>428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67</v>
      </c>
      <c r="C698" s="63" t="s">
        <v>68</v>
      </c>
      <c r="D698" s="71" t="s">
        <v>790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67</v>
      </c>
      <c r="C699" s="63" t="s">
        <v>87</v>
      </c>
      <c r="D699" s="71" t="s">
        <v>790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67</v>
      </c>
      <c r="C700" s="63" t="s">
        <v>68</v>
      </c>
      <c r="D700" s="71" t="s">
        <v>790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791</v>
      </c>
      <c r="B701" s="71" t="s">
        <v>67</v>
      </c>
      <c r="C701" s="63" t="s">
        <v>95</v>
      </c>
      <c r="D701" s="71" t="s">
        <v>671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46</v>
      </c>
      <c r="C703" s="63" t="s">
        <v>87</v>
      </c>
      <c r="D703" s="71" t="s">
        <v>794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46</v>
      </c>
      <c r="C705" s="63" t="s">
        <v>95</v>
      </c>
      <c r="D705" s="71" t="s">
        <v>800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46</v>
      </c>
      <c r="C706" s="63" t="s">
        <v>28</v>
      </c>
      <c r="D706" s="71" t="s">
        <v>802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46</v>
      </c>
      <c r="C707" s="63" t="s">
        <v>87</v>
      </c>
      <c r="D707" s="71" t="s">
        <v>802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46</v>
      </c>
      <c r="C708" s="63" t="s">
        <v>28</v>
      </c>
      <c r="D708" s="71" t="s">
        <v>803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46</v>
      </c>
      <c r="C709" s="63" t="s">
        <v>331</v>
      </c>
      <c r="D709" s="71" t="s">
        <v>804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46</v>
      </c>
      <c r="C710" s="63" t="s">
        <v>28</v>
      </c>
      <c r="D710" s="71" t="s">
        <v>805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46</v>
      </c>
      <c r="C711" s="63" t="s">
        <v>151</v>
      </c>
      <c r="D711" s="71" t="s">
        <v>806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46</v>
      </c>
      <c r="C712" s="63" t="s">
        <v>28</v>
      </c>
      <c r="D712" s="71" t="s">
        <v>807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46</v>
      </c>
      <c r="C713" s="63" t="s">
        <v>28</v>
      </c>
      <c r="D713" s="71" t="s">
        <v>769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46</v>
      </c>
      <c r="C714" s="63" t="s">
        <v>28</v>
      </c>
      <c r="D714" s="71" t="s">
        <v>769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46</v>
      </c>
      <c r="C715" s="63" t="s">
        <v>471</v>
      </c>
      <c r="D715" s="71" t="s">
        <v>808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46</v>
      </c>
      <c r="C717" s="63" t="s">
        <v>28</v>
      </c>
      <c r="D717" s="71" t="s">
        <v>812</v>
      </c>
      <c r="E717" s="44"/>
      <c r="F717" s="55" t="n">
        <v>5</v>
      </c>
      <c r="G717" s="46" t="n">
        <v>4</v>
      </c>
      <c r="H717" s="47" t="s">
        <v>813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46</v>
      </c>
      <c r="C718" s="63" t="s">
        <v>440</v>
      </c>
      <c r="D718" s="71" t="s">
        <v>814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815</v>
      </c>
      <c r="B719" s="71" t="s">
        <v>46</v>
      </c>
      <c r="C719" s="63" t="s">
        <v>440</v>
      </c>
      <c r="D719" s="71" t="s">
        <v>816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46</v>
      </c>
      <c r="C720" s="63" t="s">
        <v>440</v>
      </c>
      <c r="D720" s="71" t="s">
        <v>817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46</v>
      </c>
      <c r="C721" s="63" t="s">
        <v>440</v>
      </c>
      <c r="D721" s="71" t="s">
        <v>818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46</v>
      </c>
      <c r="C722" s="63" t="s">
        <v>440</v>
      </c>
      <c r="D722" s="71" t="s">
        <v>819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46</v>
      </c>
      <c r="C723" s="63" t="s">
        <v>87</v>
      </c>
      <c r="D723" s="71" t="s">
        <v>820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46</v>
      </c>
      <c r="C724" s="63" t="s">
        <v>440</v>
      </c>
      <c r="D724" s="71" t="s">
        <v>774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46</v>
      </c>
      <c r="C725" s="63" t="s">
        <v>440</v>
      </c>
      <c r="D725" s="71" t="s">
        <v>821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46</v>
      </c>
      <c r="C726" s="63" t="s">
        <v>440</v>
      </c>
      <c r="D726" s="71" t="s">
        <v>822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46</v>
      </c>
      <c r="C728" s="63" t="s">
        <v>440</v>
      </c>
      <c r="D728" s="71" t="s">
        <v>825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826</v>
      </c>
      <c r="B729" s="71" t="s">
        <v>46</v>
      </c>
      <c r="C729" s="63" t="s">
        <v>827</v>
      </c>
      <c r="D729" s="71" t="s">
        <v>828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826</v>
      </c>
      <c r="B730" s="71" t="s">
        <v>46</v>
      </c>
      <c r="C730" s="63" t="s">
        <v>28</v>
      </c>
      <c r="D730" s="71" t="s">
        <v>802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46</v>
      </c>
      <c r="C731" s="63" t="s">
        <v>28</v>
      </c>
      <c r="D731" s="71" t="s">
        <v>829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46</v>
      </c>
      <c r="C732" s="63" t="s">
        <v>440</v>
      </c>
      <c r="D732" s="71" t="s">
        <v>830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46</v>
      </c>
      <c r="C733" s="63" t="s">
        <v>440</v>
      </c>
      <c r="D733" s="71" t="s">
        <v>831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46</v>
      </c>
      <c r="C734" s="63" t="s">
        <v>440</v>
      </c>
      <c r="D734" s="71" t="s">
        <v>832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46</v>
      </c>
      <c r="C735" s="63" t="s">
        <v>331</v>
      </c>
      <c r="D735" s="71" t="s">
        <v>833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46</v>
      </c>
      <c r="C736" s="63" t="s">
        <v>28</v>
      </c>
      <c r="D736" s="71" t="s">
        <v>816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46</v>
      </c>
      <c r="C737" s="63" t="s">
        <v>151</v>
      </c>
      <c r="D737" s="71" t="s">
        <v>834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46</v>
      </c>
      <c r="C738" s="63" t="s">
        <v>440</v>
      </c>
      <c r="D738" s="71" t="s">
        <v>831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46</v>
      </c>
      <c r="C739" s="63" t="s">
        <v>440</v>
      </c>
      <c r="D739" s="71" t="s">
        <v>835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46</v>
      </c>
      <c r="C740" s="63" t="s">
        <v>440</v>
      </c>
      <c r="D740" s="71" t="s">
        <v>836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46</v>
      </c>
      <c r="C741" s="63" t="s">
        <v>28</v>
      </c>
      <c r="D741" s="71" t="s">
        <v>837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46</v>
      </c>
      <c r="C742" s="63" t="s">
        <v>28</v>
      </c>
      <c r="D742" s="71" t="s">
        <v>838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67</v>
      </c>
      <c r="C743" s="63" t="s">
        <v>95</v>
      </c>
      <c r="D743" s="71" t="s">
        <v>839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46</v>
      </c>
      <c r="C744" s="63" t="s">
        <v>28</v>
      </c>
      <c r="D744" s="71" t="s">
        <v>840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46</v>
      </c>
      <c r="C745" s="63" t="s">
        <v>170</v>
      </c>
      <c r="D745" s="71" t="s">
        <v>841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46</v>
      </c>
      <c r="C746" s="63" t="s">
        <v>170</v>
      </c>
      <c r="D746" s="71" t="s">
        <v>842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46</v>
      </c>
      <c r="C747" s="63" t="s">
        <v>68</v>
      </c>
      <c r="D747" s="71" t="s">
        <v>841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826</v>
      </c>
      <c r="B748" s="71" t="s">
        <v>67</v>
      </c>
      <c r="C748" s="63" t="s">
        <v>151</v>
      </c>
      <c r="D748" s="71" t="s">
        <v>844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826</v>
      </c>
      <c r="B749" s="71" t="s">
        <v>67</v>
      </c>
      <c r="C749" s="63" t="s">
        <v>28</v>
      </c>
      <c r="D749" s="71" t="s">
        <v>845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46</v>
      </c>
      <c r="C750" s="63" t="s">
        <v>28</v>
      </c>
      <c r="D750" s="71" t="s">
        <v>836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46</v>
      </c>
      <c r="C751" s="63" t="s">
        <v>28</v>
      </c>
      <c r="D751" s="71" t="s">
        <v>846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847</v>
      </c>
      <c r="C752" s="63" t="s">
        <v>68</v>
      </c>
      <c r="D752" s="71" t="s">
        <v>848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46</v>
      </c>
      <c r="C753" s="63" t="s">
        <v>87</v>
      </c>
      <c r="D753" s="71" t="s">
        <v>851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786</v>
      </c>
      <c r="L753" s="49" t="s">
        <v>852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46</v>
      </c>
      <c r="C754" s="63" t="s">
        <v>331</v>
      </c>
      <c r="D754" s="71" t="s">
        <v>802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46</v>
      </c>
      <c r="C755" s="63" t="s">
        <v>331</v>
      </c>
      <c r="D755" s="71" t="s">
        <v>804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46</v>
      </c>
      <c r="C756" s="63" t="s">
        <v>87</v>
      </c>
      <c r="D756" s="71" t="s">
        <v>851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46</v>
      </c>
      <c r="C757" s="63" t="s">
        <v>87</v>
      </c>
      <c r="D757" s="71" t="s">
        <v>851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46</v>
      </c>
      <c r="C758" s="63" t="s">
        <v>151</v>
      </c>
      <c r="D758" s="71" t="s">
        <v>851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46</v>
      </c>
      <c r="C759" s="63" t="s">
        <v>68</v>
      </c>
      <c r="D759" s="71" t="s">
        <v>802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46</v>
      </c>
      <c r="C760" s="63" t="s">
        <v>440</v>
      </c>
      <c r="D760" s="71" t="s">
        <v>816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46</v>
      </c>
      <c r="C761" s="63" t="s">
        <v>440</v>
      </c>
      <c r="D761" s="71" t="s">
        <v>854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46</v>
      </c>
      <c r="C762" s="63" t="s">
        <v>440</v>
      </c>
      <c r="D762" s="71" t="s">
        <v>818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46</v>
      </c>
      <c r="C763" s="63" t="s">
        <v>440</v>
      </c>
      <c r="D763" s="71" t="s">
        <v>855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46</v>
      </c>
      <c r="C764" s="63" t="s">
        <v>440</v>
      </c>
      <c r="D764" s="71" t="s">
        <v>856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46</v>
      </c>
      <c r="C765" s="63" t="s">
        <v>440</v>
      </c>
      <c r="D765" s="71" t="s">
        <v>857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46</v>
      </c>
      <c r="C766" s="63" t="s">
        <v>440</v>
      </c>
      <c r="D766" s="71" t="s">
        <v>858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46</v>
      </c>
      <c r="C767" s="63" t="s">
        <v>440</v>
      </c>
      <c r="D767" s="71" t="s">
        <v>841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46</v>
      </c>
      <c r="C768" s="63" t="s">
        <v>440</v>
      </c>
      <c r="D768" s="71" t="s">
        <v>859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46</v>
      </c>
      <c r="C770" s="63" t="s">
        <v>440</v>
      </c>
      <c r="D770" s="71" t="s">
        <v>860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46</v>
      </c>
      <c r="C771" s="63" t="s">
        <v>28</v>
      </c>
      <c r="D771" s="71" t="s">
        <v>861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46</v>
      </c>
      <c r="C773" s="63" t="s">
        <v>28</v>
      </c>
      <c r="D773" s="71" t="s">
        <v>864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46</v>
      </c>
      <c r="C774" s="63" t="s">
        <v>87</v>
      </c>
      <c r="D774" s="71" t="s">
        <v>865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46</v>
      </c>
      <c r="C775" s="63" t="s">
        <v>827</v>
      </c>
      <c r="D775" s="71" t="s">
        <v>831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46</v>
      </c>
      <c r="C776" s="63" t="s">
        <v>28</v>
      </c>
      <c r="D776" s="71" t="s">
        <v>866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46</v>
      </c>
      <c r="C777" s="63" t="s">
        <v>87</v>
      </c>
      <c r="D777" s="71" t="s">
        <v>867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46</v>
      </c>
      <c r="C778" s="63" t="s">
        <v>868</v>
      </c>
      <c r="D778" s="71" t="s">
        <v>867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46</v>
      </c>
      <c r="C779" s="63" t="s">
        <v>440</v>
      </c>
      <c r="D779" s="71" t="s">
        <v>836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46</v>
      </c>
      <c r="C780" s="63" t="s">
        <v>28</v>
      </c>
      <c r="D780" s="71" t="s">
        <v>869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870</v>
      </c>
      <c r="B781" s="71" t="s">
        <v>871</v>
      </c>
      <c r="C781" s="63" t="s">
        <v>28</v>
      </c>
      <c r="D781" s="71" t="s">
        <v>872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871</v>
      </c>
      <c r="C782" s="63" t="s">
        <v>28</v>
      </c>
      <c r="D782" s="71" t="s">
        <v>873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871</v>
      </c>
      <c r="C783" s="63" t="s">
        <v>28</v>
      </c>
      <c r="D783" s="71" t="s">
        <v>874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871</v>
      </c>
      <c r="C784" s="63" t="s">
        <v>28</v>
      </c>
      <c r="D784" s="71" t="s">
        <v>875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871</v>
      </c>
      <c r="C785" s="63" t="s">
        <v>28</v>
      </c>
      <c r="D785" s="71" t="s">
        <v>876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46</v>
      </c>
      <c r="C788" s="63" t="s">
        <v>151</v>
      </c>
      <c r="D788" s="71" t="s">
        <v>880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46</v>
      </c>
      <c r="C789" s="63" t="s">
        <v>87</v>
      </c>
      <c r="D789" s="71" t="s">
        <v>880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46</v>
      </c>
      <c r="C790" s="63" t="s">
        <v>151</v>
      </c>
      <c r="D790" s="71" t="s">
        <v>880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46</v>
      </c>
      <c r="C791" s="63" t="s">
        <v>87</v>
      </c>
      <c r="D791" s="71" t="s">
        <v>866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46</v>
      </c>
      <c r="C792" s="63" t="s">
        <v>95</v>
      </c>
      <c r="D792" s="71" t="s">
        <v>881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46</v>
      </c>
      <c r="C793" s="63" t="s">
        <v>28</v>
      </c>
      <c r="D793" s="71" t="s">
        <v>881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46</v>
      </c>
      <c r="C794" s="63" t="s">
        <v>440</v>
      </c>
      <c r="D794" s="71" t="s">
        <v>836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67</v>
      </c>
      <c r="C795" s="63" t="s">
        <v>28</v>
      </c>
      <c r="D795" s="71" t="s">
        <v>883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67</v>
      </c>
      <c r="C796" s="63" t="s">
        <v>471</v>
      </c>
      <c r="D796" s="71" t="s">
        <v>884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885</v>
      </c>
      <c r="B797" s="71" t="s">
        <v>67</v>
      </c>
      <c r="C797" s="63" t="s">
        <v>170</v>
      </c>
      <c r="D797" s="71" t="s">
        <v>886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67</v>
      </c>
      <c r="C798" s="63" t="s">
        <v>151</v>
      </c>
      <c r="D798" s="71" t="s">
        <v>887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46</v>
      </c>
      <c r="C799" s="63" t="s">
        <v>827</v>
      </c>
      <c r="D799" s="71" t="s">
        <v>831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46</v>
      </c>
      <c r="C800" s="63" t="s">
        <v>87</v>
      </c>
      <c r="D800" s="71" t="s">
        <v>888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46</v>
      </c>
      <c r="C801" s="63" t="s">
        <v>28</v>
      </c>
      <c r="D801" s="71" t="s">
        <v>889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46</v>
      </c>
      <c r="C802" s="63" t="s">
        <v>827</v>
      </c>
      <c r="D802" s="71" t="s">
        <v>831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46</v>
      </c>
      <c r="C803" s="63" t="s">
        <v>87</v>
      </c>
      <c r="D803" s="71" t="s">
        <v>888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847</v>
      </c>
      <c r="C804" s="63" t="s">
        <v>68</v>
      </c>
      <c r="D804" s="71" t="s">
        <v>890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46</v>
      </c>
      <c r="C805" s="63" t="s">
        <v>440</v>
      </c>
      <c r="D805" s="71" t="s">
        <v>822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46</v>
      </c>
      <c r="C806" s="63" t="s">
        <v>440</v>
      </c>
      <c r="D806" s="71" t="s">
        <v>892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46</v>
      </c>
      <c r="C807" s="63" t="s">
        <v>471</v>
      </c>
      <c r="D807" s="71" t="s">
        <v>893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46</v>
      </c>
      <c r="C808" s="63" t="s">
        <v>170</v>
      </c>
      <c r="D808" s="71" t="s">
        <v>894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46</v>
      </c>
      <c r="C809" s="63" t="s">
        <v>28</v>
      </c>
      <c r="D809" s="71" t="s">
        <v>893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46</v>
      </c>
      <c r="C810" s="63" t="s">
        <v>471</v>
      </c>
      <c r="D810" s="71" t="s">
        <v>894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46</v>
      </c>
      <c r="C811" s="63" t="s">
        <v>471</v>
      </c>
      <c r="D811" s="71" t="s">
        <v>894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46</v>
      </c>
      <c r="C812" s="63" t="s">
        <v>87</v>
      </c>
      <c r="D812" s="71" t="s">
        <v>894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46</v>
      </c>
      <c r="C813" s="63" t="s">
        <v>440</v>
      </c>
      <c r="D813" s="71" t="s">
        <v>889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46</v>
      </c>
      <c r="C814" s="63" t="s">
        <v>170</v>
      </c>
      <c r="D814" s="71" t="s">
        <v>895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46</v>
      </c>
      <c r="C815" s="63" t="s">
        <v>68</v>
      </c>
      <c r="D815" s="71" t="s">
        <v>895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46</v>
      </c>
      <c r="C816" s="63" t="s">
        <v>68</v>
      </c>
      <c r="D816" s="71" t="s">
        <v>896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46</v>
      </c>
      <c r="C817" s="63" t="s">
        <v>151</v>
      </c>
      <c r="D817" s="71" t="s">
        <v>898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49</v>
      </c>
      <c r="C818" s="63" t="s">
        <v>151</v>
      </c>
      <c r="D818" s="71" t="s">
        <v>899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46</v>
      </c>
      <c r="C819" s="63" t="s">
        <v>331</v>
      </c>
      <c r="D819" s="71" t="s">
        <v>900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46</v>
      </c>
      <c r="C820" s="63" t="s">
        <v>28</v>
      </c>
      <c r="D820" s="71" t="s">
        <v>901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46</v>
      </c>
      <c r="C821" s="63" t="s">
        <v>827</v>
      </c>
      <c r="D821" s="71" t="s">
        <v>902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46</v>
      </c>
      <c r="C822" s="63" t="s">
        <v>95</v>
      </c>
      <c r="D822" s="71" t="s">
        <v>903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46</v>
      </c>
      <c r="C823" s="63" t="s">
        <v>28</v>
      </c>
      <c r="D823" s="71" t="s">
        <v>841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49</v>
      </c>
      <c r="C824" s="63" t="s">
        <v>151</v>
      </c>
      <c r="D824" s="71" t="s">
        <v>904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46</v>
      </c>
      <c r="C825" s="63" t="s">
        <v>440</v>
      </c>
      <c r="D825" s="71" t="s">
        <v>905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46</v>
      </c>
      <c r="C826" s="63" t="s">
        <v>868</v>
      </c>
      <c r="D826" s="71" t="s">
        <v>906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46</v>
      </c>
      <c r="C827" s="63" t="s">
        <v>331</v>
      </c>
      <c r="D827" s="71" t="s">
        <v>907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46</v>
      </c>
      <c r="C828" s="63" t="s">
        <v>471</v>
      </c>
      <c r="D828" s="71" t="s">
        <v>802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46</v>
      </c>
      <c r="C829" s="63" t="s">
        <v>28</v>
      </c>
      <c r="D829" s="71" t="s">
        <v>908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46</v>
      </c>
      <c r="C830" s="63" t="s">
        <v>440</v>
      </c>
      <c r="D830" s="71" t="s">
        <v>909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46</v>
      </c>
      <c r="C831" s="63" t="s">
        <v>440</v>
      </c>
      <c r="D831" s="71" t="s">
        <v>910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46</v>
      </c>
      <c r="C832" s="63" t="s">
        <v>440</v>
      </c>
      <c r="D832" s="71" t="s">
        <v>802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46</v>
      </c>
      <c r="C833" s="63" t="s">
        <v>440</v>
      </c>
      <c r="D833" s="71" t="s">
        <v>902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46</v>
      </c>
      <c r="C836" s="63" t="s">
        <v>170</v>
      </c>
      <c r="D836" s="71" t="s">
        <v>913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914</v>
      </c>
      <c r="B837" s="71" t="s">
        <v>49</v>
      </c>
      <c r="C837" s="63" t="s">
        <v>28</v>
      </c>
      <c r="D837" s="71" t="s">
        <v>915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917</v>
      </c>
      <c r="B838" s="71" t="s">
        <v>49</v>
      </c>
      <c r="C838" s="63" t="s">
        <v>151</v>
      </c>
      <c r="D838" s="71" t="s">
        <v>918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439</v>
      </c>
      <c r="C839" s="63" t="s">
        <v>151</v>
      </c>
      <c r="D839" s="71" t="s">
        <v>919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46</v>
      </c>
      <c r="C840" s="63" t="s">
        <v>28</v>
      </c>
      <c r="D840" s="71" t="s">
        <v>920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921</v>
      </c>
      <c r="B841" s="71" t="s">
        <v>46</v>
      </c>
      <c r="C841" s="63" t="s">
        <v>151</v>
      </c>
      <c r="D841" s="71" t="s">
        <v>922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46</v>
      </c>
      <c r="C842" s="63" t="s">
        <v>87</v>
      </c>
      <c r="D842" s="71" t="s">
        <v>908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46</v>
      </c>
      <c r="C843" s="63" t="s">
        <v>87</v>
      </c>
      <c r="D843" s="71" t="s">
        <v>923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924</v>
      </c>
      <c r="C844" s="63" t="s">
        <v>151</v>
      </c>
      <c r="D844" s="71" t="s">
        <v>925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924</v>
      </c>
      <c r="C845" s="63" t="s">
        <v>28</v>
      </c>
      <c r="D845" s="71" t="s">
        <v>926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847</v>
      </c>
      <c r="C846" s="63" t="s">
        <v>331</v>
      </c>
      <c r="D846" s="71" t="s">
        <v>927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46</v>
      </c>
      <c r="C847" s="63" t="s">
        <v>331</v>
      </c>
      <c r="D847" s="71" t="s">
        <v>829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46</v>
      </c>
      <c r="C850" s="63" t="s">
        <v>68</v>
      </c>
      <c r="D850" s="71" t="s">
        <v>931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46</v>
      </c>
      <c r="C851" s="63" t="s">
        <v>95</v>
      </c>
      <c r="D851" s="71" t="s">
        <v>933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935</v>
      </c>
      <c r="B852" s="71" t="s">
        <v>46</v>
      </c>
      <c r="C852" s="63" t="s">
        <v>151</v>
      </c>
      <c r="D852" s="71" t="s">
        <v>936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46</v>
      </c>
      <c r="C853" s="63" t="s">
        <v>440</v>
      </c>
      <c r="D853" s="71" t="s">
        <v>938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46</v>
      </c>
      <c r="C854" s="63" t="s">
        <v>440</v>
      </c>
      <c r="D854" s="71" t="s">
        <v>939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46</v>
      </c>
      <c r="C856" s="63" t="s">
        <v>151</v>
      </c>
      <c r="D856" s="71" t="s">
        <v>941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871</v>
      </c>
      <c r="C857" s="63" t="s">
        <v>28</v>
      </c>
      <c r="D857" s="71" t="s">
        <v>942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46</v>
      </c>
      <c r="C858" s="63" t="s">
        <v>87</v>
      </c>
      <c r="D858" s="71" t="s">
        <v>943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46</v>
      </c>
      <c r="C860" s="63" t="s">
        <v>170</v>
      </c>
      <c r="D860" s="71" t="s">
        <v>947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46</v>
      </c>
      <c r="C861" s="63" t="s">
        <v>151</v>
      </c>
      <c r="D861" s="71" t="s">
        <v>948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46</v>
      </c>
      <c r="C862" s="63" t="s">
        <v>331</v>
      </c>
      <c r="D862" s="71" t="s">
        <v>949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46</v>
      </c>
      <c r="C863" s="63" t="s">
        <v>827</v>
      </c>
      <c r="D863" s="71" t="s">
        <v>950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46</v>
      </c>
      <c r="C864" s="63" t="s">
        <v>68</v>
      </c>
      <c r="D864" s="71" t="s">
        <v>950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46</v>
      </c>
      <c r="C865" s="63" t="s">
        <v>331</v>
      </c>
      <c r="D865" s="71" t="s">
        <v>950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46</v>
      </c>
      <c r="C866" s="63" t="s">
        <v>151</v>
      </c>
      <c r="D866" s="71" t="s">
        <v>951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46</v>
      </c>
      <c r="C867" s="63" t="s">
        <v>151</v>
      </c>
      <c r="D867" s="71" t="s">
        <v>952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46</v>
      </c>
      <c r="C868" s="63" t="s">
        <v>151</v>
      </c>
      <c r="D868" s="71" t="s">
        <v>952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847</v>
      </c>
      <c r="C869" s="63" t="s">
        <v>331</v>
      </c>
      <c r="D869" s="71" t="s">
        <v>927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67</v>
      </c>
      <c r="C870" s="63" t="s">
        <v>63</v>
      </c>
      <c r="D870" s="71" t="s">
        <v>953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46</v>
      </c>
      <c r="C871" s="63" t="s">
        <v>170</v>
      </c>
      <c r="D871" s="71" t="s">
        <v>955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46</v>
      </c>
      <c r="C872" s="63" t="s">
        <v>151</v>
      </c>
      <c r="D872" s="71" t="s">
        <v>957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124</v>
      </c>
      <c r="L872" s="49" t="s">
        <v>958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46</v>
      </c>
      <c r="C873" s="63" t="s">
        <v>170</v>
      </c>
      <c r="D873" s="71" t="s">
        <v>959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46</v>
      </c>
      <c r="C875" s="63" t="s">
        <v>87</v>
      </c>
      <c r="D875" s="71" t="s">
        <v>961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46</v>
      </c>
      <c r="C876" s="63" t="s">
        <v>28</v>
      </c>
      <c r="D876" s="71" t="s">
        <v>962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46</v>
      </c>
      <c r="C877" s="63" t="s">
        <v>28</v>
      </c>
      <c r="D877" s="71" t="s">
        <v>962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46</v>
      </c>
      <c r="C881" s="63" t="s">
        <v>827</v>
      </c>
      <c r="D881" s="71" t="s">
        <v>966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46</v>
      </c>
      <c r="C882" s="63" t="s">
        <v>151</v>
      </c>
      <c r="D882" s="71" t="s">
        <v>967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46</v>
      </c>
      <c r="C883" s="63" t="s">
        <v>28</v>
      </c>
      <c r="D883" s="71" t="s">
        <v>968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46</v>
      </c>
      <c r="C884" s="63" t="s">
        <v>28</v>
      </c>
      <c r="D884" s="71" t="s">
        <v>968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46</v>
      </c>
      <c r="C885" s="63" t="s">
        <v>151</v>
      </c>
      <c r="D885" s="71" t="s">
        <v>802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46</v>
      </c>
      <c r="C886" s="63" t="s">
        <v>151</v>
      </c>
      <c r="D886" s="71" t="s">
        <v>910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46</v>
      </c>
      <c r="C887" s="63" t="s">
        <v>331</v>
      </c>
      <c r="D887" s="71" t="s">
        <v>969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46</v>
      </c>
      <c r="C888" s="63" t="s">
        <v>331</v>
      </c>
      <c r="D888" s="71" t="s">
        <v>970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46</v>
      </c>
      <c r="C890" s="63" t="s">
        <v>28</v>
      </c>
      <c r="D890" s="71" t="s">
        <v>910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46</v>
      </c>
      <c r="C891" s="63" t="s">
        <v>28</v>
      </c>
      <c r="D891" s="71" t="s">
        <v>972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46</v>
      </c>
      <c r="C892" s="63" t="s">
        <v>28</v>
      </c>
      <c r="D892" s="71" t="s">
        <v>831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46</v>
      </c>
      <c r="C895" s="63" t="s">
        <v>847</v>
      </c>
      <c r="D895" s="71" t="s">
        <v>975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46</v>
      </c>
      <c r="C896" s="63" t="s">
        <v>331</v>
      </c>
      <c r="D896" s="71" t="s">
        <v>976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46</v>
      </c>
      <c r="C897" s="63" t="s">
        <v>151</v>
      </c>
      <c r="D897" s="71" t="s">
        <v>977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46</v>
      </c>
      <c r="C898" s="63" t="s">
        <v>28</v>
      </c>
      <c r="D898" s="71" t="s">
        <v>909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46</v>
      </c>
      <c r="C899" s="63" t="s">
        <v>151</v>
      </c>
      <c r="D899" s="71" t="s">
        <v>910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46</v>
      </c>
      <c r="C900" s="63" t="s">
        <v>440</v>
      </c>
      <c r="D900" s="71" t="s">
        <v>978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46</v>
      </c>
      <c r="C902" s="63" t="s">
        <v>471</v>
      </c>
      <c r="D902" s="71" t="s">
        <v>836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46</v>
      </c>
      <c r="C903" s="63" t="s">
        <v>87</v>
      </c>
      <c r="D903" s="71" t="s">
        <v>980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46</v>
      </c>
      <c r="C904" s="63" t="s">
        <v>28</v>
      </c>
      <c r="D904" s="71" t="s">
        <v>909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46</v>
      </c>
      <c r="C905" s="63" t="s">
        <v>471</v>
      </c>
      <c r="D905" s="71" t="s">
        <v>836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46</v>
      </c>
      <c r="C906" s="63" t="s">
        <v>87</v>
      </c>
      <c r="D906" s="71" t="s">
        <v>981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46</v>
      </c>
      <c r="C907" s="63" t="s">
        <v>87</v>
      </c>
      <c r="D907" s="71" t="s">
        <v>981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46</v>
      </c>
      <c r="C908" s="63" t="s">
        <v>331</v>
      </c>
      <c r="D908" s="71" t="s">
        <v>802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46</v>
      </c>
      <c r="C909" s="63" t="s">
        <v>151</v>
      </c>
      <c r="D909" s="71" t="s">
        <v>982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46</v>
      </c>
      <c r="C910" s="63" t="s">
        <v>28</v>
      </c>
      <c r="D910" s="71" t="s">
        <v>984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46</v>
      </c>
      <c r="C911" s="63" t="s">
        <v>170</v>
      </c>
      <c r="D911" s="71" t="s">
        <v>910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847</v>
      </c>
      <c r="C912" s="63" t="s">
        <v>331</v>
      </c>
      <c r="D912" s="71" t="s">
        <v>927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46</v>
      </c>
      <c r="C913" s="63" t="s">
        <v>331</v>
      </c>
      <c r="D913" s="71" t="s">
        <v>834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46</v>
      </c>
      <c r="C914" s="63" t="s">
        <v>151</v>
      </c>
      <c r="D914" s="71" t="s">
        <v>970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46</v>
      </c>
      <c r="C915" s="63" t="s">
        <v>68</v>
      </c>
      <c r="D915" s="71" t="s">
        <v>985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46</v>
      </c>
      <c r="C916" s="63" t="s">
        <v>331</v>
      </c>
      <c r="D916" s="71" t="s">
        <v>986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46</v>
      </c>
      <c r="C917" s="63" t="s">
        <v>28</v>
      </c>
      <c r="D917" s="71" t="s">
        <v>802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847</v>
      </c>
      <c r="C918" s="63" t="s">
        <v>331</v>
      </c>
      <c r="D918" s="71" t="s">
        <v>927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46</v>
      </c>
      <c r="C919" s="63" t="s">
        <v>331</v>
      </c>
      <c r="D919" s="71" t="s">
        <v>987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46</v>
      </c>
      <c r="C920" s="63" t="s">
        <v>28</v>
      </c>
      <c r="D920" s="71" t="s">
        <v>806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46</v>
      </c>
      <c r="C921" s="63" t="s">
        <v>28</v>
      </c>
      <c r="D921" s="71" t="s">
        <v>970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46</v>
      </c>
      <c r="C922" s="63" t="s">
        <v>331</v>
      </c>
      <c r="D922" s="71" t="s">
        <v>802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46</v>
      </c>
      <c r="C923" s="63" t="s">
        <v>216</v>
      </c>
      <c r="D923" s="71" t="s">
        <v>802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46</v>
      </c>
      <c r="C924" s="63" t="s">
        <v>151</v>
      </c>
      <c r="D924" s="71" t="s">
        <v>988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46</v>
      </c>
      <c r="C925" s="63" t="s">
        <v>28</v>
      </c>
      <c r="D925" s="71" t="s">
        <v>909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847</v>
      </c>
      <c r="C926" s="63" t="s">
        <v>68</v>
      </c>
      <c r="D926" s="71" t="s">
        <v>989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46</v>
      </c>
      <c r="C927" s="63" t="s">
        <v>68</v>
      </c>
      <c r="D927" s="71" t="s">
        <v>990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46</v>
      </c>
      <c r="C928" s="63" t="s">
        <v>170</v>
      </c>
      <c r="D928" s="71" t="s">
        <v>991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46</v>
      </c>
      <c r="C929" s="63" t="s">
        <v>151</v>
      </c>
      <c r="D929" s="71" t="s">
        <v>992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46</v>
      </c>
      <c r="C930" s="63" t="s">
        <v>28</v>
      </c>
      <c r="D930" s="71" t="s">
        <v>816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46</v>
      </c>
      <c r="C931" s="63" t="s">
        <v>68</v>
      </c>
      <c r="D931" s="71" t="s">
        <v>802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46</v>
      </c>
      <c r="C932" s="63" t="s">
        <v>151</v>
      </c>
      <c r="D932" s="71" t="s">
        <v>816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46</v>
      </c>
      <c r="C933" s="63" t="s">
        <v>151</v>
      </c>
      <c r="D933" s="71" t="s">
        <v>816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46</v>
      </c>
      <c r="C934" s="63" t="s">
        <v>28</v>
      </c>
      <c r="D934" s="71" t="s">
        <v>994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663</v>
      </c>
      <c r="L934" s="49" t="s">
        <v>995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46</v>
      </c>
      <c r="C935" s="63" t="s">
        <v>28</v>
      </c>
      <c r="D935" s="71" t="s">
        <v>996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445</v>
      </c>
      <c r="L935" s="49" t="s">
        <v>997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46</v>
      </c>
      <c r="C936" s="63" t="s">
        <v>216</v>
      </c>
      <c r="D936" s="71" t="s">
        <v>778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46</v>
      </c>
      <c r="C937" s="63" t="s">
        <v>216</v>
      </c>
      <c r="D937" s="71" t="s">
        <v>999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46</v>
      </c>
      <c r="C938" s="63" t="s">
        <v>216</v>
      </c>
      <c r="D938" s="71" t="s">
        <v>1001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67</v>
      </c>
      <c r="C939" s="63" t="s">
        <v>28</v>
      </c>
      <c r="D939" s="71" t="s">
        <v>1002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67</v>
      </c>
      <c r="C940" s="63" t="s">
        <v>331</v>
      </c>
      <c r="D940" s="71" t="s">
        <v>1003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67</v>
      </c>
      <c r="C941" s="63" t="s">
        <v>87</v>
      </c>
      <c r="D941" s="71" t="s">
        <v>1004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67</v>
      </c>
      <c r="C942" s="63" t="s">
        <v>170</v>
      </c>
      <c r="D942" s="71" t="s">
        <v>1004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67</v>
      </c>
      <c r="C943" s="63" t="s">
        <v>87</v>
      </c>
      <c r="D943" s="71" t="s">
        <v>1003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67</v>
      </c>
      <c r="C944" s="63" t="s">
        <v>28</v>
      </c>
      <c r="D944" s="71" t="s">
        <v>750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67</v>
      </c>
      <c r="C945" s="63" t="s">
        <v>216</v>
      </c>
      <c r="D945" s="71" t="s">
        <v>1005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67</v>
      </c>
      <c r="C946" s="63" t="s">
        <v>170</v>
      </c>
      <c r="D946" s="71" t="s">
        <v>1006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67</v>
      </c>
      <c r="C947" s="63" t="s">
        <v>95</v>
      </c>
      <c r="D947" s="71" t="s">
        <v>1005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67</v>
      </c>
      <c r="C948" s="63" t="s">
        <v>151</v>
      </c>
      <c r="D948" s="71" t="s">
        <v>1005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67</v>
      </c>
      <c r="C949" s="63" t="s">
        <v>28</v>
      </c>
      <c r="D949" s="71" t="s">
        <v>750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67</v>
      </c>
      <c r="C950" s="63" t="s">
        <v>170</v>
      </c>
      <c r="D950" s="71" t="s">
        <v>1008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67</v>
      </c>
      <c r="C951" s="63" t="s">
        <v>87</v>
      </c>
      <c r="D951" s="71" t="s">
        <v>1005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67</v>
      </c>
      <c r="C952" s="63" t="s">
        <v>471</v>
      </c>
      <c r="D952" s="71" t="s">
        <v>1009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67</v>
      </c>
      <c r="C953" s="63" t="s">
        <v>471</v>
      </c>
      <c r="D953" s="71" t="s">
        <v>1010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67</v>
      </c>
      <c r="C954" s="63" t="s">
        <v>28</v>
      </c>
      <c r="D954" s="71" t="s">
        <v>1011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67</v>
      </c>
      <c r="C955" s="63" t="s">
        <v>170</v>
      </c>
      <c r="D955" s="71" t="s">
        <v>1012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67</v>
      </c>
      <c r="C956" s="63" t="s">
        <v>28</v>
      </c>
      <c r="D956" s="71" t="s">
        <v>523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639</v>
      </c>
      <c r="B957" s="71" t="s">
        <v>67</v>
      </c>
      <c r="C957" s="63" t="s">
        <v>28</v>
      </c>
      <c r="D957" s="71" t="s">
        <v>1016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67</v>
      </c>
      <c r="C958" s="63" t="s">
        <v>63</v>
      </c>
      <c r="D958" s="71" t="s">
        <v>544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67</v>
      </c>
      <c r="C959" s="63" t="s">
        <v>471</v>
      </c>
      <c r="D959" s="71" t="s">
        <v>1018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67</v>
      </c>
      <c r="C960" s="63" t="s">
        <v>28</v>
      </c>
      <c r="D960" s="71" t="s">
        <v>384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67</v>
      </c>
      <c r="C961" s="63" t="s">
        <v>471</v>
      </c>
      <c r="D961" s="71" t="s">
        <v>384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49</v>
      </c>
      <c r="C962" s="63" t="s">
        <v>28</v>
      </c>
      <c r="D962" s="71" t="s">
        <v>1019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49</v>
      </c>
      <c r="C963" s="63" t="s">
        <v>827</v>
      </c>
      <c r="D963" s="71" t="s">
        <v>1021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1024</v>
      </c>
      <c r="B964" s="71" t="s">
        <v>439</v>
      </c>
      <c r="C964" s="63" t="s">
        <v>170</v>
      </c>
      <c r="D964" s="71" t="s">
        <v>1025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67</v>
      </c>
      <c r="C965" s="63" t="s">
        <v>28</v>
      </c>
      <c r="D965" s="71" t="s">
        <v>428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67</v>
      </c>
      <c r="C966" s="63" t="s">
        <v>216</v>
      </c>
      <c r="D966" s="71" t="s">
        <v>1029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67</v>
      </c>
      <c r="C967" s="63" t="s">
        <v>87</v>
      </c>
      <c r="D967" s="71" t="s">
        <v>686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67</v>
      </c>
      <c r="C968" s="63" t="s">
        <v>471</v>
      </c>
      <c r="D968" s="71" t="s">
        <v>1032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847</v>
      </c>
      <c r="C969" s="63" t="s">
        <v>68</v>
      </c>
      <c r="D969" s="71" t="s">
        <v>1035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67</v>
      </c>
      <c r="C970" s="63" t="s">
        <v>170</v>
      </c>
      <c r="D970" s="71" t="s">
        <v>428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67</v>
      </c>
      <c r="C971" s="63" t="s">
        <v>68</v>
      </c>
      <c r="D971" s="71" t="s">
        <v>1029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67</v>
      </c>
      <c r="C972" s="63" t="s">
        <v>87</v>
      </c>
      <c r="D972" s="71" t="s">
        <v>686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847</v>
      </c>
      <c r="C973" s="63" t="s">
        <v>331</v>
      </c>
      <c r="D973" s="71" t="s">
        <v>989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67</v>
      </c>
      <c r="C974" s="63" t="s">
        <v>331</v>
      </c>
      <c r="D974" s="71" t="s">
        <v>1029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67</v>
      </c>
      <c r="C975" s="63" t="s">
        <v>28</v>
      </c>
      <c r="D975" s="71" t="s">
        <v>428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67</v>
      </c>
      <c r="C976" s="63" t="s">
        <v>87</v>
      </c>
      <c r="D976" s="71" t="s">
        <v>686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67</v>
      </c>
      <c r="C977" s="63" t="s">
        <v>383</v>
      </c>
      <c r="D977" s="71" t="s">
        <v>1042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67</v>
      </c>
      <c r="C978" s="63" t="s">
        <v>95</v>
      </c>
      <c r="D978" s="71" t="s">
        <v>1029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67</v>
      </c>
      <c r="C979" s="63" t="s">
        <v>28</v>
      </c>
      <c r="D979" s="71" t="s">
        <v>1043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67</v>
      </c>
      <c r="C980" s="63" t="s">
        <v>331</v>
      </c>
      <c r="D980" s="71" t="s">
        <v>1044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67</v>
      </c>
      <c r="C981" s="63" t="s">
        <v>331</v>
      </c>
      <c r="D981" s="71" t="s">
        <v>428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67</v>
      </c>
      <c r="C982" s="63" t="s">
        <v>827</v>
      </c>
      <c r="D982" s="71" t="s">
        <v>1029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67</v>
      </c>
      <c r="C983" s="63" t="s">
        <v>87</v>
      </c>
      <c r="D983" s="71" t="s">
        <v>686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67</v>
      </c>
      <c r="C984" s="63" t="s">
        <v>151</v>
      </c>
      <c r="D984" s="71" t="s">
        <v>428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67</v>
      </c>
      <c r="C985" s="63" t="s">
        <v>216</v>
      </c>
      <c r="D985" s="71" t="s">
        <v>1029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1046</v>
      </c>
      <c r="B986" s="71" t="s">
        <v>67</v>
      </c>
      <c r="C986" s="63" t="s">
        <v>28</v>
      </c>
      <c r="D986" s="71" t="s">
        <v>1047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67</v>
      </c>
      <c r="C987" s="63" t="s">
        <v>28</v>
      </c>
      <c r="D987" s="71" t="s">
        <v>428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67</v>
      </c>
      <c r="C988" s="63" t="s">
        <v>87</v>
      </c>
      <c r="D988" s="71" t="s">
        <v>686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67</v>
      </c>
      <c r="C989" s="63" t="s">
        <v>68</v>
      </c>
      <c r="D989" s="71" t="s">
        <v>1048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696</v>
      </c>
      <c r="C990" s="63" t="s">
        <v>471</v>
      </c>
      <c r="D990" s="71" t="s">
        <v>1049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885</v>
      </c>
      <c r="B991" s="71" t="s">
        <v>67</v>
      </c>
      <c r="C991" s="63" t="s">
        <v>87</v>
      </c>
      <c r="D991" s="71" t="s">
        <v>1029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1051</v>
      </c>
      <c r="B992" s="71" t="s">
        <v>1052</v>
      </c>
      <c r="C992" s="63" t="s">
        <v>170</v>
      </c>
      <c r="D992" s="71" t="s">
        <v>1053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1052</v>
      </c>
      <c r="C993" s="63" t="s">
        <v>87</v>
      </c>
      <c r="D993" s="71" t="s">
        <v>1054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1055</v>
      </c>
      <c r="B994" s="71" t="s">
        <v>1052</v>
      </c>
      <c r="C994" s="63" t="s">
        <v>170</v>
      </c>
      <c r="D994" s="71" t="s">
        <v>1056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1052</v>
      </c>
      <c r="C995" s="63" t="s">
        <v>87</v>
      </c>
      <c r="D995" s="71" t="s">
        <v>1057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1052</v>
      </c>
      <c r="C996" s="63" t="s">
        <v>87</v>
      </c>
      <c r="D996" s="71" t="s">
        <v>1054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1052</v>
      </c>
      <c r="C997" s="63" t="s">
        <v>28</v>
      </c>
      <c r="D997" s="71" t="s">
        <v>1053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1058</v>
      </c>
      <c r="B998" s="71" t="s">
        <v>46</v>
      </c>
      <c r="C998" s="63" t="s">
        <v>170</v>
      </c>
      <c r="D998" s="71" t="s">
        <v>1059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46</v>
      </c>
      <c r="C999" s="63" t="s">
        <v>87</v>
      </c>
      <c r="D999" s="71" t="s">
        <v>1060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67</v>
      </c>
      <c r="C1000" s="63" t="s">
        <v>28</v>
      </c>
      <c r="D1000" s="71" t="s">
        <v>1061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49</v>
      </c>
      <c r="C1002" s="63" t="s">
        <v>95</v>
      </c>
      <c r="D1002" s="71" t="s">
        <v>1064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49</v>
      </c>
      <c r="C1003" s="63" t="s">
        <v>170</v>
      </c>
      <c r="D1003" s="71" t="s">
        <v>1065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67</v>
      </c>
      <c r="C1004" s="63" t="s">
        <v>87</v>
      </c>
      <c r="D1004" s="71" t="s">
        <v>1066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67</v>
      </c>
      <c r="C1005" s="63" t="s">
        <v>87</v>
      </c>
      <c r="D1005" s="71" t="s">
        <v>1066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67</v>
      </c>
      <c r="C1006" s="63" t="s">
        <v>170</v>
      </c>
      <c r="D1006" s="71" t="s">
        <v>1067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1068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67</v>
      </c>
      <c r="C1008" s="63" t="s">
        <v>28</v>
      </c>
      <c r="D1008" s="71" t="s">
        <v>1070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67</v>
      </c>
      <c r="C1009" s="63" t="s">
        <v>471</v>
      </c>
      <c r="D1009" s="71" t="s">
        <v>1072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49</v>
      </c>
      <c r="C1010" s="63" t="s">
        <v>151</v>
      </c>
      <c r="D1010" s="71" t="s">
        <v>1074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67</v>
      </c>
      <c r="C1011" s="63" t="s">
        <v>151</v>
      </c>
      <c r="D1011" s="71" t="s">
        <v>1069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67</v>
      </c>
      <c r="C1013" s="63" t="s">
        <v>170</v>
      </c>
      <c r="D1013" s="71" t="s">
        <v>362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67</v>
      </c>
      <c r="C1014" s="63" t="s">
        <v>87</v>
      </c>
      <c r="D1014" s="71" t="s">
        <v>1076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67</v>
      </c>
      <c r="C1015" s="63" t="s">
        <v>87</v>
      </c>
      <c r="D1015" s="71" t="s">
        <v>1076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67</v>
      </c>
      <c r="C1016" s="63" t="s">
        <v>28</v>
      </c>
      <c r="D1016" s="71" t="s">
        <v>836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67</v>
      </c>
      <c r="C1017" s="63" t="s">
        <v>471</v>
      </c>
      <c r="D1017" s="71" t="s">
        <v>1078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67</v>
      </c>
      <c r="C1018" s="63" t="s">
        <v>28</v>
      </c>
      <c r="D1018" s="71" t="s">
        <v>1079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67</v>
      </c>
      <c r="C1019" s="63" t="s">
        <v>471</v>
      </c>
      <c r="D1019" s="71" t="s">
        <v>1080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67</v>
      </c>
      <c r="C1020" s="63" t="s">
        <v>87</v>
      </c>
      <c r="D1020" s="71" t="s">
        <v>1080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49</v>
      </c>
      <c r="C1021" s="63" t="s">
        <v>170</v>
      </c>
      <c r="D1021" s="71" t="s">
        <v>1081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49</v>
      </c>
      <c r="C1022" s="63" t="s">
        <v>28</v>
      </c>
      <c r="D1022" s="71" t="s">
        <v>1082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49</v>
      </c>
      <c r="C1023" s="63" t="s">
        <v>68</v>
      </c>
      <c r="D1023" s="71" t="s">
        <v>1083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49</v>
      </c>
      <c r="C1025" s="63" t="s">
        <v>151</v>
      </c>
      <c r="D1025" s="71" t="s">
        <v>1083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46</v>
      </c>
      <c r="C1026" s="63" t="s">
        <v>331</v>
      </c>
      <c r="D1026" s="71" t="s">
        <v>996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46</v>
      </c>
      <c r="C1027" s="63" t="s">
        <v>170</v>
      </c>
      <c r="D1027" s="71" t="s">
        <v>1001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67</v>
      </c>
      <c r="C1030" s="63" t="s">
        <v>170</v>
      </c>
      <c r="D1030" s="71" t="s">
        <v>1092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67</v>
      </c>
      <c r="C1031" s="63" t="s">
        <v>87</v>
      </c>
      <c r="D1031" s="71" t="s">
        <v>1093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49</v>
      </c>
      <c r="C1033" s="63" t="s">
        <v>471</v>
      </c>
      <c r="D1033" s="71" t="s">
        <v>1096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49</v>
      </c>
      <c r="C1034" s="63" t="s">
        <v>170</v>
      </c>
      <c r="D1034" s="71" t="s">
        <v>1097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67</v>
      </c>
      <c r="C1035" s="63" t="s">
        <v>170</v>
      </c>
      <c r="D1035" s="71" t="s">
        <v>1098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46</v>
      </c>
      <c r="C1037" s="63" t="s">
        <v>331</v>
      </c>
      <c r="D1037" s="71" t="s">
        <v>1101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46</v>
      </c>
      <c r="C1038" s="63" t="s">
        <v>170</v>
      </c>
      <c r="D1038" s="71" t="s">
        <v>1090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46</v>
      </c>
      <c r="C1039" s="63" t="s">
        <v>28</v>
      </c>
      <c r="D1039" s="71" t="s">
        <v>1090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67</v>
      </c>
      <c r="C1040" s="63" t="s">
        <v>170</v>
      </c>
      <c r="D1040" s="71" t="s">
        <v>1102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67</v>
      </c>
      <c r="C1041" s="63" t="s">
        <v>28</v>
      </c>
      <c r="D1041" s="71" t="s">
        <v>1103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67</v>
      </c>
      <c r="C1042" s="63" t="s">
        <v>216</v>
      </c>
      <c r="D1042" s="71" t="s">
        <v>1104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67</v>
      </c>
      <c r="C1043" s="63" t="s">
        <v>170</v>
      </c>
      <c r="D1043" s="71" t="s">
        <v>1102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67</v>
      </c>
      <c r="C1044" s="63" t="s">
        <v>471</v>
      </c>
      <c r="D1044" s="71" t="s">
        <v>1105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49</v>
      </c>
      <c r="C1046" s="63" t="s">
        <v>28</v>
      </c>
      <c r="D1046" s="71" t="s">
        <v>1111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49</v>
      </c>
      <c r="C1047" s="63" t="s">
        <v>87</v>
      </c>
      <c r="D1047" s="71" t="s">
        <v>1113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67</v>
      </c>
      <c r="C1051" s="63" t="s">
        <v>170</v>
      </c>
      <c r="D1051" s="71" t="s">
        <v>802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67</v>
      </c>
      <c r="C1052" s="63" t="s">
        <v>28</v>
      </c>
      <c r="D1052" s="71" t="s">
        <v>1120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67</v>
      </c>
      <c r="C1053" s="63" t="s">
        <v>471</v>
      </c>
      <c r="D1053" s="71" t="s">
        <v>1121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67</v>
      </c>
      <c r="C1054" s="63" t="s">
        <v>471</v>
      </c>
      <c r="D1054" s="71" t="s">
        <v>1122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67</v>
      </c>
      <c r="C1055" s="63" t="s">
        <v>87</v>
      </c>
      <c r="D1055" s="71" t="s">
        <v>1123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67</v>
      </c>
      <c r="C1056" s="63" t="s">
        <v>87</v>
      </c>
      <c r="D1056" s="71" t="s">
        <v>1124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67</v>
      </c>
      <c r="C1057" s="63" t="s">
        <v>87</v>
      </c>
      <c r="D1057" s="71" t="s">
        <v>1125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826</v>
      </c>
      <c r="B1058" s="71" t="s">
        <v>67</v>
      </c>
      <c r="C1058" s="63" t="s">
        <v>28</v>
      </c>
      <c r="D1058" s="71" t="s">
        <v>1126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67</v>
      </c>
      <c r="C1060" s="63" t="s">
        <v>170</v>
      </c>
      <c r="D1060" s="71" t="s">
        <v>1127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67</v>
      </c>
      <c r="C1061" s="63" t="s">
        <v>170</v>
      </c>
      <c r="D1061" s="71" t="s">
        <v>1128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67</v>
      </c>
      <c r="C1062" s="63" t="s">
        <v>170</v>
      </c>
      <c r="D1062" s="71" t="s">
        <v>1129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49</v>
      </c>
      <c r="C1063" s="63" t="s">
        <v>471</v>
      </c>
      <c r="D1063" s="71" t="s">
        <v>1130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49</v>
      </c>
      <c r="C1064" s="63" t="s">
        <v>28</v>
      </c>
      <c r="D1064" s="71" t="s">
        <v>1131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49</v>
      </c>
      <c r="C1065" s="63" t="s">
        <v>68</v>
      </c>
      <c r="D1065" s="71" t="s">
        <v>1132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49</v>
      </c>
      <c r="C1066" s="63" t="s">
        <v>28</v>
      </c>
      <c r="D1066" s="71" t="s">
        <v>1133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137</v>
      </c>
      <c r="C1067" s="63" t="s">
        <v>95</v>
      </c>
      <c r="D1067" s="71" t="s">
        <v>179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137</v>
      </c>
      <c r="C1068" s="63" t="s">
        <v>471</v>
      </c>
      <c r="D1068" s="71" t="s">
        <v>57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67</v>
      </c>
      <c r="C1069" s="63" t="s">
        <v>28</v>
      </c>
      <c r="D1069" s="71" t="s">
        <v>362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67</v>
      </c>
      <c r="C1070" s="63" t="s">
        <v>24</v>
      </c>
      <c r="D1070" s="71" t="s">
        <v>1134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67</v>
      </c>
      <c r="C1071" s="63" t="s">
        <v>170</v>
      </c>
      <c r="D1071" s="71" t="s">
        <v>1092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847</v>
      </c>
      <c r="C1072" s="63" t="s">
        <v>68</v>
      </c>
      <c r="D1072" s="71" t="s">
        <v>1035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67</v>
      </c>
      <c r="C1073" s="63" t="s">
        <v>216</v>
      </c>
      <c r="D1073" s="71" t="s">
        <v>1135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67</v>
      </c>
      <c r="C1074" s="63" t="s">
        <v>471</v>
      </c>
      <c r="D1074" s="71" t="s">
        <v>1136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67</v>
      </c>
      <c r="C1075" s="63" t="s">
        <v>28</v>
      </c>
      <c r="D1075" s="71" t="s">
        <v>1137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67</v>
      </c>
      <c r="C1076" s="63" t="s">
        <v>216</v>
      </c>
      <c r="D1076" s="71" t="s">
        <v>1138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67</v>
      </c>
      <c r="C1077" s="63" t="s">
        <v>28</v>
      </c>
      <c r="D1077" s="71" t="s">
        <v>1139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67</v>
      </c>
      <c r="C1078" s="63" t="s">
        <v>471</v>
      </c>
      <c r="D1078" s="71" t="s">
        <v>1140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439</v>
      </c>
      <c r="C1079" s="63" t="s">
        <v>1141</v>
      </c>
      <c r="D1079" s="71" t="s">
        <v>1142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1143</v>
      </c>
      <c r="L1079" s="49" t="s">
        <v>1144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67</v>
      </c>
      <c r="C1081" s="63" t="s">
        <v>28</v>
      </c>
      <c r="D1081" s="71" t="s">
        <v>1147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67</v>
      </c>
      <c r="C1082" s="63" t="s">
        <v>170</v>
      </c>
      <c r="D1082" s="71" t="s">
        <v>1149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67</v>
      </c>
      <c r="C1083" s="63" t="s">
        <v>216</v>
      </c>
      <c r="D1083" s="71" t="s">
        <v>1151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67</v>
      </c>
      <c r="C1084" s="63" t="s">
        <v>28</v>
      </c>
      <c r="D1084" s="71" t="s">
        <v>1147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67</v>
      </c>
      <c r="C1086" s="63" t="s">
        <v>170</v>
      </c>
      <c r="D1086" s="71" t="s">
        <v>1149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67</v>
      </c>
      <c r="C1089" s="63" t="s">
        <v>170</v>
      </c>
      <c r="D1089" s="71" t="s">
        <v>1156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67</v>
      </c>
      <c r="C1090" s="63" t="s">
        <v>28</v>
      </c>
      <c r="D1090" s="71" t="s">
        <v>1156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67</v>
      </c>
      <c r="C1094" s="63" t="s">
        <v>1162</v>
      </c>
      <c r="D1094" s="71" t="s">
        <v>802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67</v>
      </c>
      <c r="C1096" s="63" t="s">
        <v>216</v>
      </c>
      <c r="D1096" s="71" t="s">
        <v>1167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67</v>
      </c>
      <c r="C1097" s="63" t="s">
        <v>28</v>
      </c>
      <c r="D1097" s="71" t="s">
        <v>1168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67</v>
      </c>
      <c r="C1098" s="63" t="s">
        <v>28</v>
      </c>
      <c r="D1098" s="71" t="s">
        <v>1169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67</v>
      </c>
      <c r="C1100" s="63" t="s">
        <v>170</v>
      </c>
      <c r="D1100" s="71" t="s">
        <v>1171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67</v>
      </c>
      <c r="C1101" s="63" t="s">
        <v>216</v>
      </c>
      <c r="D1101" s="71" t="s">
        <v>1172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67</v>
      </c>
      <c r="C1102" s="63" t="s">
        <v>24</v>
      </c>
      <c r="D1102" s="71" t="s">
        <v>1173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67</v>
      </c>
      <c r="C1103" s="63" t="s">
        <v>28</v>
      </c>
      <c r="D1103" s="71" t="s">
        <v>802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67</v>
      </c>
      <c r="C1104" s="63" t="s">
        <v>151</v>
      </c>
      <c r="D1104" s="71" t="s">
        <v>1174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696</v>
      </c>
      <c r="C1105" s="63" t="s">
        <v>170</v>
      </c>
      <c r="D1105" s="71" t="s">
        <v>1174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67</v>
      </c>
      <c r="C1106" s="63" t="s">
        <v>216</v>
      </c>
      <c r="D1106" s="71" t="s">
        <v>1175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67</v>
      </c>
      <c r="C1107" s="63" t="s">
        <v>95</v>
      </c>
      <c r="D1107" s="71" t="s">
        <v>1175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67</v>
      </c>
      <c r="C1108" s="63" t="s">
        <v>63</v>
      </c>
      <c r="D1108" s="71" t="s">
        <v>1175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67</v>
      </c>
      <c r="C1109" s="63" t="s">
        <v>216</v>
      </c>
      <c r="D1109" s="71" t="s">
        <v>1176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67</v>
      </c>
      <c r="C1110" s="63" t="s">
        <v>28</v>
      </c>
      <c r="D1110" s="71" t="s">
        <v>1177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67</v>
      </c>
      <c r="C1111" s="63" t="s">
        <v>28</v>
      </c>
      <c r="D1111" s="71" t="s">
        <v>1178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67</v>
      </c>
      <c r="C1112" s="63" t="s">
        <v>170</v>
      </c>
      <c r="D1112" s="71" t="s">
        <v>1179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67</v>
      </c>
      <c r="C1113" s="63" t="s">
        <v>170</v>
      </c>
      <c r="D1113" s="71" t="s">
        <v>1168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67</v>
      </c>
      <c r="C1114" s="63" t="s">
        <v>216</v>
      </c>
      <c r="D1114" s="71" t="s">
        <v>1167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67</v>
      </c>
      <c r="C1115" s="63" t="s">
        <v>28</v>
      </c>
      <c r="D1115" s="71" t="s">
        <v>1180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67</v>
      </c>
      <c r="C1116" s="63" t="s">
        <v>24</v>
      </c>
      <c r="D1116" s="71" t="s">
        <v>1181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67</v>
      </c>
      <c r="C1117" s="63" t="s">
        <v>87</v>
      </c>
      <c r="D1117" s="71" t="s">
        <v>1182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67</v>
      </c>
      <c r="C1118" s="63" t="s">
        <v>170</v>
      </c>
      <c r="D1118" s="71" t="s">
        <v>1182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67</v>
      </c>
      <c r="C1119" s="63" t="s">
        <v>216</v>
      </c>
      <c r="D1119" s="71" t="s">
        <v>1183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67</v>
      </c>
      <c r="C1121" s="63" t="s">
        <v>68</v>
      </c>
      <c r="D1121" s="71" t="s">
        <v>1185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67</v>
      </c>
      <c r="C1122" s="63" t="s">
        <v>87</v>
      </c>
      <c r="D1122" s="71" t="s">
        <v>1186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67</v>
      </c>
      <c r="C1123" s="63" t="s">
        <v>87</v>
      </c>
      <c r="D1123" s="71" t="s">
        <v>1187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67</v>
      </c>
      <c r="C1124" s="63" t="s">
        <v>170</v>
      </c>
      <c r="D1124" s="71" t="s">
        <v>1187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67</v>
      </c>
      <c r="C1125" s="63" t="s">
        <v>28</v>
      </c>
      <c r="D1125" s="71" t="s">
        <v>1190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696</v>
      </c>
      <c r="C1126" s="63" t="s">
        <v>87</v>
      </c>
      <c r="D1126" s="71" t="s">
        <v>1192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46</v>
      </c>
      <c r="C1127" s="63" t="s">
        <v>95</v>
      </c>
      <c r="D1127" s="71" t="s">
        <v>1001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46</v>
      </c>
      <c r="C1128" s="63" t="s">
        <v>28</v>
      </c>
      <c r="D1128" s="71" t="s">
        <v>996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46</v>
      </c>
      <c r="C1129" s="63" t="s">
        <v>216</v>
      </c>
      <c r="D1129" s="71" t="s">
        <v>1090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46</v>
      </c>
      <c r="C1130" s="63" t="s">
        <v>170</v>
      </c>
      <c r="D1130" s="71" t="s">
        <v>1090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67</v>
      </c>
      <c r="C1131" s="63" t="s">
        <v>28</v>
      </c>
      <c r="D1131" s="71" t="s">
        <v>1193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67</v>
      </c>
      <c r="C1132" s="63" t="s">
        <v>170</v>
      </c>
      <c r="D1132" s="71" t="s">
        <v>1194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67</v>
      </c>
      <c r="C1133" s="63" t="s">
        <v>87</v>
      </c>
      <c r="D1133" s="71" t="s">
        <v>1195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924</v>
      </c>
      <c r="C1134" s="63" t="s">
        <v>28</v>
      </c>
      <c r="D1134" s="71" t="s">
        <v>1196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67</v>
      </c>
      <c r="C1135" s="63" t="s">
        <v>170</v>
      </c>
      <c r="D1135" s="71" t="s">
        <v>1197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67</v>
      </c>
      <c r="C1136" s="63" t="s">
        <v>28</v>
      </c>
      <c r="D1136" s="71" t="s">
        <v>1198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67</v>
      </c>
      <c r="C1137" s="63" t="s">
        <v>24</v>
      </c>
      <c r="D1137" s="71" t="s">
        <v>1199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67</v>
      </c>
      <c r="C1138" s="63" t="s">
        <v>216</v>
      </c>
      <c r="D1138" s="71" t="s">
        <v>1200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49</v>
      </c>
      <c r="C1139" s="63" t="s">
        <v>1141</v>
      </c>
      <c r="D1139" s="71" t="s">
        <v>1201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49</v>
      </c>
      <c r="C1140" s="63" t="s">
        <v>216</v>
      </c>
      <c r="D1140" s="71" t="s">
        <v>1202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49</v>
      </c>
      <c r="C1141" s="63" t="s">
        <v>216</v>
      </c>
      <c r="D1141" s="71" t="s">
        <v>1201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67</v>
      </c>
      <c r="C1142" s="63" t="s">
        <v>87</v>
      </c>
      <c r="D1142" s="71" t="s">
        <v>1203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67</v>
      </c>
      <c r="C1143" s="63" t="s">
        <v>170</v>
      </c>
      <c r="D1143" s="71" t="s">
        <v>1204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67</v>
      </c>
      <c r="C1144" s="63" t="s">
        <v>28</v>
      </c>
      <c r="D1144" s="71" t="s">
        <v>1205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67</v>
      </c>
      <c r="C1145" s="63" t="s">
        <v>216</v>
      </c>
      <c r="D1145" s="71" t="s">
        <v>1206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67</v>
      </c>
      <c r="C1146" s="63" t="s">
        <v>28</v>
      </c>
      <c r="D1146" s="71" t="s">
        <v>1207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67</v>
      </c>
      <c r="C1147" s="63" t="s">
        <v>216</v>
      </c>
      <c r="D1147" s="71" t="s">
        <v>1208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67</v>
      </c>
      <c r="C1148" s="63" t="s">
        <v>28</v>
      </c>
      <c r="D1148" s="71" t="s">
        <v>1209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67</v>
      </c>
      <c r="C1149" s="63" t="s">
        <v>87</v>
      </c>
      <c r="D1149" s="71" t="s">
        <v>1210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67</v>
      </c>
      <c r="C1150" s="63" t="s">
        <v>216</v>
      </c>
      <c r="D1150" s="71" t="s">
        <v>1211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67</v>
      </c>
      <c r="C1151" s="63" t="s">
        <v>1162</v>
      </c>
      <c r="D1151" s="71" t="s">
        <v>1129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67</v>
      </c>
      <c r="C1152" s="63" t="s">
        <v>28</v>
      </c>
      <c r="D1152" s="71" t="s">
        <v>1212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1213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67</v>
      </c>
      <c r="C1153" s="63" t="s">
        <v>87</v>
      </c>
      <c r="D1153" s="71" t="s">
        <v>1214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67</v>
      </c>
      <c r="C1154" s="63" t="s">
        <v>87</v>
      </c>
      <c r="D1154" s="71" t="s">
        <v>1214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67</v>
      </c>
      <c r="C1155" s="63" t="s">
        <v>28</v>
      </c>
      <c r="D1155" s="71" t="s">
        <v>1215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67</v>
      </c>
      <c r="C1156" s="63" t="s">
        <v>170</v>
      </c>
      <c r="D1156" s="71" t="s">
        <v>1217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67</v>
      </c>
      <c r="C1157" s="63" t="s">
        <v>24</v>
      </c>
      <c r="D1157" s="71" t="s">
        <v>1219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67</v>
      </c>
      <c r="C1158" s="63" t="s">
        <v>28</v>
      </c>
      <c r="D1158" s="71" t="s">
        <v>1220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67</v>
      </c>
      <c r="C1159" s="63" t="s">
        <v>170</v>
      </c>
      <c r="D1159" s="71" t="s">
        <v>1221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67</v>
      </c>
      <c r="C1160" s="63" t="s">
        <v>170</v>
      </c>
      <c r="D1160" s="71" t="s">
        <v>1221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67</v>
      </c>
      <c r="C1161" s="63" t="s">
        <v>216</v>
      </c>
      <c r="D1161" s="71" t="s">
        <v>1223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67</v>
      </c>
      <c r="C1162" s="63" t="s">
        <v>216</v>
      </c>
      <c r="D1162" s="71" t="s">
        <v>1225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67</v>
      </c>
      <c r="C1163" s="63" t="s">
        <v>24</v>
      </c>
      <c r="D1163" s="71" t="s">
        <v>1227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67</v>
      </c>
      <c r="C1164" s="63" t="s">
        <v>170</v>
      </c>
      <c r="D1164" s="71" t="s">
        <v>1228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67</v>
      </c>
      <c r="C1165" s="63" t="s">
        <v>28</v>
      </c>
      <c r="D1165" s="71" t="s">
        <v>1229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67</v>
      </c>
      <c r="C1166" s="63" t="s">
        <v>28</v>
      </c>
      <c r="D1166" s="71" t="s">
        <v>1180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67</v>
      </c>
      <c r="C1167" s="63" t="s">
        <v>331</v>
      </c>
      <c r="D1167" s="71" t="s">
        <v>1230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67</v>
      </c>
      <c r="C1168" s="63" t="s">
        <v>170</v>
      </c>
      <c r="D1168" s="71" t="s">
        <v>1230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67</v>
      </c>
      <c r="C1169" s="63" t="s">
        <v>24</v>
      </c>
      <c r="D1169" s="71" t="s">
        <v>1198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67</v>
      </c>
      <c r="C1170" s="63" t="s">
        <v>216</v>
      </c>
      <c r="D1170" s="71" t="s">
        <v>1231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67</v>
      </c>
      <c r="C1171" s="63" t="s">
        <v>28</v>
      </c>
      <c r="D1171" s="71" t="s">
        <v>1212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67</v>
      </c>
      <c r="C1172" s="63" t="s">
        <v>170</v>
      </c>
      <c r="D1172" s="71" t="s">
        <v>1232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67</v>
      </c>
      <c r="C1173" s="63" t="s">
        <v>87</v>
      </c>
      <c r="D1173" s="71" t="s">
        <v>1107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67</v>
      </c>
      <c r="C1174" s="63" t="s">
        <v>216</v>
      </c>
      <c r="D1174" s="71" t="s">
        <v>1233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67</v>
      </c>
      <c r="C1175" s="63" t="s">
        <v>28</v>
      </c>
      <c r="D1175" s="71" t="s">
        <v>1212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67</v>
      </c>
      <c r="C1176" s="63" t="s">
        <v>170</v>
      </c>
      <c r="D1176" s="71" t="s">
        <v>1232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67</v>
      </c>
      <c r="C1177" s="63" t="s">
        <v>87</v>
      </c>
      <c r="D1177" s="71" t="s">
        <v>1107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67</v>
      </c>
      <c r="C1178" s="63" t="s">
        <v>28</v>
      </c>
      <c r="D1178" s="71" t="s">
        <v>1212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67</v>
      </c>
      <c r="C1179" s="63" t="s">
        <v>28</v>
      </c>
      <c r="D1179" s="71" t="s">
        <v>1234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67</v>
      </c>
      <c r="C1180" s="63" t="s">
        <v>216</v>
      </c>
      <c r="D1180" s="71" t="s">
        <v>1235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67</v>
      </c>
      <c r="C1181" s="63" t="s">
        <v>28</v>
      </c>
      <c r="D1181" s="71" t="s">
        <v>1236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67</v>
      </c>
      <c r="C1182" s="63" t="s">
        <v>87</v>
      </c>
      <c r="D1182" s="71" t="s">
        <v>1237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67</v>
      </c>
      <c r="C1183" s="63" t="s">
        <v>24</v>
      </c>
      <c r="D1183" s="71" t="s">
        <v>1238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67</v>
      </c>
      <c r="C1184" s="63" t="s">
        <v>216</v>
      </c>
      <c r="D1184" s="71" t="s">
        <v>1239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67</v>
      </c>
      <c r="C1185" s="63" t="s">
        <v>28</v>
      </c>
      <c r="D1185" s="71" t="s">
        <v>1240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67</v>
      </c>
      <c r="C1186" s="63" t="s">
        <v>331</v>
      </c>
      <c r="D1186" s="71" t="s">
        <v>1241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67</v>
      </c>
      <c r="C1187" s="63" t="s">
        <v>87</v>
      </c>
      <c r="D1187" s="71" t="s">
        <v>1242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67</v>
      </c>
      <c r="C1188" s="63" t="s">
        <v>216</v>
      </c>
      <c r="D1188" s="71" t="s">
        <v>1243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67</v>
      </c>
      <c r="C1189" s="63" t="s">
        <v>28</v>
      </c>
      <c r="D1189" s="71" t="s">
        <v>1244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67</v>
      </c>
      <c r="C1190" s="63" t="s">
        <v>87</v>
      </c>
      <c r="D1190" s="71" t="s">
        <v>1245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67</v>
      </c>
      <c r="C1191" s="63" t="s">
        <v>170</v>
      </c>
      <c r="D1191" s="71" t="s">
        <v>1246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67</v>
      </c>
      <c r="C1192" s="63" t="s">
        <v>28</v>
      </c>
      <c r="D1192" s="71" t="s">
        <v>1247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67</v>
      </c>
      <c r="C1193" s="63" t="s">
        <v>87</v>
      </c>
      <c r="D1193" s="71" t="s">
        <v>1248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67</v>
      </c>
      <c r="C1194" s="63" t="s">
        <v>28</v>
      </c>
      <c r="D1194" s="71" t="s">
        <v>1249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67</v>
      </c>
      <c r="C1195" s="63" t="s">
        <v>28</v>
      </c>
      <c r="D1195" s="71" t="s">
        <v>1250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663</v>
      </c>
      <c r="L1195" s="49" t="s">
        <v>1251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67</v>
      </c>
      <c r="C1196" s="63" t="s">
        <v>87</v>
      </c>
      <c r="D1196" s="71" t="s">
        <v>1252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1253</v>
      </c>
      <c r="L1196" s="49" t="s">
        <v>1254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67</v>
      </c>
      <c r="C1197" s="63" t="s">
        <v>24</v>
      </c>
      <c r="D1197" s="71" t="s">
        <v>1212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67</v>
      </c>
      <c r="C1198" s="63" t="s">
        <v>216</v>
      </c>
      <c r="D1198" s="71" t="s">
        <v>1256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67</v>
      </c>
      <c r="C1200" s="63" t="s">
        <v>87</v>
      </c>
      <c r="D1200" s="71" t="s">
        <v>1259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67</v>
      </c>
      <c r="C1201" s="63" t="s">
        <v>170</v>
      </c>
      <c r="D1201" s="71" t="s">
        <v>1212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67</v>
      </c>
      <c r="C1202" s="63" t="s">
        <v>28</v>
      </c>
      <c r="D1202" s="71" t="s">
        <v>1129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67</v>
      </c>
      <c r="C1203" s="63" t="s">
        <v>87</v>
      </c>
      <c r="D1203" s="71" t="s">
        <v>1260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67</v>
      </c>
      <c r="C1204" s="63" t="s">
        <v>63</v>
      </c>
      <c r="D1204" s="71" t="s">
        <v>1261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67</v>
      </c>
      <c r="C1205" s="63" t="s">
        <v>87</v>
      </c>
      <c r="D1205" s="71" t="s">
        <v>1260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67</v>
      </c>
      <c r="C1206" s="63" t="s">
        <v>216</v>
      </c>
      <c r="D1206" s="71" t="s">
        <v>1262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67</v>
      </c>
      <c r="C1208" s="63" t="s">
        <v>63</v>
      </c>
      <c r="D1208" s="71" t="s">
        <v>1260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67</v>
      </c>
      <c r="C1209" s="63" t="s">
        <v>63</v>
      </c>
      <c r="D1209" s="71" t="s">
        <v>1261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67</v>
      </c>
      <c r="C1210" s="63" t="s">
        <v>28</v>
      </c>
      <c r="D1210" s="71" t="s">
        <v>1264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67</v>
      </c>
      <c r="C1211" s="63" t="s">
        <v>170</v>
      </c>
      <c r="D1211" s="71" t="s">
        <v>653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67</v>
      </c>
      <c r="C1212" s="63" t="s">
        <v>170</v>
      </c>
      <c r="D1212" s="71" t="s">
        <v>1265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67</v>
      </c>
      <c r="C1213" s="63" t="s">
        <v>24</v>
      </c>
      <c r="D1213" s="71" t="s">
        <v>1265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67</v>
      </c>
      <c r="C1214" s="63" t="s">
        <v>28</v>
      </c>
      <c r="D1214" s="71" t="s">
        <v>1266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67</v>
      </c>
      <c r="C1215" s="63" t="s">
        <v>87</v>
      </c>
      <c r="D1215" s="71" t="s">
        <v>1266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67</v>
      </c>
      <c r="C1216" s="63" t="s">
        <v>170</v>
      </c>
      <c r="D1216" s="71" t="s">
        <v>1267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67</v>
      </c>
      <c r="C1217" s="63" t="s">
        <v>63</v>
      </c>
      <c r="D1217" s="71" t="s">
        <v>1268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67</v>
      </c>
      <c r="C1218" s="63" t="s">
        <v>216</v>
      </c>
      <c r="D1218" s="71" t="s">
        <v>1269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67</v>
      </c>
      <c r="C1220" s="63" t="s">
        <v>63</v>
      </c>
      <c r="D1220" s="71" t="s">
        <v>1273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67</v>
      </c>
      <c r="C1221" s="63" t="s">
        <v>170</v>
      </c>
      <c r="D1221" s="71" t="s">
        <v>1274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67</v>
      </c>
      <c r="C1222" s="63" t="s">
        <v>28</v>
      </c>
      <c r="D1222" s="71" t="s">
        <v>1275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67</v>
      </c>
      <c r="C1223" s="63" t="s">
        <v>170</v>
      </c>
      <c r="D1223" s="71" t="s">
        <v>1276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67</v>
      </c>
      <c r="C1224" s="63" t="s">
        <v>24</v>
      </c>
      <c r="D1224" s="71" t="s">
        <v>1277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67</v>
      </c>
      <c r="C1225" s="63" t="s">
        <v>216</v>
      </c>
      <c r="D1225" s="71" t="s">
        <v>1278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67</v>
      </c>
      <c r="C1228" s="63" t="s">
        <v>24</v>
      </c>
      <c r="D1228" s="71" t="s">
        <v>1220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67</v>
      </c>
      <c r="C1229" s="63" t="s">
        <v>95</v>
      </c>
      <c r="D1229" s="71" t="s">
        <v>1220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67</v>
      </c>
      <c r="C1230" s="63" t="s">
        <v>216</v>
      </c>
      <c r="D1230" s="71" t="s">
        <v>1220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67</v>
      </c>
      <c r="C1231" s="63" t="s">
        <v>28</v>
      </c>
      <c r="D1231" s="71" t="s">
        <v>1283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67</v>
      </c>
      <c r="C1232" s="63" t="s">
        <v>28</v>
      </c>
      <c r="D1232" s="71" t="s">
        <v>1284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67</v>
      </c>
      <c r="C1233" s="63" t="s">
        <v>170</v>
      </c>
      <c r="D1233" s="71" t="s">
        <v>1285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67</v>
      </c>
      <c r="C1234" s="63" t="s">
        <v>216</v>
      </c>
      <c r="D1234" s="71" t="s">
        <v>1286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67</v>
      </c>
      <c r="C1235" s="63" t="s">
        <v>471</v>
      </c>
      <c r="D1235" s="71" t="s">
        <v>1286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67</v>
      </c>
      <c r="C1236" s="63" t="s">
        <v>63</v>
      </c>
      <c r="D1236" s="71" t="s">
        <v>1287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67</v>
      </c>
      <c r="C1238" s="63" t="s">
        <v>24</v>
      </c>
      <c r="D1238" s="71" t="s">
        <v>1289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67</v>
      </c>
      <c r="C1239" s="63" t="s">
        <v>170</v>
      </c>
      <c r="D1239" s="71" t="s">
        <v>1212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67</v>
      </c>
      <c r="C1240" s="63" t="s">
        <v>170</v>
      </c>
      <c r="D1240" s="71" t="s">
        <v>1212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67</v>
      </c>
      <c r="C1241" s="63" t="s">
        <v>170</v>
      </c>
      <c r="D1241" s="71" t="s">
        <v>1212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67</v>
      </c>
      <c r="C1242" s="63" t="s">
        <v>151</v>
      </c>
      <c r="D1242" s="71" t="s">
        <v>1289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67</v>
      </c>
      <c r="C1243" s="63" t="s">
        <v>28</v>
      </c>
      <c r="D1243" s="71" t="s">
        <v>1290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67</v>
      </c>
      <c r="C1244" s="63" t="s">
        <v>87</v>
      </c>
      <c r="D1244" s="71" t="s">
        <v>1291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67</v>
      </c>
      <c r="C1245" s="63" t="s">
        <v>87</v>
      </c>
      <c r="D1245" s="71" t="s">
        <v>1291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67</v>
      </c>
      <c r="C1246" s="63" t="s">
        <v>63</v>
      </c>
      <c r="D1246" s="71" t="s">
        <v>1292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67</v>
      </c>
      <c r="C1247" s="63" t="s">
        <v>151</v>
      </c>
      <c r="D1247" s="71" t="s">
        <v>1293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67</v>
      </c>
      <c r="C1248" s="63" t="s">
        <v>28</v>
      </c>
      <c r="D1248" s="71" t="s">
        <v>1277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67</v>
      </c>
      <c r="C1249" s="63" t="s">
        <v>87</v>
      </c>
      <c r="D1249" s="71" t="s">
        <v>1294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67</v>
      </c>
      <c r="C1250" s="63" t="s">
        <v>754</v>
      </c>
      <c r="D1250" s="71" t="s">
        <v>1295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67</v>
      </c>
      <c r="C1251" s="63" t="s">
        <v>151</v>
      </c>
      <c r="D1251" s="71" t="s">
        <v>1296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67</v>
      </c>
      <c r="C1252" s="63" t="s">
        <v>28</v>
      </c>
      <c r="D1252" s="71" t="s">
        <v>1277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67</v>
      </c>
      <c r="C1253" s="63" t="s">
        <v>87</v>
      </c>
      <c r="D1253" s="71" t="s">
        <v>1294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67</v>
      </c>
      <c r="C1254" s="63" t="s">
        <v>24</v>
      </c>
      <c r="D1254" s="71" t="s">
        <v>1295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67</v>
      </c>
      <c r="C1255" s="63" t="s">
        <v>28</v>
      </c>
      <c r="D1255" s="71" t="s">
        <v>1297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663</v>
      </c>
      <c r="L1255" s="49" t="s">
        <v>1298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67</v>
      </c>
      <c r="C1256" s="63" t="s">
        <v>1141</v>
      </c>
      <c r="D1256" s="71" t="s">
        <v>1299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67</v>
      </c>
      <c r="C1257" s="63" t="s">
        <v>87</v>
      </c>
      <c r="D1257" s="71" t="s">
        <v>1301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67</v>
      </c>
      <c r="C1258" s="63" t="s">
        <v>151</v>
      </c>
      <c r="D1258" s="71" t="s">
        <v>1303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67</v>
      </c>
      <c r="C1259" s="63" t="s">
        <v>87</v>
      </c>
      <c r="D1259" s="71" t="s">
        <v>1301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137</v>
      </c>
      <c r="C1260" s="63" t="s">
        <v>1141</v>
      </c>
      <c r="D1260" s="71" t="s">
        <v>1304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137</v>
      </c>
      <c r="C1261" s="63" t="s">
        <v>95</v>
      </c>
      <c r="D1261" s="71" t="s">
        <v>1305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67</v>
      </c>
      <c r="C1262" s="63" t="s">
        <v>28</v>
      </c>
      <c r="D1262" s="71" t="s">
        <v>1306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67</v>
      </c>
      <c r="C1263" s="63" t="s">
        <v>87</v>
      </c>
      <c r="D1263" s="71" t="s">
        <v>1307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67</v>
      </c>
      <c r="C1264" s="63" t="s">
        <v>170</v>
      </c>
      <c r="D1264" s="71" t="s">
        <v>1307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67</v>
      </c>
      <c r="C1265" s="63" t="s">
        <v>63</v>
      </c>
      <c r="D1265" s="71" t="s">
        <v>1308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67</v>
      </c>
      <c r="C1266" s="63" t="s">
        <v>216</v>
      </c>
      <c r="D1266" s="71" t="s">
        <v>1308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67</v>
      </c>
      <c r="C1267" s="63" t="s">
        <v>24</v>
      </c>
      <c r="D1267" s="71" t="s">
        <v>1309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570</v>
      </c>
      <c r="C1269" s="63" t="s">
        <v>170</v>
      </c>
      <c r="D1269" s="71" t="s">
        <v>1313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570</v>
      </c>
      <c r="C1270" s="63" t="s">
        <v>87</v>
      </c>
      <c r="D1270" s="71" t="s">
        <v>1313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570</v>
      </c>
      <c r="C1271" s="63" t="s">
        <v>24</v>
      </c>
      <c r="D1271" s="71" t="s">
        <v>512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49</v>
      </c>
      <c r="C1272" s="63" t="s">
        <v>170</v>
      </c>
      <c r="D1272" s="71" t="s">
        <v>1314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49</v>
      </c>
      <c r="C1273" s="63" t="s">
        <v>68</v>
      </c>
      <c r="D1273" s="71" t="s">
        <v>1316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570</v>
      </c>
      <c r="C1274" s="63" t="s">
        <v>24</v>
      </c>
      <c r="D1274" s="71" t="s">
        <v>1313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49</v>
      </c>
      <c r="C1275" s="63" t="s">
        <v>170</v>
      </c>
      <c r="D1275" s="71" t="s">
        <v>1317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49</v>
      </c>
      <c r="C1276" s="63" t="s">
        <v>68</v>
      </c>
      <c r="D1276" s="71" t="s">
        <v>1318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137</v>
      </c>
      <c r="C1277" s="63" t="s">
        <v>95</v>
      </c>
      <c r="D1277" s="71" t="s">
        <v>1319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137</v>
      </c>
      <c r="C1278" s="63" t="s">
        <v>170</v>
      </c>
      <c r="D1278" s="71" t="s">
        <v>1320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137</v>
      </c>
      <c r="C1279" s="63" t="s">
        <v>95</v>
      </c>
      <c r="D1279" s="71" t="s">
        <v>1321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137</v>
      </c>
      <c r="C1280" s="63" t="s">
        <v>95</v>
      </c>
      <c r="D1280" s="71" t="s">
        <v>1322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137</v>
      </c>
      <c r="C1281" s="63" t="s">
        <v>95</v>
      </c>
      <c r="D1281" s="71" t="s">
        <v>1323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137</v>
      </c>
      <c r="C1282" s="63" t="s">
        <v>170</v>
      </c>
      <c r="D1282" s="71" t="s">
        <v>1324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67</v>
      </c>
      <c r="C1283" s="63" t="s">
        <v>28</v>
      </c>
      <c r="D1283" s="71" t="s">
        <v>1205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67</v>
      </c>
      <c r="C1284" s="63" t="s">
        <v>170</v>
      </c>
      <c r="D1284" s="71" t="s">
        <v>1325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67</v>
      </c>
      <c r="C1285" s="63" t="s">
        <v>63</v>
      </c>
      <c r="D1285" s="71" t="s">
        <v>1212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67</v>
      </c>
      <c r="C1286" s="63" t="s">
        <v>1162</v>
      </c>
      <c r="D1286" s="71" t="s">
        <v>1326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67</v>
      </c>
      <c r="C1287" s="63" t="s">
        <v>63</v>
      </c>
      <c r="D1287" s="71" t="s">
        <v>1326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137</v>
      </c>
      <c r="C1288" s="63" t="s">
        <v>95</v>
      </c>
      <c r="D1288" s="71" t="s">
        <v>1327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137</v>
      </c>
      <c r="C1289" s="63" t="s">
        <v>95</v>
      </c>
      <c r="D1289" s="71" t="s">
        <v>1328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137</v>
      </c>
      <c r="C1290" s="63" t="s">
        <v>95</v>
      </c>
      <c r="D1290" s="71" t="s">
        <v>1329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137</v>
      </c>
      <c r="C1291" s="63" t="s">
        <v>95</v>
      </c>
      <c r="D1291" s="71" t="s">
        <v>1330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137</v>
      </c>
      <c r="C1292" s="63" t="s">
        <v>95</v>
      </c>
      <c r="D1292" s="71" t="s">
        <v>25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137</v>
      </c>
      <c r="C1293" s="63" t="s">
        <v>170</v>
      </c>
      <c r="D1293" s="71" t="s">
        <v>179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137</v>
      </c>
      <c r="C1294" s="63" t="s">
        <v>95</v>
      </c>
      <c r="D1294" s="71" t="s">
        <v>1331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137</v>
      </c>
      <c r="C1295" s="63" t="s">
        <v>95</v>
      </c>
      <c r="D1295" s="71" t="s">
        <v>1332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137</v>
      </c>
      <c r="C1296" s="63" t="s">
        <v>95</v>
      </c>
      <c r="D1296" s="71" t="s">
        <v>1333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137</v>
      </c>
      <c r="C1297" s="63" t="s">
        <v>95</v>
      </c>
      <c r="D1297" s="71" t="s">
        <v>1334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67</v>
      </c>
      <c r="C1298" s="63" t="s">
        <v>28</v>
      </c>
      <c r="D1298" s="71" t="s">
        <v>1335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67</v>
      </c>
      <c r="C1299" s="63" t="s">
        <v>24</v>
      </c>
      <c r="D1299" s="71" t="s">
        <v>1336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67</v>
      </c>
      <c r="C1300" s="63" t="s">
        <v>24</v>
      </c>
      <c r="D1300" s="71" t="s">
        <v>1337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67</v>
      </c>
      <c r="C1301" s="63" t="s">
        <v>170</v>
      </c>
      <c r="D1301" s="71" t="s">
        <v>1338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67</v>
      </c>
      <c r="C1302" s="63" t="s">
        <v>24</v>
      </c>
      <c r="D1302" s="71" t="s">
        <v>1339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67</v>
      </c>
      <c r="C1303" s="63" t="s">
        <v>28</v>
      </c>
      <c r="D1303" s="71" t="s">
        <v>1341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67</v>
      </c>
      <c r="C1304" s="63" t="s">
        <v>87</v>
      </c>
      <c r="D1304" s="71" t="s">
        <v>1343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67</v>
      </c>
      <c r="C1305" s="63" t="s">
        <v>24</v>
      </c>
      <c r="D1305" s="71" t="s">
        <v>1295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67</v>
      </c>
      <c r="C1306" s="63" t="s">
        <v>151</v>
      </c>
      <c r="D1306" s="71" t="s">
        <v>1344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49</v>
      </c>
      <c r="C1307" s="63" t="s">
        <v>331</v>
      </c>
      <c r="D1307" s="71" t="s">
        <v>1345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49</v>
      </c>
      <c r="C1308" s="63" t="s">
        <v>95</v>
      </c>
      <c r="D1308" s="71" t="s">
        <v>1317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49</v>
      </c>
      <c r="C1309" s="63" t="s">
        <v>95</v>
      </c>
      <c r="D1309" s="71" t="s">
        <v>1317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49</v>
      </c>
      <c r="C1310" s="63" t="s">
        <v>87</v>
      </c>
      <c r="D1310" s="71" t="s">
        <v>1317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67</v>
      </c>
      <c r="C1311" s="63" t="s">
        <v>28</v>
      </c>
      <c r="D1311" s="71" t="s">
        <v>1347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67</v>
      </c>
      <c r="C1312" s="63" t="s">
        <v>87</v>
      </c>
      <c r="D1312" s="71" t="s">
        <v>1348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67</v>
      </c>
      <c r="C1313" s="63" t="s">
        <v>24</v>
      </c>
      <c r="D1313" s="71" t="s">
        <v>1349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67</v>
      </c>
      <c r="C1314" s="63" t="s">
        <v>151</v>
      </c>
      <c r="D1314" s="71" t="s">
        <v>1350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67</v>
      </c>
      <c r="C1315" s="63" t="s">
        <v>28</v>
      </c>
      <c r="D1315" s="71" t="s">
        <v>1095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67</v>
      </c>
      <c r="C1316" s="63" t="s">
        <v>63</v>
      </c>
      <c r="D1316" s="71" t="s">
        <v>910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67</v>
      </c>
      <c r="C1317" s="63" t="s">
        <v>1351</v>
      </c>
      <c r="D1317" s="71" t="s">
        <v>1352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67</v>
      </c>
      <c r="C1318" s="63" t="s">
        <v>216</v>
      </c>
      <c r="D1318" s="71" t="s">
        <v>1353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67</v>
      </c>
      <c r="C1319" s="63" t="s">
        <v>68</v>
      </c>
      <c r="D1319" s="71" t="s">
        <v>1354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67</v>
      </c>
      <c r="C1320" s="63" t="s">
        <v>28</v>
      </c>
      <c r="D1320" s="71" t="s">
        <v>1355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67</v>
      </c>
      <c r="C1321" s="63" t="s">
        <v>87</v>
      </c>
      <c r="D1321" s="71" t="s">
        <v>1356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67</v>
      </c>
      <c r="C1322" s="63" t="s">
        <v>170</v>
      </c>
      <c r="D1322" s="71" t="s">
        <v>1356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67</v>
      </c>
      <c r="C1323" s="63" t="s">
        <v>170</v>
      </c>
      <c r="D1323" s="71" t="s">
        <v>1356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137</v>
      </c>
      <c r="C1325" s="63" t="s">
        <v>95</v>
      </c>
      <c r="D1325" s="71" t="s">
        <v>1361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137</v>
      </c>
      <c r="C1326" s="63" t="s">
        <v>95</v>
      </c>
      <c r="D1326" s="71" t="s">
        <v>1362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137</v>
      </c>
      <c r="C1327" s="63" t="s">
        <v>95</v>
      </c>
      <c r="D1327" s="71" t="s">
        <v>1363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137</v>
      </c>
      <c r="C1328" s="63" t="s">
        <v>95</v>
      </c>
      <c r="D1328" s="71" t="s">
        <v>1364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137</v>
      </c>
      <c r="C1329" s="63" t="s">
        <v>95</v>
      </c>
      <c r="D1329" s="71" t="s">
        <v>1365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67</v>
      </c>
      <c r="C1330" s="63" t="s">
        <v>28</v>
      </c>
      <c r="D1330" s="71" t="s">
        <v>1366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67</v>
      </c>
      <c r="C1331" s="63" t="s">
        <v>170</v>
      </c>
      <c r="D1331" s="71" t="s">
        <v>851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67</v>
      </c>
      <c r="C1332" s="63" t="s">
        <v>63</v>
      </c>
      <c r="D1332" s="71" t="s">
        <v>1367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67</v>
      </c>
      <c r="C1333" s="63" t="s">
        <v>216</v>
      </c>
      <c r="D1333" s="71" t="s">
        <v>1368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67</v>
      </c>
      <c r="C1334" s="63" t="s">
        <v>28</v>
      </c>
      <c r="D1334" s="71" t="s">
        <v>1292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663</v>
      </c>
      <c r="L1334" s="49" t="s">
        <v>1369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67</v>
      </c>
      <c r="C1335" s="63" t="s">
        <v>170</v>
      </c>
      <c r="D1335" s="71" t="s">
        <v>1370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67</v>
      </c>
      <c r="C1336" s="63" t="s">
        <v>87</v>
      </c>
      <c r="D1336" s="71" t="s">
        <v>1370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124</v>
      </c>
      <c r="B1337" s="71" t="s">
        <v>67</v>
      </c>
      <c r="C1337" s="63" t="s">
        <v>87</v>
      </c>
      <c r="D1337" s="71" t="s">
        <v>1370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67</v>
      </c>
      <c r="C1338" s="63" t="s">
        <v>63</v>
      </c>
      <c r="D1338" s="71" t="s">
        <v>1373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67</v>
      </c>
      <c r="C1339" s="63" t="s">
        <v>216</v>
      </c>
      <c r="D1339" s="71" t="s">
        <v>1374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67</v>
      </c>
      <c r="C1340" s="63" t="s">
        <v>28</v>
      </c>
      <c r="D1340" s="71" t="s">
        <v>1375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67</v>
      </c>
      <c r="C1341" s="63" t="s">
        <v>24</v>
      </c>
      <c r="D1341" s="71" t="s">
        <v>1377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67</v>
      </c>
      <c r="C1343" s="63" t="s">
        <v>170</v>
      </c>
      <c r="D1343" s="71" t="s">
        <v>1380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67</v>
      </c>
      <c r="C1344" s="63" t="s">
        <v>28</v>
      </c>
      <c r="D1344" s="71" t="s">
        <v>1375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67</v>
      </c>
      <c r="C1345" s="63" t="s">
        <v>28</v>
      </c>
      <c r="D1345" s="71" t="s">
        <v>1381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67</v>
      </c>
      <c r="C1346" s="63" t="s">
        <v>24</v>
      </c>
      <c r="D1346" s="71" t="s">
        <v>1382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67</v>
      </c>
      <c r="C1347" s="63" t="s">
        <v>87</v>
      </c>
      <c r="D1347" s="71" t="s">
        <v>1383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67</v>
      </c>
      <c r="C1348" s="63" t="s">
        <v>216</v>
      </c>
      <c r="D1348" s="71" t="s">
        <v>1384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67</v>
      </c>
      <c r="C1349" s="63" t="s">
        <v>87</v>
      </c>
      <c r="D1349" s="71" t="s">
        <v>1385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67</v>
      </c>
      <c r="C1350" s="63" t="s">
        <v>24</v>
      </c>
      <c r="D1350" s="71" t="s">
        <v>1385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67</v>
      </c>
      <c r="C1355" s="63" t="s">
        <v>28</v>
      </c>
      <c r="D1355" s="71" t="s">
        <v>1393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67</v>
      </c>
      <c r="C1356" s="63" t="s">
        <v>28</v>
      </c>
      <c r="D1356" s="71" t="s">
        <v>1394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67</v>
      </c>
      <c r="C1357" s="63" t="s">
        <v>63</v>
      </c>
      <c r="D1357" s="71" t="s">
        <v>1395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49</v>
      </c>
      <c r="C1358" s="63" t="s">
        <v>170</v>
      </c>
      <c r="D1358" s="71" t="s">
        <v>1397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49</v>
      </c>
      <c r="C1359" s="63" t="s">
        <v>28</v>
      </c>
      <c r="D1359" s="71" t="s">
        <v>1398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67</v>
      </c>
      <c r="C1361" s="63" t="s">
        <v>170</v>
      </c>
      <c r="D1361" s="71" t="s">
        <v>1401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67</v>
      </c>
      <c r="C1362" s="63" t="s">
        <v>216</v>
      </c>
      <c r="D1362" s="71" t="s">
        <v>1402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49</v>
      </c>
      <c r="C1363" s="63" t="s">
        <v>28</v>
      </c>
      <c r="D1363" s="71" t="s">
        <v>1403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49</v>
      </c>
      <c r="C1364" s="63" t="s">
        <v>1141</v>
      </c>
      <c r="D1364" s="71" t="s">
        <v>1405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67</v>
      </c>
      <c r="C1366" s="63" t="s">
        <v>28</v>
      </c>
      <c r="D1366" s="71" t="s">
        <v>1408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67</v>
      </c>
      <c r="C1368" s="63" t="s">
        <v>24</v>
      </c>
      <c r="D1368" s="71" t="s">
        <v>1411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67</v>
      </c>
      <c r="C1369" s="63" t="s">
        <v>216</v>
      </c>
      <c r="D1369" s="71" t="s">
        <v>1412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49</v>
      </c>
      <c r="C1371" s="63" t="s">
        <v>87</v>
      </c>
      <c r="D1371" s="71" t="s">
        <v>1414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49</v>
      </c>
      <c r="C1372" s="63" t="s">
        <v>170</v>
      </c>
      <c r="D1372" s="71" t="s">
        <v>1415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49</v>
      </c>
      <c r="C1373" s="63" t="s">
        <v>28</v>
      </c>
      <c r="D1373" s="71" t="s">
        <v>1415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49</v>
      </c>
      <c r="C1374" s="63" t="s">
        <v>95</v>
      </c>
      <c r="D1374" s="71" t="s">
        <v>1416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49</v>
      </c>
      <c r="C1375" s="63" t="s">
        <v>28</v>
      </c>
      <c r="D1375" s="71" t="s">
        <v>1416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49</v>
      </c>
      <c r="C1376" s="63" t="s">
        <v>170</v>
      </c>
      <c r="D1376" s="71" t="s">
        <v>1417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67</v>
      </c>
      <c r="C1377" s="63" t="s">
        <v>28</v>
      </c>
      <c r="D1377" s="71" t="s">
        <v>1418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67</v>
      </c>
      <c r="C1379" s="63" t="s">
        <v>216</v>
      </c>
      <c r="D1379" s="71" t="s">
        <v>1421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1422</v>
      </c>
      <c r="C1380" s="63" t="s">
        <v>28</v>
      </c>
      <c r="D1380" s="71" t="s">
        <v>1423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67</v>
      </c>
      <c r="C1381" s="63" t="s">
        <v>28</v>
      </c>
      <c r="D1381" s="71" t="s">
        <v>1425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663</v>
      </c>
      <c r="L1381" s="49" t="s">
        <v>1426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673</v>
      </c>
      <c r="B1382" s="71" t="s">
        <v>67</v>
      </c>
      <c r="C1382" s="63" t="s">
        <v>28</v>
      </c>
      <c r="D1382" s="71" t="s">
        <v>1425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67</v>
      </c>
      <c r="C1383" s="63" t="s">
        <v>24</v>
      </c>
      <c r="D1383" s="71" t="s">
        <v>1428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67</v>
      </c>
      <c r="C1385" s="63" t="s">
        <v>216</v>
      </c>
      <c r="D1385" s="71" t="s">
        <v>1433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67</v>
      </c>
      <c r="C1386" s="63" t="s">
        <v>28</v>
      </c>
      <c r="D1386" s="71" t="s">
        <v>1434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67</v>
      </c>
      <c r="C1387" s="63" t="s">
        <v>63</v>
      </c>
      <c r="D1387" s="71" t="s">
        <v>1435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67</v>
      </c>
      <c r="C1388" s="63" t="s">
        <v>63</v>
      </c>
      <c r="D1388" s="71" t="s">
        <v>1436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67</v>
      </c>
      <c r="C1389" s="63" t="s">
        <v>63</v>
      </c>
      <c r="D1389" s="71" t="s">
        <v>1434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67</v>
      </c>
      <c r="C1390" s="63" t="s">
        <v>216</v>
      </c>
      <c r="D1390" s="71" t="s">
        <v>1437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67</v>
      </c>
      <c r="C1394" s="63" t="s">
        <v>95</v>
      </c>
      <c r="D1394" s="71" t="s">
        <v>1444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67</v>
      </c>
      <c r="C1395" s="63" t="s">
        <v>24</v>
      </c>
      <c r="D1395" s="71" t="s">
        <v>1445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67</v>
      </c>
      <c r="C1396" s="63" t="s">
        <v>87</v>
      </c>
      <c r="D1396" s="71" t="s">
        <v>1446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67</v>
      </c>
      <c r="C1397" s="63" t="s">
        <v>170</v>
      </c>
      <c r="D1397" s="71" t="s">
        <v>1447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67</v>
      </c>
      <c r="C1398" s="63" t="s">
        <v>28</v>
      </c>
      <c r="D1398" s="71" t="s">
        <v>1448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67</v>
      </c>
      <c r="C1399" s="63" t="s">
        <v>216</v>
      </c>
      <c r="D1399" s="71" t="s">
        <v>1449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67</v>
      </c>
      <c r="C1400" s="63" t="s">
        <v>63</v>
      </c>
      <c r="D1400" s="71" t="s">
        <v>1449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67</v>
      </c>
      <c r="C1402" s="63" t="s">
        <v>63</v>
      </c>
      <c r="D1402" s="71" t="s">
        <v>1452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67</v>
      </c>
      <c r="C1403" s="63" t="s">
        <v>28</v>
      </c>
      <c r="D1403" s="71" t="s">
        <v>1070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67</v>
      </c>
      <c r="C1405" s="63" t="s">
        <v>170</v>
      </c>
      <c r="D1405" s="71" t="s">
        <v>1455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67</v>
      </c>
      <c r="C1406" s="63" t="s">
        <v>216</v>
      </c>
      <c r="D1406" s="71" t="s">
        <v>1456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67</v>
      </c>
      <c r="C1407" s="63" t="s">
        <v>28</v>
      </c>
      <c r="D1407" s="71" t="s">
        <v>1457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924</v>
      </c>
      <c r="C1408" s="63" t="s">
        <v>87</v>
      </c>
      <c r="D1408" s="71" t="s">
        <v>1458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924</v>
      </c>
      <c r="C1409" s="63" t="s">
        <v>28</v>
      </c>
      <c r="D1409" s="71" t="s">
        <v>1459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67</v>
      </c>
      <c r="C1410" s="63" t="s">
        <v>151</v>
      </c>
      <c r="D1410" s="71" t="s">
        <v>1457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67</v>
      </c>
      <c r="C1411" s="63" t="s">
        <v>63</v>
      </c>
      <c r="D1411" s="71" t="s">
        <v>1460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67</v>
      </c>
      <c r="C1412" s="63" t="s">
        <v>28</v>
      </c>
      <c r="D1412" s="71" t="s">
        <v>1461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67</v>
      </c>
      <c r="C1413" s="63" t="s">
        <v>170</v>
      </c>
      <c r="D1413" s="71" t="s">
        <v>1462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67</v>
      </c>
      <c r="C1414" s="63" t="s">
        <v>24</v>
      </c>
      <c r="D1414" s="71" t="s">
        <v>1463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67</v>
      </c>
      <c r="C1415" s="63" t="s">
        <v>63</v>
      </c>
      <c r="D1415" s="71" t="s">
        <v>1464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67</v>
      </c>
      <c r="C1416" s="63" t="s">
        <v>28</v>
      </c>
      <c r="D1416" s="71" t="s">
        <v>1465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23</v>
      </c>
      <c r="C1418" s="63" t="s">
        <v>331</v>
      </c>
      <c r="D1418" s="71" t="s">
        <v>848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23</v>
      </c>
      <c r="C1419" s="63" t="s">
        <v>331</v>
      </c>
      <c r="D1419" s="71" t="s">
        <v>1468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23</v>
      </c>
      <c r="C1420" s="63" t="s">
        <v>95</v>
      </c>
      <c r="D1420" s="71" t="s">
        <v>1469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23</v>
      </c>
      <c r="C1421" s="63" t="s">
        <v>28</v>
      </c>
      <c r="D1421" s="71" t="s">
        <v>1469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67</v>
      </c>
      <c r="C1422" s="63" t="s">
        <v>28</v>
      </c>
      <c r="D1422" s="71" t="s">
        <v>1470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67</v>
      </c>
      <c r="C1423" s="63" t="s">
        <v>170</v>
      </c>
      <c r="D1423" s="71" t="s">
        <v>1471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67</v>
      </c>
      <c r="C1424" s="63" t="s">
        <v>24</v>
      </c>
      <c r="D1424" s="71" t="s">
        <v>1472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67</v>
      </c>
      <c r="C1425" s="63" t="s">
        <v>216</v>
      </c>
      <c r="D1425" s="71" t="s">
        <v>1473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23</v>
      </c>
      <c r="C1426" s="63" t="s">
        <v>95</v>
      </c>
      <c r="D1426" s="71" t="s">
        <v>1469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23</v>
      </c>
      <c r="C1427" s="63" t="s">
        <v>28</v>
      </c>
      <c r="D1427" s="71" t="s">
        <v>1474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67</v>
      </c>
      <c r="C1428" s="63" t="s">
        <v>28</v>
      </c>
      <c r="D1428" s="71" t="s">
        <v>1475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663</v>
      </c>
      <c r="L1428" s="49" t="s">
        <v>1476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363</v>
      </c>
      <c r="B1429" s="71" t="s">
        <v>67</v>
      </c>
      <c r="C1429" s="63" t="s">
        <v>28</v>
      </c>
      <c r="D1429" s="71" t="s">
        <v>1475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67</v>
      </c>
      <c r="C1430" s="63" t="s">
        <v>24</v>
      </c>
      <c r="D1430" s="71" t="s">
        <v>1477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67</v>
      </c>
      <c r="C1432" s="63" t="s">
        <v>216</v>
      </c>
      <c r="D1432" s="71" t="s">
        <v>1478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67</v>
      </c>
      <c r="C1433" s="63" t="s">
        <v>63</v>
      </c>
      <c r="D1433" s="71" t="s">
        <v>1479</v>
      </c>
      <c r="E1433" s="44" t="n">
        <v>0.927083333333333</v>
      </c>
      <c r="F1433" s="55" t="n">
        <v>20</v>
      </c>
      <c r="G1433" s="46" t="n">
        <v>1.04</v>
      </c>
      <c r="H1433" s="47" t="s">
        <v>1480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67</v>
      </c>
      <c r="C1434" s="63" t="s">
        <v>63</v>
      </c>
      <c r="D1434" s="71" t="s">
        <v>1478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124</v>
      </c>
      <c r="B1435" s="71" t="s">
        <v>67</v>
      </c>
      <c r="C1435" s="63" t="s">
        <v>87</v>
      </c>
      <c r="D1435" s="71" t="s">
        <v>1478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67</v>
      </c>
      <c r="C1436" s="63" t="s">
        <v>68</v>
      </c>
      <c r="D1436" s="71" t="s">
        <v>1478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67</v>
      </c>
      <c r="C1437" s="63" t="s">
        <v>28</v>
      </c>
      <c r="D1437" s="71" t="s">
        <v>1475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67</v>
      </c>
      <c r="C1438" s="63" t="s">
        <v>28</v>
      </c>
      <c r="D1438" s="71" t="s">
        <v>1481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67</v>
      </c>
      <c r="C1439" s="63" t="s">
        <v>63</v>
      </c>
      <c r="D1439" s="71" t="s">
        <v>1482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67</v>
      </c>
      <c r="C1440" s="63" t="s">
        <v>151</v>
      </c>
      <c r="D1440" s="71" t="s">
        <v>1483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67</v>
      </c>
      <c r="C1441" s="63" t="s">
        <v>95</v>
      </c>
      <c r="D1441" s="71" t="s">
        <v>1484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67</v>
      </c>
      <c r="C1442" s="63" t="s">
        <v>151</v>
      </c>
      <c r="D1442" s="71" t="s">
        <v>1485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847</v>
      </c>
      <c r="C1443" s="63" t="s">
        <v>331</v>
      </c>
      <c r="D1443" s="71" t="s">
        <v>989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67</v>
      </c>
      <c r="C1444" s="63" t="s">
        <v>331</v>
      </c>
      <c r="D1444" s="71" t="s">
        <v>1483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67</v>
      </c>
      <c r="C1445" s="63" t="s">
        <v>95</v>
      </c>
      <c r="D1445" s="71" t="s">
        <v>1483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67</v>
      </c>
      <c r="C1446" s="63" t="s">
        <v>331</v>
      </c>
      <c r="D1446" s="71" t="s">
        <v>1486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67</v>
      </c>
      <c r="C1447" s="63" t="s">
        <v>68</v>
      </c>
      <c r="D1447" s="71" t="s">
        <v>1487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67</v>
      </c>
      <c r="C1448" s="63" t="s">
        <v>170</v>
      </c>
      <c r="D1448" s="71" t="s">
        <v>1488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67</v>
      </c>
      <c r="C1449" s="63" t="s">
        <v>28</v>
      </c>
      <c r="D1449" s="71" t="s">
        <v>1489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67</v>
      </c>
      <c r="C1450" s="63" t="s">
        <v>63</v>
      </c>
      <c r="D1450" s="71" t="s">
        <v>1490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67</v>
      </c>
      <c r="C1451" s="63" t="s">
        <v>63</v>
      </c>
      <c r="D1451" s="71" t="s">
        <v>1491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67</v>
      </c>
      <c r="C1452" s="63" t="s">
        <v>28</v>
      </c>
      <c r="D1452" s="71" t="s">
        <v>1492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67</v>
      </c>
      <c r="C1453" s="63" t="s">
        <v>95</v>
      </c>
      <c r="D1453" s="71" t="s">
        <v>1493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67</v>
      </c>
      <c r="C1454" s="63" t="s">
        <v>63</v>
      </c>
      <c r="D1454" s="71" t="s">
        <v>1493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67</v>
      </c>
      <c r="C1456" s="63" t="s">
        <v>63</v>
      </c>
      <c r="D1456" s="71" t="s">
        <v>1496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67</v>
      </c>
      <c r="C1457" s="63" t="s">
        <v>87</v>
      </c>
      <c r="D1457" s="71" t="s">
        <v>1497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67</v>
      </c>
      <c r="C1459" s="63" t="s">
        <v>28</v>
      </c>
      <c r="D1459" s="71" t="s">
        <v>1500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67</v>
      </c>
      <c r="C1460" s="63" t="s">
        <v>24</v>
      </c>
      <c r="D1460" s="71" t="s">
        <v>1501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67</v>
      </c>
      <c r="C1461" s="63" t="s">
        <v>87</v>
      </c>
      <c r="D1461" s="71" t="s">
        <v>1502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67</v>
      </c>
      <c r="C1462" s="63" t="s">
        <v>216</v>
      </c>
      <c r="D1462" s="71" t="s">
        <v>1503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67</v>
      </c>
      <c r="C1463" s="63" t="s">
        <v>87</v>
      </c>
      <c r="D1463" s="71" t="s">
        <v>1504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67</v>
      </c>
      <c r="C1464" s="63" t="s">
        <v>216</v>
      </c>
      <c r="D1464" s="71" t="s">
        <v>1505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67</v>
      </c>
      <c r="C1465" s="63" t="s">
        <v>24</v>
      </c>
      <c r="D1465" s="71" t="s">
        <v>1505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67</v>
      </c>
      <c r="C1466" s="63" t="s">
        <v>63</v>
      </c>
      <c r="D1466" s="71" t="s">
        <v>1504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67</v>
      </c>
      <c r="C1467" s="63" t="s">
        <v>28</v>
      </c>
      <c r="D1467" s="71" t="s">
        <v>1506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67</v>
      </c>
      <c r="C1468" s="63" t="s">
        <v>28</v>
      </c>
      <c r="D1468" s="71" t="s">
        <v>1507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67</v>
      </c>
      <c r="C1469" s="63" t="s">
        <v>170</v>
      </c>
      <c r="D1469" s="71" t="s">
        <v>1508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67</v>
      </c>
      <c r="C1470" s="63" t="s">
        <v>63</v>
      </c>
      <c r="D1470" s="71" t="s">
        <v>1509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67</v>
      </c>
      <c r="C1471" s="63" t="s">
        <v>216</v>
      </c>
      <c r="D1471" s="71" t="s">
        <v>1510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67</v>
      </c>
      <c r="C1472" s="63" t="s">
        <v>28</v>
      </c>
      <c r="D1472" s="71" t="s">
        <v>1511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663</v>
      </c>
      <c r="L1472" s="49" t="s">
        <v>1512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67</v>
      </c>
      <c r="C1473" s="63" t="s">
        <v>24</v>
      </c>
      <c r="D1473" s="71" t="s">
        <v>1513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1514</v>
      </c>
      <c r="L1473" s="49" t="s">
        <v>1515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67</v>
      </c>
      <c r="C1474" s="63" t="s">
        <v>24</v>
      </c>
      <c r="D1474" s="71" t="s">
        <v>1516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67</v>
      </c>
      <c r="C1475" s="63" t="s">
        <v>63</v>
      </c>
      <c r="D1475" s="71" t="s">
        <v>1517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67</v>
      </c>
      <c r="C1476" s="63" t="s">
        <v>28</v>
      </c>
      <c r="D1476" s="71" t="s">
        <v>1511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67</v>
      </c>
      <c r="C1477" s="63" t="s">
        <v>216</v>
      </c>
      <c r="D1477" s="71" t="s">
        <v>1518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67</v>
      </c>
      <c r="C1479" s="63" t="s">
        <v>28</v>
      </c>
      <c r="D1479" s="71" t="s">
        <v>1521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67</v>
      </c>
      <c r="C1480" s="63" t="s">
        <v>87</v>
      </c>
      <c r="D1480" s="71" t="s">
        <v>1522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67</v>
      </c>
      <c r="C1482" s="63" t="s">
        <v>87</v>
      </c>
      <c r="D1482" s="71" t="s">
        <v>1522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67</v>
      </c>
      <c r="C1483" s="63" t="s">
        <v>63</v>
      </c>
      <c r="D1483" s="71" t="s">
        <v>1525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67</v>
      </c>
      <c r="C1484" s="63" t="s">
        <v>28</v>
      </c>
      <c r="D1484" s="71" t="s">
        <v>1521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67</v>
      </c>
      <c r="C1485" s="63" t="s">
        <v>87</v>
      </c>
      <c r="D1485" s="71" t="s">
        <v>1526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67</v>
      </c>
      <c r="C1487" s="63" t="s">
        <v>87</v>
      </c>
      <c r="D1487" s="71" t="s">
        <v>1526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67</v>
      </c>
      <c r="C1488" s="63" t="s">
        <v>28</v>
      </c>
      <c r="D1488" s="71" t="s">
        <v>1529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67</v>
      </c>
      <c r="C1489" s="63" t="s">
        <v>87</v>
      </c>
      <c r="D1489" s="71" t="s">
        <v>1530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67</v>
      </c>
      <c r="C1491" s="63" t="s">
        <v>151</v>
      </c>
      <c r="D1491" s="71" t="s">
        <v>1532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67</v>
      </c>
      <c r="C1492" s="63" t="s">
        <v>28</v>
      </c>
      <c r="D1492" s="71" t="s">
        <v>1533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67</v>
      </c>
      <c r="C1493" s="63" t="s">
        <v>170</v>
      </c>
      <c r="D1493" s="71" t="s">
        <v>1534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67</v>
      </c>
      <c r="C1494" s="63" t="s">
        <v>170</v>
      </c>
      <c r="D1494" s="71" t="s">
        <v>1533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67</v>
      </c>
      <c r="C1495" s="63" t="s">
        <v>87</v>
      </c>
      <c r="D1495" s="71" t="s">
        <v>1535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67</v>
      </c>
      <c r="C1497" s="63" t="s">
        <v>28</v>
      </c>
      <c r="D1497" s="71" t="s">
        <v>1529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67</v>
      </c>
      <c r="C1499" s="63" t="s">
        <v>170</v>
      </c>
      <c r="D1499" s="71" t="s">
        <v>1541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67</v>
      </c>
      <c r="C1500" s="63" t="s">
        <v>28</v>
      </c>
      <c r="D1500" s="71" t="s">
        <v>736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67</v>
      </c>
      <c r="C1502" s="63" t="s">
        <v>95</v>
      </c>
      <c r="D1502" s="71" t="s">
        <v>1543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67</v>
      </c>
      <c r="C1503" s="63" t="s">
        <v>24</v>
      </c>
      <c r="D1503" s="71" t="s">
        <v>1544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67</v>
      </c>
      <c r="C1505" s="63" t="s">
        <v>170</v>
      </c>
      <c r="D1505" s="71" t="s">
        <v>686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67</v>
      </c>
      <c r="C1506" s="63" t="s">
        <v>87</v>
      </c>
      <c r="D1506" s="71" t="s">
        <v>1547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67</v>
      </c>
      <c r="C1507" s="63" t="s">
        <v>28</v>
      </c>
      <c r="D1507" s="71" t="s">
        <v>1548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67</v>
      </c>
      <c r="C1509" s="63" t="s">
        <v>216</v>
      </c>
      <c r="D1509" s="71" t="s">
        <v>1551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67</v>
      </c>
      <c r="C1510" s="63" t="s">
        <v>63</v>
      </c>
      <c r="D1510" s="71" t="s">
        <v>1552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67</v>
      </c>
      <c r="C1511" s="63" t="s">
        <v>28</v>
      </c>
      <c r="D1511" s="71" t="s">
        <v>1553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663</v>
      </c>
      <c r="L1511" s="49" t="s">
        <v>1554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67</v>
      </c>
      <c r="C1514" s="63" t="s">
        <v>24</v>
      </c>
      <c r="D1514" s="71" t="s">
        <v>1560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67</v>
      </c>
      <c r="C1515" s="63" t="s">
        <v>216</v>
      </c>
      <c r="D1515" s="71" t="s">
        <v>1562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67</v>
      </c>
      <c r="C1516" s="63" t="s">
        <v>216</v>
      </c>
      <c r="D1516" s="71" t="s">
        <v>1563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67</v>
      </c>
      <c r="C1520" s="63" t="s">
        <v>24</v>
      </c>
      <c r="D1520" s="71" t="s">
        <v>1570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570</v>
      </c>
      <c r="C1522" s="63" t="s">
        <v>28</v>
      </c>
      <c r="D1522" s="71" t="s">
        <v>1573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67</v>
      </c>
      <c r="C1523" s="63" t="s">
        <v>87</v>
      </c>
      <c r="D1523" s="71" t="s">
        <v>1574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67</v>
      </c>
      <c r="C1524" s="63" t="s">
        <v>1141</v>
      </c>
      <c r="D1524" s="71" t="s">
        <v>1575</v>
      </c>
      <c r="E1524" s="44" t="n">
        <v>0.520833333333333</v>
      </c>
      <c r="F1524" s="55" t="s">
        <v>80</v>
      </c>
      <c r="G1524" s="46" t="s">
        <v>80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67</v>
      </c>
      <c r="C1525" s="63" t="s">
        <v>28</v>
      </c>
      <c r="D1525" s="71" t="s">
        <v>1576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67</v>
      </c>
      <c r="C1527" s="63" t="s">
        <v>87</v>
      </c>
      <c r="D1527" s="71" t="s">
        <v>1579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67</v>
      </c>
      <c r="C1528" s="63" t="s">
        <v>87</v>
      </c>
      <c r="D1528" s="71" t="s">
        <v>1579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67</v>
      </c>
      <c r="C1530" s="63" t="s">
        <v>28</v>
      </c>
      <c r="D1530" s="71" t="s">
        <v>1576</v>
      </c>
      <c r="E1530" s="44" t="n">
        <v>0.90625</v>
      </c>
      <c r="F1530" s="55" t="s">
        <v>80</v>
      </c>
      <c r="G1530" s="46" t="s">
        <v>80</v>
      </c>
      <c r="H1530" s="47" t="s">
        <v>80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67</v>
      </c>
      <c r="C1531" s="63" t="s">
        <v>216</v>
      </c>
      <c r="D1531" s="71" t="s">
        <v>1583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67</v>
      </c>
      <c r="C1534" s="63" t="s">
        <v>87</v>
      </c>
      <c r="D1534" s="71" t="s">
        <v>1588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67</v>
      </c>
      <c r="C1535" s="63" t="s">
        <v>28</v>
      </c>
      <c r="D1535" s="71" t="s">
        <v>1590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67</v>
      </c>
      <c r="C1536" s="63" t="s">
        <v>28</v>
      </c>
      <c r="D1536" s="71" t="s">
        <v>1590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67</v>
      </c>
      <c r="C1537" s="63" t="s">
        <v>331</v>
      </c>
      <c r="D1537" s="71" t="s">
        <v>1592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67</v>
      </c>
      <c r="C1538" s="63" t="s">
        <v>170</v>
      </c>
      <c r="D1538" s="71" t="s">
        <v>1592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67</v>
      </c>
      <c r="C1540" s="63" t="s">
        <v>63</v>
      </c>
      <c r="D1540" s="71" t="s">
        <v>1597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67</v>
      </c>
      <c r="C1542" s="63" t="s">
        <v>28</v>
      </c>
      <c r="D1542" s="71" t="s">
        <v>1599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67</v>
      </c>
      <c r="C1543" s="63" t="s">
        <v>170</v>
      </c>
      <c r="D1543" s="71" t="s">
        <v>1600</v>
      </c>
      <c r="E1543" s="44" t="n">
        <v>0.833333333333333</v>
      </c>
      <c r="F1543" s="55" t="s">
        <v>83</v>
      </c>
      <c r="G1543" s="46" t="s">
        <v>83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49</v>
      </c>
      <c r="C1544" s="63" t="s">
        <v>216</v>
      </c>
      <c r="D1544" s="71" t="s">
        <v>1601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49</v>
      </c>
      <c r="C1547" s="63" t="s">
        <v>170</v>
      </c>
      <c r="D1547" s="71" t="s">
        <v>1601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67</v>
      </c>
      <c r="C1549" s="63" t="s">
        <v>28</v>
      </c>
      <c r="D1549" s="71" t="s">
        <v>1607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67</v>
      </c>
      <c r="C1551" s="63" t="s">
        <v>63</v>
      </c>
      <c r="D1551" s="71" t="s">
        <v>1610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67</v>
      </c>
      <c r="C1552" s="63" t="s">
        <v>63</v>
      </c>
      <c r="D1552" s="71" t="s">
        <v>1611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67</v>
      </c>
      <c r="C1553" s="63" t="s">
        <v>28</v>
      </c>
      <c r="D1553" s="71" t="s">
        <v>1612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67</v>
      </c>
      <c r="C1555" s="63" t="s">
        <v>170</v>
      </c>
      <c r="D1555" s="71" t="s">
        <v>1615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67</v>
      </c>
      <c r="C1556" s="63" t="s">
        <v>1141</v>
      </c>
      <c r="D1556" s="71" t="s">
        <v>1617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67</v>
      </c>
      <c r="C1559" s="63" t="s">
        <v>87</v>
      </c>
      <c r="D1559" s="71" t="s">
        <v>1620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67</v>
      </c>
      <c r="C1561" s="63" t="s">
        <v>170</v>
      </c>
      <c r="D1561" s="71" t="s">
        <v>1623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67</v>
      </c>
      <c r="C1562" s="63" t="s">
        <v>28</v>
      </c>
      <c r="D1562" s="71" t="s">
        <v>1625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49</v>
      </c>
      <c r="C1563" s="63" t="s">
        <v>1141</v>
      </c>
      <c r="D1563" s="71" t="s">
        <v>1626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49</v>
      </c>
      <c r="C1565" s="63" t="s">
        <v>216</v>
      </c>
      <c r="D1565" s="71" t="s">
        <v>1629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67</v>
      </c>
      <c r="C1566" s="63" t="s">
        <v>151</v>
      </c>
      <c r="D1566" s="71" t="s">
        <v>1630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67</v>
      </c>
      <c r="C1567" s="63" t="s">
        <v>151</v>
      </c>
      <c r="D1567" s="71" t="s">
        <v>1631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67</v>
      </c>
      <c r="C1568" s="63" t="s">
        <v>151</v>
      </c>
      <c r="D1568" s="71" t="s">
        <v>1632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67</v>
      </c>
      <c r="C1570" s="63" t="s">
        <v>28</v>
      </c>
      <c r="D1570" s="71" t="s">
        <v>719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67</v>
      </c>
      <c r="C1571" s="63" t="s">
        <v>170</v>
      </c>
      <c r="D1571" s="71" t="s">
        <v>750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67</v>
      </c>
      <c r="C1572" s="63"/>
      <c r="D1572" s="71" t="s">
        <v>753</v>
      </c>
      <c r="E1572" s="44" t="n">
        <v>0.770833333333333</v>
      </c>
      <c r="F1572" s="55" t="s">
        <v>83</v>
      </c>
      <c r="G1572" s="46" t="s">
        <v>83</v>
      </c>
      <c r="H1572" s="47" t="s">
        <v>83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67</v>
      </c>
      <c r="C1573" s="63" t="s">
        <v>95</v>
      </c>
      <c r="D1573" s="71" t="s">
        <v>719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67</v>
      </c>
      <c r="C1574" s="63" t="s">
        <v>28</v>
      </c>
      <c r="D1574" s="71" t="s">
        <v>1635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663</v>
      </c>
      <c r="L1574" s="49" t="s">
        <v>1636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67</v>
      </c>
      <c r="C1575" s="63" t="s">
        <v>170</v>
      </c>
      <c r="D1575" s="71" t="s">
        <v>1637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67</v>
      </c>
      <c r="C1576" s="63" t="s">
        <v>87</v>
      </c>
      <c r="D1576" s="71" t="s">
        <v>1637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67</v>
      </c>
      <c r="C1577" s="63" t="s">
        <v>216</v>
      </c>
      <c r="D1577" s="71" t="s">
        <v>1640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67</v>
      </c>
      <c r="C1578" s="63" t="s">
        <v>63</v>
      </c>
      <c r="D1578" s="71" t="s">
        <v>1640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67</v>
      </c>
      <c r="C1579" s="63" t="s">
        <v>63</v>
      </c>
      <c r="D1579" s="71" t="s">
        <v>1641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67</v>
      </c>
      <c r="C1580" s="63" t="s">
        <v>28</v>
      </c>
      <c r="D1580" s="71" t="s">
        <v>1642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67</v>
      </c>
      <c r="C1581" s="63" t="s">
        <v>87</v>
      </c>
      <c r="D1581" s="71" t="s">
        <v>1643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67</v>
      </c>
      <c r="C1582" s="63" t="s">
        <v>95</v>
      </c>
      <c r="D1582" s="71" t="s">
        <v>1644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67</v>
      </c>
      <c r="C1583" s="63" t="s">
        <v>63</v>
      </c>
      <c r="D1583" s="71" t="s">
        <v>1645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67</v>
      </c>
      <c r="C1584" s="63" t="s">
        <v>28</v>
      </c>
      <c r="D1584" s="71" t="s">
        <v>1646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67</v>
      </c>
      <c r="C1585" s="63" t="s">
        <v>87</v>
      </c>
      <c r="D1585" s="71" t="s">
        <v>1647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67</v>
      </c>
      <c r="C1586" s="63" t="s">
        <v>170</v>
      </c>
      <c r="D1586" s="71" t="s">
        <v>470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67</v>
      </c>
      <c r="C1587" s="63" t="s">
        <v>63</v>
      </c>
      <c r="D1587" s="71" t="s">
        <v>1648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23</v>
      </c>
      <c r="C1588" s="63" t="s">
        <v>95</v>
      </c>
      <c r="D1588" s="71" t="s">
        <v>1649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23</v>
      </c>
      <c r="C1589" s="63" t="s">
        <v>95</v>
      </c>
      <c r="D1589" s="71" t="s">
        <v>1650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23</v>
      </c>
      <c r="C1590" s="63" t="s">
        <v>1651</v>
      </c>
      <c r="D1590" s="71" t="s">
        <v>1652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67</v>
      </c>
      <c r="C1591" s="63" t="s">
        <v>28</v>
      </c>
      <c r="D1591" s="71" t="s">
        <v>1653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67</v>
      </c>
      <c r="C1592" s="63" t="s">
        <v>170</v>
      </c>
      <c r="D1592" s="71" t="s">
        <v>1654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67</v>
      </c>
      <c r="C1593" s="63" t="s">
        <v>170</v>
      </c>
      <c r="D1593" s="71" t="s">
        <v>1655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67</v>
      </c>
      <c r="C1594" s="63" t="s">
        <v>63</v>
      </c>
      <c r="D1594" s="71" t="s">
        <v>1656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67</v>
      </c>
      <c r="C1595" s="63" t="s">
        <v>28</v>
      </c>
      <c r="D1595" s="71" t="s">
        <v>1657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67</v>
      </c>
      <c r="C1596" s="63" t="s">
        <v>170</v>
      </c>
      <c r="D1596" s="71" t="s">
        <v>1658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67</v>
      </c>
      <c r="C1597" s="63" t="s">
        <v>24</v>
      </c>
      <c r="D1597" s="71" t="s">
        <v>1659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67</v>
      </c>
      <c r="C1598" s="63" t="s">
        <v>63</v>
      </c>
      <c r="D1598" s="71" t="s">
        <v>1660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67</v>
      </c>
      <c r="C1599" s="63" t="s">
        <v>28</v>
      </c>
      <c r="D1599" s="71" t="s">
        <v>1661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67</v>
      </c>
      <c r="C1600" s="63" t="s">
        <v>95</v>
      </c>
      <c r="D1600" s="71" t="s">
        <v>1662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67</v>
      </c>
      <c r="C1601" s="63" t="s">
        <v>24</v>
      </c>
      <c r="D1601" s="71" t="s">
        <v>1663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67</v>
      </c>
      <c r="C1602" s="63" t="s">
        <v>87</v>
      </c>
      <c r="D1602" s="71" t="s">
        <v>1663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67</v>
      </c>
      <c r="C1603" s="63" t="s">
        <v>331</v>
      </c>
      <c r="D1603" s="71" t="s">
        <v>1664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23</v>
      </c>
      <c r="C1604" s="63" t="s">
        <v>95</v>
      </c>
      <c r="D1604" s="71" t="s">
        <v>1665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67</v>
      </c>
      <c r="C1605" s="63" t="s">
        <v>95</v>
      </c>
      <c r="D1605" s="71" t="s">
        <v>1666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67</v>
      </c>
      <c r="C1606" s="63" t="s">
        <v>87</v>
      </c>
      <c r="D1606" s="71" t="s">
        <v>1666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67</v>
      </c>
      <c r="C1607" s="63" t="s">
        <v>68</v>
      </c>
      <c r="D1607" s="71" t="s">
        <v>1005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67</v>
      </c>
      <c r="C1608" s="63" t="s">
        <v>87</v>
      </c>
      <c r="D1608" s="71" t="s">
        <v>1667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67</v>
      </c>
      <c r="C1609" s="63" t="s">
        <v>216</v>
      </c>
      <c r="D1609" s="71" t="s">
        <v>1668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67</v>
      </c>
      <c r="C1610" s="63" t="s">
        <v>63</v>
      </c>
      <c r="D1610" s="71" t="s">
        <v>1669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67</v>
      </c>
      <c r="C1611" s="63" t="s">
        <v>28</v>
      </c>
      <c r="D1611" s="71" t="s">
        <v>1670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67</v>
      </c>
      <c r="C1612" s="63" t="s">
        <v>170</v>
      </c>
      <c r="D1612" s="71" t="s">
        <v>1671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67</v>
      </c>
      <c r="C1613" s="63" t="s">
        <v>608</v>
      </c>
      <c r="D1613" s="71" t="s">
        <v>1672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67</v>
      </c>
      <c r="C1614" s="63" t="s">
        <v>95</v>
      </c>
      <c r="D1614" s="71" t="s">
        <v>1673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23</v>
      </c>
      <c r="C1615" s="63" t="s">
        <v>95</v>
      </c>
      <c r="D1615" s="71" t="s">
        <v>1674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23</v>
      </c>
      <c r="C1616" s="63" t="s">
        <v>28</v>
      </c>
      <c r="D1616" s="71" t="s">
        <v>1675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23</v>
      </c>
      <c r="C1617" s="63" t="s">
        <v>28</v>
      </c>
      <c r="D1617" s="71" t="s">
        <v>1676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67</v>
      </c>
      <c r="C1618" s="63" t="s">
        <v>87</v>
      </c>
      <c r="D1618" s="71" t="s">
        <v>1673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23</v>
      </c>
      <c r="C1619" s="63" t="s">
        <v>95</v>
      </c>
      <c r="D1619" s="71" t="s">
        <v>1677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23</v>
      </c>
      <c r="C1620" s="63" t="s">
        <v>1678</v>
      </c>
      <c r="D1620" s="71" t="s">
        <v>1679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23</v>
      </c>
      <c r="C1621" s="63" t="s">
        <v>28</v>
      </c>
      <c r="D1621" s="71" t="s">
        <v>1680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23</v>
      </c>
      <c r="C1622" s="63" t="s">
        <v>95</v>
      </c>
      <c r="D1622" s="71" t="s">
        <v>1681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663</v>
      </c>
      <c r="L1622" s="49" t="s">
        <v>1682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23</v>
      </c>
      <c r="C1623" s="63" t="s">
        <v>95</v>
      </c>
      <c r="D1623" s="71" t="s">
        <v>1683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67</v>
      </c>
      <c r="C1626" s="63" t="s">
        <v>63</v>
      </c>
      <c r="D1626" s="71" t="s">
        <v>1691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67</v>
      </c>
      <c r="C1627" s="63" t="s">
        <v>28</v>
      </c>
      <c r="D1627" s="71" t="s">
        <v>1692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124</v>
      </c>
      <c r="B1628" s="71" t="s">
        <v>67</v>
      </c>
      <c r="C1628" s="63" t="s">
        <v>87</v>
      </c>
      <c r="D1628" s="71" t="s">
        <v>1694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67</v>
      </c>
      <c r="C1631" s="63" t="s">
        <v>331</v>
      </c>
      <c r="D1631" s="71" t="s">
        <v>1701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49</v>
      </c>
      <c r="C1632" s="63" t="s">
        <v>170</v>
      </c>
      <c r="D1632" s="71" t="s">
        <v>1702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49</v>
      </c>
      <c r="C1633" s="63" t="s">
        <v>95</v>
      </c>
      <c r="D1633" s="71" t="s">
        <v>1703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49</v>
      </c>
      <c r="C1634" s="63" t="s">
        <v>28</v>
      </c>
      <c r="D1634" s="71" t="s">
        <v>1704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23</v>
      </c>
      <c r="C1635" s="63" t="s">
        <v>28</v>
      </c>
      <c r="D1635" s="71" t="s">
        <v>1705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67</v>
      </c>
      <c r="C1636" s="63" t="s">
        <v>28</v>
      </c>
      <c r="D1636" s="71" t="s">
        <v>1706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67</v>
      </c>
      <c r="C1637" s="63" t="s">
        <v>28</v>
      </c>
      <c r="D1637" s="71" t="s">
        <v>1706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67</v>
      </c>
      <c r="C1638" s="63" t="s">
        <v>170</v>
      </c>
      <c r="D1638" s="71" t="s">
        <v>1707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67</v>
      </c>
      <c r="C1640" s="63" t="s">
        <v>63</v>
      </c>
      <c r="D1640" s="71" t="s">
        <v>1709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67</v>
      </c>
      <c r="C1641" s="63" t="s">
        <v>151</v>
      </c>
      <c r="D1641" s="71" t="s">
        <v>1709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67</v>
      </c>
      <c r="C1642" s="63" t="s">
        <v>63</v>
      </c>
      <c r="D1642" s="71" t="s">
        <v>1710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49</v>
      </c>
      <c r="C1643" s="63" t="s">
        <v>28</v>
      </c>
      <c r="D1643" s="71" t="s">
        <v>1711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49</v>
      </c>
      <c r="C1644" s="63" t="s">
        <v>95</v>
      </c>
      <c r="D1644" s="71" t="s">
        <v>1712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23</v>
      </c>
      <c r="C1645" s="63" t="s">
        <v>1713</v>
      </c>
      <c r="D1645" s="71" t="s">
        <v>1714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23</v>
      </c>
      <c r="C1647" s="63" t="s">
        <v>1713</v>
      </c>
      <c r="D1647" s="71" t="s">
        <v>1718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23</v>
      </c>
      <c r="C1649" s="63" t="s">
        <v>1713</v>
      </c>
      <c r="D1649" s="71" t="s">
        <v>1721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23</v>
      </c>
      <c r="C1650" s="63" t="s">
        <v>95</v>
      </c>
      <c r="D1650" s="71" t="s">
        <v>1722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23</v>
      </c>
      <c r="C1651" s="63" t="s">
        <v>95</v>
      </c>
      <c r="D1651" s="71" t="s">
        <v>1723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23</v>
      </c>
      <c r="C1652" s="63" t="s">
        <v>1713</v>
      </c>
      <c r="D1652" s="71" t="s">
        <v>1724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23</v>
      </c>
      <c r="C1653" s="63" t="s">
        <v>1713</v>
      </c>
      <c r="D1653" s="71" t="s">
        <v>1725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23</v>
      </c>
      <c r="C1654" s="63" t="s">
        <v>1713</v>
      </c>
      <c r="D1654" s="71" t="s">
        <v>1726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23</v>
      </c>
      <c r="C1655" s="63" t="s">
        <v>1713</v>
      </c>
      <c r="D1655" s="71" t="s">
        <v>1726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23</v>
      </c>
      <c r="C1656" s="63" t="s">
        <v>1713</v>
      </c>
      <c r="D1656" s="71" t="s">
        <v>1727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23</v>
      </c>
      <c r="C1658" s="63" t="s">
        <v>1713</v>
      </c>
      <c r="D1658" s="71" t="s">
        <v>1729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439</v>
      </c>
      <c r="C1659" s="63" t="s">
        <v>1713</v>
      </c>
      <c r="D1659" s="71" t="s">
        <v>1730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49</v>
      </c>
      <c r="C1662" s="63" t="s">
        <v>95</v>
      </c>
      <c r="D1662" s="71" t="s">
        <v>1735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49</v>
      </c>
      <c r="C1663" s="63" t="s">
        <v>170</v>
      </c>
      <c r="D1663" s="71" t="s">
        <v>1736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49</v>
      </c>
      <c r="C1664" s="63" t="s">
        <v>95</v>
      </c>
      <c r="D1664" s="71" t="s">
        <v>1737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67</v>
      </c>
      <c r="C1666" s="63" t="s">
        <v>28</v>
      </c>
      <c r="D1666" s="71" t="s">
        <v>1740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67</v>
      </c>
      <c r="C1667" s="63" t="s">
        <v>1741</v>
      </c>
      <c r="D1667" s="71" t="s">
        <v>1742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67</v>
      </c>
      <c r="C1668" s="63" t="s">
        <v>63</v>
      </c>
      <c r="D1668" s="71" t="s">
        <v>1743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67</v>
      </c>
      <c r="C1669" s="63" t="s">
        <v>63</v>
      </c>
      <c r="D1669" s="71" t="s">
        <v>1744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67</v>
      </c>
      <c r="C1670" s="63" t="s">
        <v>1741</v>
      </c>
      <c r="D1670" s="71" t="s">
        <v>1745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67</v>
      </c>
      <c r="C1672" s="63" t="s">
        <v>28</v>
      </c>
      <c r="D1672" s="71" t="s">
        <v>1748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439</v>
      </c>
      <c r="C1673" s="63" t="s">
        <v>1741</v>
      </c>
      <c r="D1673" s="71" t="s">
        <v>1749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23</v>
      </c>
      <c r="C1674" s="63" t="s">
        <v>1750</v>
      </c>
      <c r="D1674" s="71" t="s">
        <v>1751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23</v>
      </c>
      <c r="C1675" s="63" t="s">
        <v>1713</v>
      </c>
      <c r="D1675" s="71" t="s">
        <v>1752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23</v>
      </c>
      <c r="C1676" s="63" t="s">
        <v>1713</v>
      </c>
      <c r="D1676" s="71" t="s">
        <v>1752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23</v>
      </c>
      <c r="C1677" s="63" t="s">
        <v>1713</v>
      </c>
      <c r="D1677" s="71" t="s">
        <v>1753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23</v>
      </c>
      <c r="C1678" s="63" t="s">
        <v>1713</v>
      </c>
      <c r="D1678" s="71" t="s">
        <v>1753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23</v>
      </c>
      <c r="C1679" s="63" t="s">
        <v>1713</v>
      </c>
      <c r="D1679" s="71" t="s">
        <v>1754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23</v>
      </c>
      <c r="C1680" s="63" t="s">
        <v>1713</v>
      </c>
      <c r="D1680" s="71" t="s">
        <v>1754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23</v>
      </c>
      <c r="C1681" s="63" t="s">
        <v>1713</v>
      </c>
      <c r="D1681" s="71" t="s">
        <v>1755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23</v>
      </c>
      <c r="C1682" s="63" t="s">
        <v>1713</v>
      </c>
      <c r="D1682" s="71" t="s">
        <v>1755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23</v>
      </c>
      <c r="C1683" s="63" t="s">
        <v>1713</v>
      </c>
      <c r="D1683" s="71" t="s">
        <v>1754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23</v>
      </c>
      <c r="C1684" s="63" t="s">
        <v>1713</v>
      </c>
      <c r="D1684" s="71" t="s">
        <v>1754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23</v>
      </c>
      <c r="C1685" s="63" t="s">
        <v>95</v>
      </c>
      <c r="D1685" s="71" t="s">
        <v>1756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23</v>
      </c>
      <c r="C1686" s="63" t="s">
        <v>95</v>
      </c>
      <c r="D1686" s="71" t="s">
        <v>1757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23</v>
      </c>
      <c r="C1687" s="63" t="s">
        <v>1713</v>
      </c>
      <c r="D1687" s="71" t="s">
        <v>1758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23</v>
      </c>
      <c r="C1689" s="63" t="s">
        <v>1713</v>
      </c>
      <c r="D1689" s="71" t="s">
        <v>1761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67</v>
      </c>
      <c r="C1690" s="63" t="s">
        <v>1741</v>
      </c>
      <c r="D1690" s="71" t="s">
        <v>1762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67</v>
      </c>
      <c r="C1693" s="63" t="s">
        <v>28</v>
      </c>
      <c r="D1693" s="71" t="s">
        <v>1766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23</v>
      </c>
      <c r="C1694" s="63" t="s">
        <v>95</v>
      </c>
      <c r="D1694" s="71" t="s">
        <v>131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23</v>
      </c>
      <c r="C1695" s="63" t="s">
        <v>95</v>
      </c>
      <c r="D1695" s="71" t="s">
        <v>1767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23</v>
      </c>
      <c r="C1696" s="63" t="s">
        <v>28</v>
      </c>
      <c r="D1696" s="71" t="s">
        <v>1768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23</v>
      </c>
      <c r="C1697" s="63" t="s">
        <v>1713</v>
      </c>
      <c r="D1697" s="71" t="s">
        <v>1769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23</v>
      </c>
      <c r="C1698" s="63" t="s">
        <v>28</v>
      </c>
      <c r="D1698" s="91" t="s">
        <v>1770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67</v>
      </c>
      <c r="C1699" s="63" t="s">
        <v>28</v>
      </c>
      <c r="D1699" s="91" t="s">
        <v>1771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67</v>
      </c>
      <c r="C1700" s="63" t="s">
        <v>95</v>
      </c>
      <c r="D1700" s="91" t="s">
        <v>1772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67</v>
      </c>
      <c r="C1702" s="63" t="s">
        <v>63</v>
      </c>
      <c r="D1702" s="91" t="s">
        <v>1775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23</v>
      </c>
      <c r="C1704" s="63" t="s">
        <v>1713</v>
      </c>
      <c r="D1704" s="91" t="s">
        <v>1777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23</v>
      </c>
      <c r="C1705" s="63" t="s">
        <v>1713</v>
      </c>
      <c r="D1705" s="91" t="s">
        <v>113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23</v>
      </c>
      <c r="C1706" s="63" t="s">
        <v>1713</v>
      </c>
      <c r="D1706" s="91" t="s">
        <v>1732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67</v>
      </c>
      <c r="C1707" s="63" t="s">
        <v>28</v>
      </c>
      <c r="D1707" s="91" t="s">
        <v>1778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67</v>
      </c>
      <c r="C1709" s="63" t="s">
        <v>87</v>
      </c>
      <c r="D1709" s="91" t="s">
        <v>1659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67</v>
      </c>
      <c r="C1710" s="63" t="s">
        <v>63</v>
      </c>
      <c r="D1710" s="91" t="s">
        <v>1781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23</v>
      </c>
      <c r="C1711" s="63" t="s">
        <v>1713</v>
      </c>
      <c r="D1711" s="91" t="s">
        <v>1782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23</v>
      </c>
      <c r="C1712" s="63" t="s">
        <v>1713</v>
      </c>
      <c r="D1712" s="91" t="s">
        <v>1783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67</v>
      </c>
      <c r="C1713" s="63" t="s">
        <v>28</v>
      </c>
      <c r="D1713" s="91" t="s">
        <v>1784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67</v>
      </c>
      <c r="C1714" s="63" t="s">
        <v>87</v>
      </c>
      <c r="D1714" s="91" t="s">
        <v>1785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67</v>
      </c>
      <c r="C1715" s="63" t="s">
        <v>170</v>
      </c>
      <c r="D1715" s="91" t="s">
        <v>1786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67</v>
      </c>
      <c r="C1716" s="63" t="s">
        <v>63</v>
      </c>
      <c r="D1716" s="91" t="s">
        <v>1787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23</v>
      </c>
      <c r="C1717" s="63" t="s">
        <v>1713</v>
      </c>
      <c r="D1717" s="91" t="s">
        <v>1788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23</v>
      </c>
      <c r="C1718" s="63" t="s">
        <v>1713</v>
      </c>
      <c r="D1718" s="91" t="s">
        <v>1789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23</v>
      </c>
      <c r="C1719" s="63" t="s">
        <v>1713</v>
      </c>
      <c r="D1719" s="91" t="s">
        <v>1790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23</v>
      </c>
      <c r="C1720" s="63" t="s">
        <v>1713</v>
      </c>
      <c r="D1720" s="91" t="s">
        <v>1720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23</v>
      </c>
      <c r="C1721" s="63" t="s">
        <v>1713</v>
      </c>
      <c r="D1721" s="91" t="s">
        <v>1791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67</v>
      </c>
      <c r="C1722" s="63" t="s">
        <v>87</v>
      </c>
      <c r="D1722" s="91" t="s">
        <v>1785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46</v>
      </c>
      <c r="C1723" s="63" t="s">
        <v>28</v>
      </c>
      <c r="D1723" s="91" t="s">
        <v>1792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663</v>
      </c>
      <c r="L1723" s="49" t="s">
        <v>1793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46</v>
      </c>
      <c r="C1724" s="63" t="s">
        <v>28</v>
      </c>
      <c r="D1724" s="91" t="s">
        <v>1792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1794</v>
      </c>
      <c r="L1724" s="49" t="s">
        <v>1795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46</v>
      </c>
      <c r="C1725" s="63" t="s">
        <v>95</v>
      </c>
      <c r="D1725" s="91" t="s">
        <v>1796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46</v>
      </c>
      <c r="C1726" s="63" t="s">
        <v>87</v>
      </c>
      <c r="D1726" s="91" t="s">
        <v>1796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46</v>
      </c>
      <c r="C1727" s="63" t="s">
        <v>63</v>
      </c>
      <c r="D1727" s="91" t="s">
        <v>1798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46</v>
      </c>
      <c r="C1728" s="63" t="s">
        <v>170</v>
      </c>
      <c r="D1728" s="91" t="s">
        <v>1799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46</v>
      </c>
      <c r="C1729" s="63" t="s">
        <v>151</v>
      </c>
      <c r="D1729" s="91" t="s">
        <v>1799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23</v>
      </c>
      <c r="C1734" s="63" t="s">
        <v>1713</v>
      </c>
      <c r="D1734" s="91" t="s">
        <v>1724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23</v>
      </c>
      <c r="C1735" s="63" t="s">
        <v>1713</v>
      </c>
      <c r="D1735" s="91" t="s">
        <v>1725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23</v>
      </c>
      <c r="C1736" s="63" t="s">
        <v>1713</v>
      </c>
      <c r="D1736" s="91" t="s">
        <v>1717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23</v>
      </c>
      <c r="C1737" s="63" t="s">
        <v>1713</v>
      </c>
      <c r="D1737" s="91" t="s">
        <v>1732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67</v>
      </c>
      <c r="C1739" s="63" t="s">
        <v>28</v>
      </c>
      <c r="D1739" s="91" t="s">
        <v>802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67</v>
      </c>
      <c r="C1740" s="63" t="s">
        <v>63</v>
      </c>
      <c r="D1740" s="91" t="s">
        <v>1809</v>
      </c>
      <c r="E1740" s="44" t="n">
        <v>0.90625</v>
      </c>
      <c r="F1740" s="55" t="n">
        <v>20</v>
      </c>
      <c r="G1740" s="46" t="n">
        <v>1.13</v>
      </c>
      <c r="H1740" s="97" t="s">
        <v>1480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67</v>
      </c>
      <c r="C1741" s="63" t="s">
        <v>87</v>
      </c>
      <c r="D1741" s="91" t="s">
        <v>1810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23</v>
      </c>
      <c r="C1742" s="63" t="s">
        <v>28</v>
      </c>
      <c r="D1742" s="91" t="s">
        <v>1811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67</v>
      </c>
      <c r="C1743" s="63" t="s">
        <v>28</v>
      </c>
      <c r="D1743" s="91" t="s">
        <v>1812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67</v>
      </c>
      <c r="C1744" s="63" t="s">
        <v>28</v>
      </c>
      <c r="D1744" s="91" t="s">
        <v>1812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67</v>
      </c>
      <c r="C1745" s="63" t="s">
        <v>87</v>
      </c>
      <c r="D1745" s="91" t="s">
        <v>1813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67</v>
      </c>
      <c r="C1746" s="63" t="s">
        <v>68</v>
      </c>
      <c r="D1746" s="91" t="s">
        <v>1813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67</v>
      </c>
      <c r="C1747" s="63" t="s">
        <v>331</v>
      </c>
      <c r="D1747" s="91" t="s">
        <v>1814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67</v>
      </c>
      <c r="C1748" s="63" t="s">
        <v>63</v>
      </c>
      <c r="D1748" s="91" t="s">
        <v>1815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23</v>
      </c>
      <c r="C1749" s="63" t="s">
        <v>1713</v>
      </c>
      <c r="D1749" s="91" t="s">
        <v>1816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23</v>
      </c>
      <c r="C1750" s="63" t="s">
        <v>1713</v>
      </c>
      <c r="D1750" s="91" t="s">
        <v>1817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23</v>
      </c>
      <c r="C1751" s="63" t="s">
        <v>1713</v>
      </c>
      <c r="D1751" s="91" t="s">
        <v>1818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23</v>
      </c>
      <c r="C1752" s="63" t="s">
        <v>1713</v>
      </c>
      <c r="D1752" s="91" t="s">
        <v>1819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23</v>
      </c>
      <c r="C1753" s="63" t="s">
        <v>1713</v>
      </c>
      <c r="D1753" s="91" t="s">
        <v>1769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23</v>
      </c>
      <c r="C1754" s="63" t="s">
        <v>1713</v>
      </c>
      <c r="D1754" s="91" t="s">
        <v>1820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23</v>
      </c>
      <c r="C1755" s="63" t="s">
        <v>28</v>
      </c>
      <c r="D1755" s="91" t="s">
        <v>1821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67</v>
      </c>
      <c r="C1756" s="63" t="s">
        <v>28</v>
      </c>
      <c r="D1756" s="91" t="s">
        <v>1822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67</v>
      </c>
      <c r="C1757" s="63" t="s">
        <v>151</v>
      </c>
      <c r="D1757" s="91" t="s">
        <v>1823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67</v>
      </c>
      <c r="C1758" s="63" t="s">
        <v>87</v>
      </c>
      <c r="D1758" s="91" t="s">
        <v>1824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67</v>
      </c>
      <c r="C1759" s="63" t="s">
        <v>63</v>
      </c>
      <c r="D1759" s="91" t="s">
        <v>1825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67</v>
      </c>
      <c r="C1760" s="63" t="s">
        <v>28</v>
      </c>
      <c r="D1760" s="91" t="s">
        <v>1826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67</v>
      </c>
      <c r="C1761" s="63" t="s">
        <v>87</v>
      </c>
      <c r="D1761" s="91" t="s">
        <v>1827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67</v>
      </c>
      <c r="C1762" s="63" t="s">
        <v>331</v>
      </c>
      <c r="D1762" s="91" t="s">
        <v>1828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67</v>
      </c>
      <c r="C1763" s="63" t="s">
        <v>63</v>
      </c>
      <c r="D1763" s="91" t="s">
        <v>1829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67</v>
      </c>
      <c r="C1764" s="63" t="s">
        <v>28</v>
      </c>
      <c r="D1764" s="91" t="s">
        <v>876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67</v>
      </c>
      <c r="C1765" s="63" t="s">
        <v>28</v>
      </c>
      <c r="D1765" s="91" t="s">
        <v>876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663</v>
      </c>
      <c r="L1765" s="49" t="s">
        <v>1830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67</v>
      </c>
      <c r="C1766" s="63" t="s">
        <v>28</v>
      </c>
      <c r="D1766" s="91" t="s">
        <v>876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67</v>
      </c>
      <c r="C1767" s="63" t="s">
        <v>1741</v>
      </c>
      <c r="D1767" s="91" t="s">
        <v>836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67</v>
      </c>
      <c r="C1768" s="63" t="s">
        <v>68</v>
      </c>
      <c r="D1768" s="91" t="s">
        <v>1831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67</v>
      </c>
      <c r="C1769" s="63" t="s">
        <v>63</v>
      </c>
      <c r="D1769" s="91" t="s">
        <v>1832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67</v>
      </c>
      <c r="C1770" s="63" t="s">
        <v>87</v>
      </c>
      <c r="D1770" s="91" t="s">
        <v>1833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67</v>
      </c>
      <c r="C1771" s="63" t="s">
        <v>28</v>
      </c>
      <c r="D1771" s="91" t="s">
        <v>1835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67</v>
      </c>
      <c r="C1772" s="63" t="s">
        <v>87</v>
      </c>
      <c r="D1772" s="91" t="s">
        <v>1836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67</v>
      </c>
      <c r="C1773" s="63" t="s">
        <v>63</v>
      </c>
      <c r="D1773" s="91" t="s">
        <v>1837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67</v>
      </c>
      <c r="C1774" s="63" t="s">
        <v>471</v>
      </c>
      <c r="D1774" s="91" t="s">
        <v>1837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67</v>
      </c>
      <c r="C1775" s="63" t="s">
        <v>216</v>
      </c>
      <c r="D1775" s="91" t="s">
        <v>1837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67</v>
      </c>
      <c r="C1776" s="63" t="s">
        <v>1741</v>
      </c>
      <c r="D1776" s="91" t="s">
        <v>1838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67</v>
      </c>
      <c r="C1777" s="63" t="s">
        <v>331</v>
      </c>
      <c r="D1777" s="91" t="s">
        <v>1838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67</v>
      </c>
      <c r="C1778" s="63" t="s">
        <v>331</v>
      </c>
      <c r="D1778" s="91" t="s">
        <v>1836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67</v>
      </c>
      <c r="C1779" s="63" t="s">
        <v>68</v>
      </c>
      <c r="D1779" s="91" t="s">
        <v>1837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46</v>
      </c>
      <c r="C1780" s="63" t="s">
        <v>28</v>
      </c>
      <c r="D1780" s="91" t="s">
        <v>384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46</v>
      </c>
      <c r="C1781" s="63" t="s">
        <v>28</v>
      </c>
      <c r="D1781" s="91" t="s">
        <v>384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46</v>
      </c>
      <c r="C1782" s="63" t="s">
        <v>331</v>
      </c>
      <c r="D1782" s="91" t="s">
        <v>1839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46</v>
      </c>
      <c r="C1783" s="63" t="s">
        <v>170</v>
      </c>
      <c r="D1783" s="91" t="s">
        <v>1840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46</v>
      </c>
      <c r="C1784" s="63" t="s">
        <v>216</v>
      </c>
      <c r="D1784" s="91" t="s">
        <v>1840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46</v>
      </c>
      <c r="C1785" s="63" t="s">
        <v>63</v>
      </c>
      <c r="D1785" s="91" t="s">
        <v>1840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67</v>
      </c>
      <c r="C1786" s="63" t="s">
        <v>170</v>
      </c>
      <c r="D1786" s="91" t="s">
        <v>1841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67</v>
      </c>
      <c r="C1787" s="63" t="s">
        <v>331</v>
      </c>
      <c r="D1787" s="91" t="s">
        <v>1842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67</v>
      </c>
      <c r="C1788" s="63" t="s">
        <v>28</v>
      </c>
      <c r="D1788" s="91" t="s">
        <v>1843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67</v>
      </c>
      <c r="C1789" s="63" t="s">
        <v>170</v>
      </c>
      <c r="D1789" s="91" t="s">
        <v>1844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67</v>
      </c>
      <c r="C1790" s="63" t="s">
        <v>28</v>
      </c>
      <c r="D1790" s="91" t="s">
        <v>1692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67</v>
      </c>
      <c r="C1791" s="63" t="s">
        <v>87</v>
      </c>
      <c r="D1791" s="91" t="s">
        <v>1845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67</v>
      </c>
      <c r="C1792" s="63" t="s">
        <v>170</v>
      </c>
      <c r="D1792" s="91" t="s">
        <v>1846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67</v>
      </c>
      <c r="C1793" s="63" t="s">
        <v>170</v>
      </c>
      <c r="D1793" s="91" t="s">
        <v>1847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67</v>
      </c>
      <c r="C1794" s="63" t="s">
        <v>68</v>
      </c>
      <c r="D1794" s="91" t="s">
        <v>1848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67</v>
      </c>
      <c r="C1795" s="63" t="s">
        <v>68</v>
      </c>
      <c r="D1795" s="91" t="s">
        <v>1849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67</v>
      </c>
      <c r="C1796" s="63" t="s">
        <v>28</v>
      </c>
      <c r="D1796" s="91" t="s">
        <v>1850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67</v>
      </c>
      <c r="C1797" s="63" t="s">
        <v>28</v>
      </c>
      <c r="D1797" s="91" t="s">
        <v>1851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67</v>
      </c>
      <c r="C1798" s="63" t="s">
        <v>87</v>
      </c>
      <c r="D1798" s="91" t="s">
        <v>1852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67</v>
      </c>
      <c r="C1799" s="63" t="s">
        <v>170</v>
      </c>
      <c r="D1799" s="91" t="s">
        <v>1853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67</v>
      </c>
      <c r="C1800" s="63" t="s">
        <v>63</v>
      </c>
      <c r="D1800" s="91" t="s">
        <v>1854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67</v>
      </c>
      <c r="C1801" s="63" t="s">
        <v>28</v>
      </c>
      <c r="D1801" s="91" t="s">
        <v>1855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663</v>
      </c>
      <c r="L1801" s="49" t="s">
        <v>1856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124</v>
      </c>
      <c r="B1803" s="91" t="s">
        <v>67</v>
      </c>
      <c r="C1803" s="63" t="s">
        <v>87</v>
      </c>
      <c r="D1803" s="91" t="s">
        <v>1857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67</v>
      </c>
      <c r="C1804" s="63" t="s">
        <v>471</v>
      </c>
      <c r="D1804" s="91" t="s">
        <v>1858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67</v>
      </c>
      <c r="C1805" s="63" t="s">
        <v>63</v>
      </c>
      <c r="D1805" s="91" t="s">
        <v>1860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124</v>
      </c>
      <c r="B1806" s="91" t="s">
        <v>46</v>
      </c>
      <c r="C1806" s="63" t="s">
        <v>28</v>
      </c>
      <c r="D1806" s="91" t="s">
        <v>1861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46</v>
      </c>
      <c r="C1807" s="63" t="s">
        <v>28</v>
      </c>
      <c r="D1807" s="91" t="s">
        <v>1861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46</v>
      </c>
      <c r="C1808" s="63" t="s">
        <v>151</v>
      </c>
      <c r="D1808" s="91" t="s">
        <v>1862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46</v>
      </c>
      <c r="C1810" s="63" t="s">
        <v>471</v>
      </c>
      <c r="D1810" s="91" t="s">
        <v>1862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67</v>
      </c>
      <c r="C1812" s="63" t="s">
        <v>170</v>
      </c>
      <c r="D1812" s="91" t="s">
        <v>1867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67</v>
      </c>
      <c r="C1813" s="63" t="s">
        <v>87</v>
      </c>
      <c r="D1813" s="91" t="s">
        <v>1869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67</v>
      </c>
      <c r="C1814" s="63" t="s">
        <v>63</v>
      </c>
      <c r="D1814" s="91" t="s">
        <v>1871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67</v>
      </c>
      <c r="C1815" s="63" t="s">
        <v>170</v>
      </c>
      <c r="D1815" s="91" t="s">
        <v>1872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67</v>
      </c>
      <c r="C1816" s="63" t="s">
        <v>87</v>
      </c>
      <c r="D1816" s="91" t="s">
        <v>1874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67</v>
      </c>
      <c r="C1817" s="63" t="s">
        <v>28</v>
      </c>
      <c r="D1817" s="91" t="s">
        <v>1875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67</v>
      </c>
      <c r="C1818" s="63" t="s">
        <v>28</v>
      </c>
      <c r="D1818" s="91" t="s">
        <v>1876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67</v>
      </c>
      <c r="C1819" s="63" t="s">
        <v>68</v>
      </c>
      <c r="D1819" s="91" t="s">
        <v>1877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67</v>
      </c>
      <c r="C1820" s="63" t="s">
        <v>170</v>
      </c>
      <c r="D1820" s="91" t="s">
        <v>1878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67</v>
      </c>
      <c r="C1821" s="63" t="s">
        <v>28</v>
      </c>
      <c r="D1821" s="91" t="s">
        <v>1880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67</v>
      </c>
      <c r="C1822" s="63" t="s">
        <v>87</v>
      </c>
      <c r="D1822" s="91" t="s">
        <v>1881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67</v>
      </c>
      <c r="C1823" s="63" t="s">
        <v>87</v>
      </c>
      <c r="D1823" s="91" t="s">
        <v>1881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67</v>
      </c>
      <c r="C1824" s="63" t="s">
        <v>170</v>
      </c>
      <c r="D1824" s="91" t="s">
        <v>1883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67</v>
      </c>
      <c r="C1825" s="63" t="s">
        <v>63</v>
      </c>
      <c r="D1825" s="91" t="s">
        <v>1884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67</v>
      </c>
      <c r="C1826" s="63" t="s">
        <v>170</v>
      </c>
      <c r="D1826" s="91" t="s">
        <v>1885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67</v>
      </c>
      <c r="C1827" s="63" t="s">
        <v>87</v>
      </c>
      <c r="D1827" s="91" t="s">
        <v>1886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67</v>
      </c>
      <c r="C1828" s="63" t="s">
        <v>170</v>
      </c>
      <c r="D1828" s="91" t="s">
        <v>1887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663</v>
      </c>
      <c r="L1828" s="49" t="s">
        <v>1888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67</v>
      </c>
      <c r="C1829" s="63" t="s">
        <v>28</v>
      </c>
      <c r="D1829" s="91" t="s">
        <v>1889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67</v>
      </c>
      <c r="C1832" s="63" t="s">
        <v>170</v>
      </c>
      <c r="D1832" s="91" t="s">
        <v>1893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67</v>
      </c>
      <c r="C1833" s="63" t="s">
        <v>63</v>
      </c>
      <c r="D1833" s="91" t="s">
        <v>1895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67</v>
      </c>
      <c r="C1834" s="63" t="s">
        <v>28</v>
      </c>
      <c r="D1834" s="91" t="s">
        <v>1762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67</v>
      </c>
      <c r="C1835" s="63" t="s">
        <v>28</v>
      </c>
      <c r="D1835" s="91" t="s">
        <v>1762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67</v>
      </c>
      <c r="C1837" s="63" t="s">
        <v>68</v>
      </c>
      <c r="D1837" s="91" t="s">
        <v>1898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67</v>
      </c>
      <c r="C1838" s="63" t="s">
        <v>28</v>
      </c>
      <c r="D1838" s="91" t="s">
        <v>1852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67</v>
      </c>
      <c r="C1839" s="63" t="s">
        <v>87</v>
      </c>
      <c r="D1839" s="91" t="s">
        <v>1899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67</v>
      </c>
      <c r="C1840" s="63" t="s">
        <v>170</v>
      </c>
      <c r="D1840" s="91" t="s">
        <v>1901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67</v>
      </c>
      <c r="C1841" s="63" t="s">
        <v>63</v>
      </c>
      <c r="D1841" s="91" t="s">
        <v>1903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67</v>
      </c>
      <c r="C1842" s="63" t="s">
        <v>28</v>
      </c>
      <c r="D1842" s="91" t="s">
        <v>1904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67</v>
      </c>
      <c r="C1843" s="63" t="s">
        <v>170</v>
      </c>
      <c r="D1843" s="91" t="s">
        <v>1906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67</v>
      </c>
      <c r="C1844" s="63" t="s">
        <v>87</v>
      </c>
      <c r="D1844" s="91" t="s">
        <v>1906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67</v>
      </c>
      <c r="C1845" s="63" t="s">
        <v>28</v>
      </c>
      <c r="D1845" s="91" t="s">
        <v>1907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67</v>
      </c>
      <c r="C1846" s="63" t="s">
        <v>87</v>
      </c>
      <c r="D1846" s="91" t="s">
        <v>1908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67</v>
      </c>
      <c r="C1847" s="63" t="s">
        <v>170</v>
      </c>
      <c r="D1847" s="91" t="s">
        <v>1910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67</v>
      </c>
      <c r="C1848" s="63" t="s">
        <v>63</v>
      </c>
      <c r="D1848" s="91" t="s">
        <v>1912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67</v>
      </c>
      <c r="C1849" s="63" t="s">
        <v>28</v>
      </c>
      <c r="D1849" s="91" t="s">
        <v>1913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67</v>
      </c>
      <c r="C1850" s="63" t="s">
        <v>170</v>
      </c>
      <c r="D1850" s="91" t="s">
        <v>1915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67</v>
      </c>
      <c r="C1851" s="63" t="s">
        <v>170</v>
      </c>
      <c r="D1851" s="91" t="s">
        <v>1915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67</v>
      </c>
      <c r="C1852" s="63" t="s">
        <v>151</v>
      </c>
      <c r="D1852" s="91" t="s">
        <v>1915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67</v>
      </c>
      <c r="C1853" s="63" t="s">
        <v>151</v>
      </c>
      <c r="D1853" s="91" t="s">
        <v>1918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67</v>
      </c>
      <c r="C1854" s="63" t="s">
        <v>28</v>
      </c>
      <c r="D1854" s="91" t="s">
        <v>1919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67</v>
      </c>
      <c r="C1855" s="63" t="s">
        <v>151</v>
      </c>
      <c r="D1855" s="91" t="s">
        <v>1920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67</v>
      </c>
      <c r="C1856" s="63" t="s">
        <v>170</v>
      </c>
      <c r="D1856" s="91" t="s">
        <v>1921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67</v>
      </c>
      <c r="C1857" s="63" t="s">
        <v>63</v>
      </c>
      <c r="D1857" s="91" t="s">
        <v>1919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67</v>
      </c>
      <c r="C1858" s="63" t="s">
        <v>28</v>
      </c>
      <c r="D1858" s="91" t="s">
        <v>1923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67</v>
      </c>
      <c r="C1859" s="63" t="s">
        <v>151</v>
      </c>
      <c r="D1859" s="91" t="s">
        <v>1924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67</v>
      </c>
      <c r="C1860" s="63" t="s">
        <v>87</v>
      </c>
      <c r="D1860" s="91" t="s">
        <v>1924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67</v>
      </c>
      <c r="C1861" s="63" t="s">
        <v>170</v>
      </c>
      <c r="D1861" s="91" t="s">
        <v>1925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67</v>
      </c>
      <c r="C1862" s="63" t="s">
        <v>63</v>
      </c>
      <c r="D1862" s="91" t="s">
        <v>1927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67</v>
      </c>
      <c r="C1863" s="63" t="s">
        <v>28</v>
      </c>
      <c r="D1863" s="91" t="s">
        <v>1928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67</v>
      </c>
      <c r="C1864" s="63" t="s">
        <v>87</v>
      </c>
      <c r="D1864" s="91" t="s">
        <v>1929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67</v>
      </c>
      <c r="C1865" s="63" t="s">
        <v>87</v>
      </c>
      <c r="D1865" s="91" t="s">
        <v>1929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67</v>
      </c>
      <c r="C1866" s="63" t="s">
        <v>24</v>
      </c>
      <c r="D1866" s="91" t="s">
        <v>1931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1932</v>
      </c>
      <c r="B1867" s="91" t="s">
        <v>67</v>
      </c>
      <c r="C1867" s="63" t="s">
        <v>63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67</v>
      </c>
      <c r="C1869" s="63" t="s">
        <v>28</v>
      </c>
      <c r="D1869" s="91" t="s">
        <v>1934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67</v>
      </c>
      <c r="C1870" s="63" t="s">
        <v>471</v>
      </c>
      <c r="D1870" s="91" t="s">
        <v>1935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67</v>
      </c>
      <c r="C1871" s="63" t="s">
        <v>87</v>
      </c>
      <c r="D1871" s="91" t="s">
        <v>1936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67</v>
      </c>
      <c r="C1872" s="63" t="s">
        <v>63</v>
      </c>
      <c r="D1872" s="91" t="s">
        <v>1936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67</v>
      </c>
      <c r="C1873" s="63" t="s">
        <v>151</v>
      </c>
      <c r="D1873" s="91" t="s">
        <v>1938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67</v>
      </c>
      <c r="C1875" s="63" t="s">
        <v>331</v>
      </c>
      <c r="D1875" s="91" t="s">
        <v>1940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1941</v>
      </c>
      <c r="L1875" s="49" t="s">
        <v>1942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67</v>
      </c>
      <c r="C1876" s="63" t="s">
        <v>87</v>
      </c>
      <c r="D1876" s="91" t="s">
        <v>1943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124</v>
      </c>
      <c r="L1876" s="49" t="s">
        <v>1944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67</v>
      </c>
      <c r="C1877" s="63" t="s">
        <v>87</v>
      </c>
      <c r="D1877" s="91" t="s">
        <v>1943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67</v>
      </c>
      <c r="C1878" s="63" t="s">
        <v>28</v>
      </c>
      <c r="D1878" s="91" t="s">
        <v>1945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46</v>
      </c>
      <c r="C1879" s="63" t="s">
        <v>28</v>
      </c>
      <c r="D1879" s="91" t="s">
        <v>1946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46</v>
      </c>
      <c r="C1880" s="63" t="s">
        <v>28</v>
      </c>
      <c r="D1880" s="91" t="s">
        <v>1946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46</v>
      </c>
      <c r="C1881" s="63" t="s">
        <v>87</v>
      </c>
      <c r="D1881" s="91" t="s">
        <v>1948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46</v>
      </c>
      <c r="C1882" s="63" t="s">
        <v>170</v>
      </c>
      <c r="D1882" s="91" t="s">
        <v>1949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67</v>
      </c>
      <c r="C1883" s="63" t="s">
        <v>151</v>
      </c>
      <c r="D1883" s="91" t="s">
        <v>1951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67</v>
      </c>
      <c r="C1884" s="63" t="s">
        <v>28</v>
      </c>
      <c r="D1884" s="91" t="s">
        <v>1841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67</v>
      </c>
      <c r="C1885" s="63" t="s">
        <v>87</v>
      </c>
      <c r="D1885" s="91" t="s">
        <v>1952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67</v>
      </c>
      <c r="C1886" s="63" t="s">
        <v>151</v>
      </c>
      <c r="D1886" s="91" t="s">
        <v>1954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67</v>
      </c>
      <c r="C1887" s="63" t="s">
        <v>170</v>
      </c>
      <c r="D1887" s="91" t="s">
        <v>1954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67</v>
      </c>
      <c r="C1888" s="63" t="s">
        <v>170</v>
      </c>
      <c r="D1888" s="91" t="s">
        <v>1955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67</v>
      </c>
      <c r="C1889" s="63" t="s">
        <v>151</v>
      </c>
      <c r="D1889" s="91" t="s">
        <v>1956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439</v>
      </c>
      <c r="C1890" s="63" t="s">
        <v>331</v>
      </c>
      <c r="D1890" s="91" t="s">
        <v>1957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46</v>
      </c>
      <c r="C1891" s="63" t="s">
        <v>331</v>
      </c>
      <c r="D1891" s="91" t="s">
        <v>1959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46</v>
      </c>
      <c r="C1892" s="63" t="s">
        <v>87</v>
      </c>
      <c r="D1892" s="91" t="s">
        <v>1961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46</v>
      </c>
      <c r="C1893" s="63" t="s">
        <v>170</v>
      </c>
      <c r="D1893" s="91" t="s">
        <v>1962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847</v>
      </c>
      <c r="C1894" s="63" t="s">
        <v>68</v>
      </c>
      <c r="D1894" s="91" t="s">
        <v>1963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67</v>
      </c>
      <c r="C1895" s="63" t="s">
        <v>28</v>
      </c>
      <c r="D1895" s="91" t="s">
        <v>1964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67</v>
      </c>
      <c r="C1896" s="63" t="s">
        <v>87</v>
      </c>
      <c r="D1896" s="91" t="s">
        <v>1965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67</v>
      </c>
      <c r="C1897" s="63" t="s">
        <v>87</v>
      </c>
      <c r="D1897" s="91" t="s">
        <v>1965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67</v>
      </c>
      <c r="C1898" s="63" t="s">
        <v>331</v>
      </c>
      <c r="D1898" s="91" t="s">
        <v>1966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67</v>
      </c>
      <c r="C1899" s="63" t="s">
        <v>63</v>
      </c>
      <c r="D1899" s="91" t="s">
        <v>1968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67</v>
      </c>
      <c r="C1900" s="63" t="s">
        <v>331</v>
      </c>
      <c r="D1900" s="91" t="s">
        <v>1969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67</v>
      </c>
      <c r="C1901" s="63" t="s">
        <v>28</v>
      </c>
      <c r="D1901" s="91" t="s">
        <v>1971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67</v>
      </c>
      <c r="C1902" s="63" t="s">
        <v>87</v>
      </c>
      <c r="D1902" s="91" t="s">
        <v>1972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67</v>
      </c>
      <c r="C1903" s="63" t="s">
        <v>87</v>
      </c>
      <c r="D1903" s="91" t="s">
        <v>1972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67</v>
      </c>
      <c r="C1904" s="63" t="s">
        <v>28</v>
      </c>
      <c r="D1904" s="91" t="s">
        <v>1973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67</v>
      </c>
      <c r="C1905" s="63" t="s">
        <v>331</v>
      </c>
      <c r="D1905" s="91" t="s">
        <v>1974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67</v>
      </c>
      <c r="C1906" s="63" t="s">
        <v>170</v>
      </c>
      <c r="D1906" s="91" t="s">
        <v>1976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67</v>
      </c>
      <c r="C1907" s="63" t="s">
        <v>63</v>
      </c>
      <c r="D1907" s="91" t="s">
        <v>1978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46</v>
      </c>
      <c r="C1908" s="63" t="s">
        <v>331</v>
      </c>
      <c r="D1908" s="91" t="s">
        <v>1979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46</v>
      </c>
      <c r="C1909" s="63" t="s">
        <v>28</v>
      </c>
      <c r="D1909" s="91" t="s">
        <v>1981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46</v>
      </c>
      <c r="C1910" s="63" t="s">
        <v>170</v>
      </c>
      <c r="D1910" s="91" t="s">
        <v>1983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46</v>
      </c>
      <c r="C1911" s="63" t="s">
        <v>331</v>
      </c>
      <c r="D1911" s="91" t="s">
        <v>1985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46</v>
      </c>
      <c r="C1912" s="63" t="s">
        <v>331</v>
      </c>
      <c r="D1912" s="91" t="s">
        <v>1987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46</v>
      </c>
      <c r="C1913" s="63" t="s">
        <v>170</v>
      </c>
      <c r="D1913" s="91" t="s">
        <v>1988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67</v>
      </c>
      <c r="C1914" s="63" t="s">
        <v>28</v>
      </c>
      <c r="D1914" s="91" t="s">
        <v>1990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67</v>
      </c>
      <c r="C1917" s="63" t="s">
        <v>63</v>
      </c>
      <c r="D1917" s="91" t="s">
        <v>1999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46</v>
      </c>
      <c r="C1918" s="63" t="s">
        <v>331</v>
      </c>
      <c r="D1918" s="91" t="s">
        <v>2001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46</v>
      </c>
      <c r="C1919" s="63" t="s">
        <v>28</v>
      </c>
      <c r="D1919" s="91" t="s">
        <v>2003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46</v>
      </c>
      <c r="C1920" s="63" t="s">
        <v>28</v>
      </c>
      <c r="D1920" s="91" t="s">
        <v>2003</v>
      </c>
      <c r="E1920" s="44" t="n">
        <v>0.708333333333333</v>
      </c>
      <c r="F1920" s="55" t="s">
        <v>80</v>
      </c>
      <c r="G1920" s="46" t="s">
        <v>80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46</v>
      </c>
      <c r="C1921" s="63" t="s">
        <v>170</v>
      </c>
      <c r="D1921" s="91" t="s">
        <v>2004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67</v>
      </c>
      <c r="C1922" s="63" t="s">
        <v>28</v>
      </c>
      <c r="D1922" s="91" t="s">
        <v>2005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67</v>
      </c>
      <c r="C1923" s="63" t="s">
        <v>28</v>
      </c>
      <c r="D1923" s="91" t="s">
        <v>2006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67</v>
      </c>
      <c r="C1924" s="63" t="s">
        <v>28</v>
      </c>
      <c r="D1924" s="91" t="s">
        <v>2007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67</v>
      </c>
      <c r="C1925" s="63" t="s">
        <v>87</v>
      </c>
      <c r="D1925" s="91" t="s">
        <v>1541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67</v>
      </c>
      <c r="C1926" s="63" t="s">
        <v>331</v>
      </c>
      <c r="D1926" s="91" t="s">
        <v>2008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46</v>
      </c>
      <c r="C1927" s="63" t="s">
        <v>331</v>
      </c>
      <c r="D1927" s="91" t="s">
        <v>2010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67</v>
      </c>
      <c r="C1928" s="63" t="s">
        <v>28</v>
      </c>
      <c r="D1928" s="91" t="s">
        <v>2012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67</v>
      </c>
      <c r="C1929" s="63" t="s">
        <v>331</v>
      </c>
      <c r="D1929" s="91" t="s">
        <v>2013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67</v>
      </c>
      <c r="C1930" s="63" t="s">
        <v>170</v>
      </c>
      <c r="D1930" s="91" t="s">
        <v>2015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67</v>
      </c>
      <c r="C1931" s="63" t="s">
        <v>63</v>
      </c>
      <c r="D1931" s="91" t="s">
        <v>2017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46</v>
      </c>
      <c r="C1932" s="63" t="s">
        <v>331</v>
      </c>
      <c r="D1932" s="91" t="s">
        <v>2018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46</v>
      </c>
      <c r="C1933" s="63" t="s">
        <v>170</v>
      </c>
      <c r="D1933" s="91" t="s">
        <v>2020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46</v>
      </c>
      <c r="C1934" s="63" t="s">
        <v>28</v>
      </c>
      <c r="D1934" s="91" t="s">
        <v>2021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67</v>
      </c>
      <c r="C1935" s="63" t="s">
        <v>28</v>
      </c>
      <c r="D1935" s="91" t="s">
        <v>2022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67</v>
      </c>
      <c r="C1936" s="63" t="s">
        <v>170</v>
      </c>
      <c r="D1936" s="91" t="s">
        <v>2024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67</v>
      </c>
      <c r="C1937" s="63" t="s">
        <v>170</v>
      </c>
      <c r="D1937" s="91" t="s">
        <v>2024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67</v>
      </c>
      <c r="C1938" s="63" t="s">
        <v>331</v>
      </c>
      <c r="D1938" s="91" t="s">
        <v>1866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67</v>
      </c>
      <c r="C1939" s="63" t="s">
        <v>28</v>
      </c>
      <c r="D1939" s="91" t="s">
        <v>2026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2027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67</v>
      </c>
      <c r="C1940" s="63" t="s">
        <v>331</v>
      </c>
      <c r="D1940" s="91" t="s">
        <v>2028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67</v>
      </c>
      <c r="C1941" s="63" t="s">
        <v>170</v>
      </c>
      <c r="D1941" s="91" t="s">
        <v>2030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67</v>
      </c>
      <c r="C1942" s="63" t="s">
        <v>63</v>
      </c>
      <c r="D1942" s="91" t="s">
        <v>2032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46</v>
      </c>
      <c r="C1943" s="63" t="s">
        <v>28</v>
      </c>
      <c r="D1943" s="91" t="s">
        <v>2033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46</v>
      </c>
      <c r="C1944" s="63" t="s">
        <v>331</v>
      </c>
      <c r="D1944" s="91" t="s">
        <v>2034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46</v>
      </c>
      <c r="C1945" s="63" t="s">
        <v>170</v>
      </c>
      <c r="D1945" s="91" t="s">
        <v>2036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46</v>
      </c>
      <c r="C1946" s="63" t="s">
        <v>28</v>
      </c>
      <c r="D1946" s="91" t="s">
        <v>2038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46</v>
      </c>
      <c r="C1949" s="63" t="s">
        <v>28</v>
      </c>
      <c r="D1949" s="91" t="s">
        <v>2045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46</v>
      </c>
      <c r="C1950" s="63" t="s">
        <v>28</v>
      </c>
      <c r="D1950" s="91" t="s">
        <v>2045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67</v>
      </c>
      <c r="C1953" s="63" t="s">
        <v>28</v>
      </c>
      <c r="D1953" s="91" t="s">
        <v>2050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67</v>
      </c>
      <c r="C1954" s="63" t="s">
        <v>87</v>
      </c>
      <c r="D1954" s="91" t="s">
        <v>2051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67</v>
      </c>
      <c r="C1956" s="63" t="s">
        <v>87</v>
      </c>
      <c r="D1956" s="91" t="s">
        <v>2051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67</v>
      </c>
      <c r="C1958" s="63"/>
      <c r="D1958" s="91" t="s">
        <v>2055</v>
      </c>
      <c r="E1958" s="44" t="n">
        <v>0.90625</v>
      </c>
      <c r="F1958" s="55"/>
      <c r="G1958" s="46" t="s">
        <v>80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46</v>
      </c>
      <c r="C1959" s="63" t="s">
        <v>28</v>
      </c>
      <c r="D1959" s="91" t="s">
        <v>2056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46</v>
      </c>
      <c r="C1961" s="63" t="s">
        <v>471</v>
      </c>
      <c r="D1961" s="91" t="s">
        <v>2060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46</v>
      </c>
      <c r="C1962" s="63" t="s">
        <v>87</v>
      </c>
      <c r="D1962" s="91" t="s">
        <v>2061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67</v>
      </c>
      <c r="C1963" s="63" t="s">
        <v>28</v>
      </c>
      <c r="D1963" s="91" t="s">
        <v>2062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67</v>
      </c>
      <c r="C1964" s="63" t="s">
        <v>170</v>
      </c>
      <c r="D1964" s="91" t="s">
        <v>2063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67</v>
      </c>
      <c r="C1967" s="63" t="s">
        <v>216</v>
      </c>
      <c r="D1967" s="91" t="s">
        <v>2067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67</v>
      </c>
      <c r="C1968" s="63" t="s">
        <v>63</v>
      </c>
      <c r="D1968" s="91" t="s">
        <v>2067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67</v>
      </c>
      <c r="C1970" s="63" t="s">
        <v>87</v>
      </c>
      <c r="D1970" s="91" t="s">
        <v>2067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67</v>
      </c>
      <c r="C1971" s="63" t="s">
        <v>28</v>
      </c>
      <c r="D1971" s="91" t="s">
        <v>2069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67</v>
      </c>
      <c r="C1973" s="63" t="s">
        <v>87</v>
      </c>
      <c r="D1973" s="91" t="s">
        <v>2072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67</v>
      </c>
      <c r="C1974" s="63" t="s">
        <v>63</v>
      </c>
      <c r="D1974" s="91" t="s">
        <v>2073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67</v>
      </c>
      <c r="C1975" s="63" t="s">
        <v>216</v>
      </c>
      <c r="D1975" s="91" t="s">
        <v>2073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67</v>
      </c>
      <c r="C1976" s="63" t="s">
        <v>331</v>
      </c>
      <c r="D1976" s="91" t="s">
        <v>2073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46</v>
      </c>
      <c r="C1977" s="63" t="s">
        <v>68</v>
      </c>
      <c r="D1977" s="91" t="s">
        <v>1983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67</v>
      </c>
      <c r="C1979" s="63" t="s">
        <v>331</v>
      </c>
      <c r="D1979" s="91" t="s">
        <v>2076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67</v>
      </c>
      <c r="C1980" s="63" t="s">
        <v>87</v>
      </c>
      <c r="D1980" s="91" t="s">
        <v>2078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67</v>
      </c>
      <c r="C1981" s="63" t="s">
        <v>28</v>
      </c>
      <c r="D1981" s="91" t="s">
        <v>2079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46</v>
      </c>
      <c r="C1982" s="63" t="s">
        <v>331</v>
      </c>
      <c r="D1982" s="91" t="s">
        <v>2081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46</v>
      </c>
      <c r="C1983" s="63" t="s">
        <v>170</v>
      </c>
      <c r="D1983" s="91" t="s">
        <v>2083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46</v>
      </c>
      <c r="C1984" s="63" t="s">
        <v>87</v>
      </c>
      <c r="D1984" s="91" t="s">
        <v>13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46</v>
      </c>
      <c r="C1985" s="63" t="s">
        <v>87</v>
      </c>
      <c r="D1985" s="91" t="s">
        <v>13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67</v>
      </c>
      <c r="C1986" s="63" t="s">
        <v>170</v>
      </c>
      <c r="D1986" s="91" t="s">
        <v>2085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67</v>
      </c>
      <c r="C1987" s="63" t="s">
        <v>87</v>
      </c>
      <c r="D1987" s="91" t="s">
        <v>2087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67</v>
      </c>
      <c r="C1988" s="63" t="s">
        <v>331</v>
      </c>
      <c r="D1988" s="91" t="s">
        <v>2088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67</v>
      </c>
      <c r="C1989" s="63" t="s">
        <v>87</v>
      </c>
      <c r="D1989" s="91" t="s">
        <v>1125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67</v>
      </c>
      <c r="C1990" s="63" t="s">
        <v>28</v>
      </c>
      <c r="D1990" s="91" t="s">
        <v>2090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67</v>
      </c>
      <c r="C1991" s="63" t="s">
        <v>87</v>
      </c>
      <c r="D1991" s="91" t="s">
        <v>2091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67</v>
      </c>
      <c r="C1992" s="63" t="s">
        <v>170</v>
      </c>
      <c r="D1992" s="91" t="s">
        <v>2092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67</v>
      </c>
      <c r="C1993" s="63" t="s">
        <v>28</v>
      </c>
      <c r="D1993" s="91" t="s">
        <v>2094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67</v>
      </c>
      <c r="C1994" s="63" t="s">
        <v>331</v>
      </c>
      <c r="D1994" s="91" t="s">
        <v>2095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67</v>
      </c>
      <c r="C1995" s="63" t="s">
        <v>87</v>
      </c>
      <c r="D1995" s="91" t="s">
        <v>2097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46</v>
      </c>
      <c r="C1996" s="63" t="s">
        <v>28</v>
      </c>
      <c r="D1996" s="91" t="s">
        <v>2098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2099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46</v>
      </c>
      <c r="C1997" s="63" t="s">
        <v>170</v>
      </c>
      <c r="D1997" s="91" t="s">
        <v>2100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46</v>
      </c>
      <c r="C1998" s="63" t="s">
        <v>87</v>
      </c>
      <c r="D1998" s="91" t="s">
        <v>2102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67</v>
      </c>
      <c r="C1999" s="63" t="s">
        <v>28</v>
      </c>
      <c r="D1999" s="91" t="s">
        <v>2104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67</v>
      </c>
      <c r="C2000" s="63" t="s">
        <v>170</v>
      </c>
      <c r="D2000" s="91" t="s">
        <v>2105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67</v>
      </c>
      <c r="C2001" s="63" t="s">
        <v>170</v>
      </c>
      <c r="D2001" s="91" t="s">
        <v>2105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67</v>
      </c>
      <c r="C2002" s="63" t="s">
        <v>331</v>
      </c>
      <c r="D2002" s="91" t="s">
        <v>2107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67</v>
      </c>
      <c r="C2003" s="63" t="s">
        <v>63</v>
      </c>
      <c r="D2003" s="91" t="s">
        <v>2109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46</v>
      </c>
      <c r="C2004" s="63" t="s">
        <v>28</v>
      </c>
      <c r="D2004" s="91" t="s">
        <v>2110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46</v>
      </c>
      <c r="C2005" s="63" t="s">
        <v>28</v>
      </c>
      <c r="D2005" s="91" t="s">
        <v>2110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46</v>
      </c>
      <c r="C2006" s="63" t="s">
        <v>170</v>
      </c>
      <c r="D2006" s="91" t="s">
        <v>2111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46</v>
      </c>
      <c r="C2007" s="63" t="s">
        <v>331</v>
      </c>
      <c r="D2007" s="91" t="s">
        <v>2112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46</v>
      </c>
      <c r="C2008" s="63" t="s">
        <v>170</v>
      </c>
      <c r="D2008" s="91" t="s">
        <v>2111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46</v>
      </c>
      <c r="C2009" s="63" t="s">
        <v>170</v>
      </c>
      <c r="D2009" s="91" t="s">
        <v>2115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46</v>
      </c>
      <c r="C2010" s="63" t="s">
        <v>87</v>
      </c>
      <c r="D2010" s="91" t="s">
        <v>2115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46</v>
      </c>
      <c r="C2011" s="63" t="s">
        <v>331</v>
      </c>
      <c r="D2011" s="91" t="s">
        <v>2117</v>
      </c>
      <c r="E2011" s="44" t="n">
        <v>0.145833333333333</v>
      </c>
      <c r="F2011" s="55" t="s">
        <v>80</v>
      </c>
      <c r="G2011" s="46" t="s">
        <v>80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46</v>
      </c>
      <c r="C2012" s="63" t="s">
        <v>28</v>
      </c>
      <c r="D2012" s="91" t="s">
        <v>1959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46</v>
      </c>
      <c r="C2013" s="63" t="s">
        <v>28</v>
      </c>
      <c r="D2013" s="91" t="s">
        <v>1959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67</v>
      </c>
      <c r="C2014" s="63" t="s">
        <v>170</v>
      </c>
      <c r="D2014" s="91" t="s">
        <v>2088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67</v>
      </c>
      <c r="C2015" s="63" t="s">
        <v>331</v>
      </c>
      <c r="D2015" s="91" t="s">
        <v>2119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67</v>
      </c>
      <c r="C2016" s="63" t="s">
        <v>28</v>
      </c>
      <c r="D2016" s="91" t="s">
        <v>2121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46</v>
      </c>
      <c r="C2017" s="63" t="s">
        <v>28</v>
      </c>
      <c r="D2017" s="91" t="s">
        <v>2036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46</v>
      </c>
      <c r="C2018" s="63" t="s">
        <v>87</v>
      </c>
      <c r="D2018" s="91" t="s">
        <v>2122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46</v>
      </c>
      <c r="C2019" s="63" t="s">
        <v>331</v>
      </c>
      <c r="D2019" s="91" t="s">
        <v>2122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46</v>
      </c>
      <c r="C2020" s="63" t="s">
        <v>170</v>
      </c>
      <c r="D2020" s="91" t="s">
        <v>2124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46</v>
      </c>
      <c r="C2023" s="63" t="s">
        <v>87</v>
      </c>
      <c r="D2023" s="91" t="s">
        <v>2129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46</v>
      </c>
      <c r="C2024" s="63" t="s">
        <v>151</v>
      </c>
      <c r="D2024" s="91" t="s">
        <v>1959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46</v>
      </c>
      <c r="C2025" s="63" t="s">
        <v>170</v>
      </c>
      <c r="D2025" s="91" t="s">
        <v>2131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46</v>
      </c>
      <c r="C2026" s="63" t="s">
        <v>151</v>
      </c>
      <c r="D2026" s="91" t="s">
        <v>2132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46</v>
      </c>
      <c r="C2027" s="63" t="s">
        <v>28</v>
      </c>
      <c r="D2027" s="91" t="s">
        <v>2132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46</v>
      </c>
      <c r="C2028" s="63" t="s">
        <v>331</v>
      </c>
      <c r="D2028" s="91" t="s">
        <v>546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46</v>
      </c>
      <c r="C2029" s="63" t="s">
        <v>28</v>
      </c>
      <c r="D2029" s="91" t="s">
        <v>2134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46</v>
      </c>
      <c r="C2030" s="63" t="s">
        <v>331</v>
      </c>
      <c r="D2030" s="91" t="s">
        <v>2135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46</v>
      </c>
      <c r="C2031" s="63" t="s">
        <v>170</v>
      </c>
      <c r="D2031" s="91" t="s">
        <v>1949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46</v>
      </c>
      <c r="C2032" s="63" t="s">
        <v>331</v>
      </c>
      <c r="D2032" s="91" t="s">
        <v>2138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46</v>
      </c>
      <c r="C2033" s="63" t="s">
        <v>28</v>
      </c>
      <c r="D2033" s="91" t="s">
        <v>2139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46</v>
      </c>
      <c r="C2034" s="63" t="s">
        <v>331</v>
      </c>
      <c r="D2034" s="91" t="s">
        <v>2140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46</v>
      </c>
      <c r="C2035" s="63" t="s">
        <v>170</v>
      </c>
      <c r="D2035" s="91" t="s">
        <v>2142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46</v>
      </c>
      <c r="C2036" s="63" t="s">
        <v>151</v>
      </c>
      <c r="D2036" s="91" t="s">
        <v>2143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67</v>
      </c>
      <c r="C2037" s="63" t="s">
        <v>87</v>
      </c>
      <c r="D2037" s="91" t="s">
        <v>2144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67</v>
      </c>
      <c r="C2038" s="63" t="s">
        <v>170</v>
      </c>
      <c r="D2038" s="91" t="s">
        <v>2145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67</v>
      </c>
      <c r="C2039" s="63" t="s">
        <v>28</v>
      </c>
      <c r="D2039" s="91" t="s">
        <v>2145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67</v>
      </c>
      <c r="C2040" s="63" t="s">
        <v>331</v>
      </c>
      <c r="D2040" s="91" t="s">
        <v>2147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67</v>
      </c>
      <c r="C2041" s="63" t="s">
        <v>170</v>
      </c>
      <c r="D2041" s="91" t="s">
        <v>637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67</v>
      </c>
      <c r="C2042" s="63" t="s">
        <v>95</v>
      </c>
      <c r="D2042" s="91" t="s">
        <v>1541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67</v>
      </c>
      <c r="C2043" s="63" t="s">
        <v>28</v>
      </c>
      <c r="D2043" s="91" t="s">
        <v>1541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67</v>
      </c>
      <c r="C2044" s="63" t="s">
        <v>28</v>
      </c>
      <c r="D2044" s="91" t="s">
        <v>1541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67</v>
      </c>
      <c r="C2045" s="63" t="s">
        <v>331</v>
      </c>
      <c r="D2045" s="91" t="s">
        <v>2149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67</v>
      </c>
      <c r="C2046" s="63" t="s">
        <v>170</v>
      </c>
      <c r="D2046" s="91" t="s">
        <v>2151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67</v>
      </c>
      <c r="C2047" s="63" t="s">
        <v>331</v>
      </c>
      <c r="D2047" s="91" t="s">
        <v>2152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46</v>
      </c>
      <c r="C2048" s="63" t="s">
        <v>331</v>
      </c>
      <c r="D2048" s="91" t="s">
        <v>2154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2155</v>
      </c>
      <c r="L2048" s="49" t="s">
        <v>2156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46</v>
      </c>
      <c r="C2049" s="63" t="s">
        <v>28</v>
      </c>
      <c r="D2049" s="91" t="s">
        <v>2157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46</v>
      </c>
      <c r="C2050" s="63" t="s">
        <v>170</v>
      </c>
      <c r="D2050" s="91" t="s">
        <v>2158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46</v>
      </c>
      <c r="C2051" s="63" t="s">
        <v>95</v>
      </c>
      <c r="D2051" s="91" t="s">
        <v>2157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67</v>
      </c>
      <c r="C2052" s="63" t="s">
        <v>28</v>
      </c>
      <c r="D2052" s="91" t="s">
        <v>1883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67</v>
      </c>
      <c r="C2053" s="63" t="s">
        <v>28</v>
      </c>
      <c r="D2053" s="91" t="s">
        <v>1883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67</v>
      </c>
      <c r="C2054" s="63" t="s">
        <v>170</v>
      </c>
      <c r="D2054" s="91" t="s">
        <v>2160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67</v>
      </c>
      <c r="C2055" s="63" t="s">
        <v>331</v>
      </c>
      <c r="D2055" s="91" t="s">
        <v>2161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67</v>
      </c>
      <c r="C2056" s="63" t="s">
        <v>28</v>
      </c>
      <c r="D2056" s="91" t="s">
        <v>2022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67</v>
      </c>
      <c r="C2057" s="63" t="s">
        <v>331</v>
      </c>
      <c r="D2057" s="91" t="s">
        <v>2163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67</v>
      </c>
      <c r="C2058" s="63" t="s">
        <v>170</v>
      </c>
      <c r="D2058" s="91" t="s">
        <v>2165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67</v>
      </c>
      <c r="C2059" s="63" t="s">
        <v>216</v>
      </c>
      <c r="D2059" s="91" t="s">
        <v>2167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46</v>
      </c>
      <c r="C2060" s="63" t="s">
        <v>87</v>
      </c>
      <c r="D2060" s="91" t="s">
        <v>2168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46</v>
      </c>
      <c r="C2061" s="63" t="s">
        <v>331</v>
      </c>
      <c r="D2061" s="91" t="s">
        <v>2169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67</v>
      </c>
      <c r="C2062" s="63" t="s">
        <v>28</v>
      </c>
      <c r="D2062" s="91" t="s">
        <v>2170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67</v>
      </c>
      <c r="C2063" s="63" t="s">
        <v>170</v>
      </c>
      <c r="D2063" s="91" t="s">
        <v>2171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67</v>
      </c>
      <c r="C2064" s="63" t="s">
        <v>331</v>
      </c>
      <c r="D2064" s="91" t="s">
        <v>2172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67</v>
      </c>
      <c r="C2065" s="63" t="s">
        <v>331</v>
      </c>
      <c r="D2065" s="91" t="s">
        <v>2174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67</v>
      </c>
      <c r="C2066" s="63" t="s">
        <v>170</v>
      </c>
      <c r="D2066" s="91" t="s">
        <v>2171</v>
      </c>
      <c r="E2066" s="44" t="n">
        <v>0.916666666666667</v>
      </c>
      <c r="F2066" s="55" t="s">
        <v>80</v>
      </c>
      <c r="G2066" s="46" t="s">
        <v>80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67</v>
      </c>
      <c r="C2067" s="63" t="s">
        <v>331</v>
      </c>
      <c r="D2067" s="91" t="s">
        <v>1969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67</v>
      </c>
      <c r="C2068" s="63" t="s">
        <v>170</v>
      </c>
      <c r="D2068" s="91" t="s">
        <v>2176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67</v>
      </c>
      <c r="C2069" s="63" t="s">
        <v>28</v>
      </c>
      <c r="D2069" s="91" t="s">
        <v>2178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46</v>
      </c>
      <c r="C2070" s="63" t="s">
        <v>28</v>
      </c>
      <c r="D2070" s="91" t="s">
        <v>2180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46</v>
      </c>
      <c r="C2071" s="63" t="s">
        <v>87</v>
      </c>
      <c r="D2071" s="91" t="s">
        <v>2181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46</v>
      </c>
      <c r="C2072" s="63" t="s">
        <v>331</v>
      </c>
      <c r="D2072" s="91" t="s">
        <v>2060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46</v>
      </c>
      <c r="C2073" s="63" t="s">
        <v>87</v>
      </c>
      <c r="D2073" s="91" t="s">
        <v>2181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46</v>
      </c>
      <c r="C2074" s="63" t="s">
        <v>331</v>
      </c>
      <c r="D2074" s="91" t="s">
        <v>2060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67</v>
      </c>
      <c r="C2075" s="63" t="s">
        <v>28</v>
      </c>
      <c r="D2075" s="91" t="s">
        <v>1740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67</v>
      </c>
      <c r="C2076" s="63" t="s">
        <v>331</v>
      </c>
      <c r="D2076" s="91" t="s">
        <v>2183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67</v>
      </c>
      <c r="C2077" s="63" t="s">
        <v>331</v>
      </c>
      <c r="D2077" s="91" t="s">
        <v>2183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67</v>
      </c>
      <c r="C2078" s="63" t="s">
        <v>170</v>
      </c>
      <c r="D2078" s="91" t="s">
        <v>2185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67</v>
      </c>
      <c r="C2079" s="63" t="s">
        <v>63</v>
      </c>
      <c r="D2079" s="91" t="s">
        <v>2187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847</v>
      </c>
      <c r="C2080" s="63" t="s">
        <v>331</v>
      </c>
      <c r="D2080" s="91" t="s">
        <v>2188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46</v>
      </c>
      <c r="C2081" s="63" t="s">
        <v>28</v>
      </c>
      <c r="D2081" s="91" t="s">
        <v>2189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46</v>
      </c>
      <c r="C2082" s="63" t="s">
        <v>170</v>
      </c>
      <c r="D2082" s="91" t="s">
        <v>2190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46</v>
      </c>
      <c r="C2083" s="63" t="s">
        <v>331</v>
      </c>
      <c r="D2083" s="91" t="s">
        <v>2192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46</v>
      </c>
      <c r="C2084" s="63" t="s">
        <v>331</v>
      </c>
      <c r="D2084" s="91" t="s">
        <v>2194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46</v>
      </c>
      <c r="C2085" s="63" t="s">
        <v>28</v>
      </c>
      <c r="D2085" s="91" t="s">
        <v>2196</v>
      </c>
      <c r="E2085" s="44" t="n">
        <v>0.708333333333333</v>
      </c>
      <c r="F2085" s="55" t="s">
        <v>2197</v>
      </c>
      <c r="G2085" s="46" t="s">
        <v>2198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46</v>
      </c>
      <c r="C2086" s="63" t="s">
        <v>170</v>
      </c>
      <c r="D2086" s="91" t="s">
        <v>2110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46</v>
      </c>
      <c r="C2087" s="63" t="s">
        <v>87</v>
      </c>
      <c r="D2087" s="91" t="s">
        <v>2110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46</v>
      </c>
      <c r="C2088" s="63" t="s">
        <v>28</v>
      </c>
      <c r="D2088" s="91" t="s">
        <v>2142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46</v>
      </c>
      <c r="C2089" s="63" t="s">
        <v>170</v>
      </c>
      <c r="D2089" s="91" t="s">
        <v>2201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46</v>
      </c>
      <c r="C2090" s="63" t="s">
        <v>331</v>
      </c>
      <c r="D2090" s="91" t="s">
        <v>2203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67</v>
      </c>
      <c r="C2091" s="63" t="s">
        <v>28</v>
      </c>
      <c r="D2091" s="91" t="s">
        <v>2205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67</v>
      </c>
      <c r="C2092" s="63" t="s">
        <v>331</v>
      </c>
      <c r="D2092" s="91" t="s">
        <v>2207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67</v>
      </c>
      <c r="C2093" s="63" t="s">
        <v>170</v>
      </c>
      <c r="D2093" s="91" t="s">
        <v>2209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67</v>
      </c>
      <c r="C2094" s="63" t="s">
        <v>63</v>
      </c>
      <c r="D2094" s="91" t="s">
        <v>2211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46</v>
      </c>
      <c r="C2095" s="63" t="s">
        <v>28</v>
      </c>
      <c r="D2095" s="91" t="s">
        <v>2212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46</v>
      </c>
      <c r="C2096" s="63" t="s">
        <v>331</v>
      </c>
      <c r="D2096" s="91" t="s">
        <v>2213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46</v>
      </c>
      <c r="C2097" s="63" t="s">
        <v>331</v>
      </c>
      <c r="D2097" s="91" t="s">
        <v>2213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46</v>
      </c>
      <c r="C2098" s="63" t="s">
        <v>170</v>
      </c>
      <c r="D2098" s="91" t="s">
        <v>2214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67</v>
      </c>
      <c r="C2099" s="63" t="s">
        <v>28</v>
      </c>
      <c r="D2099" s="91" t="s">
        <v>1918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67</v>
      </c>
      <c r="C2100" s="63" t="s">
        <v>170</v>
      </c>
      <c r="D2100" s="91" t="s">
        <v>2216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67</v>
      </c>
      <c r="C2101" s="63" t="s">
        <v>28</v>
      </c>
      <c r="D2101" s="91" t="s">
        <v>637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67</v>
      </c>
      <c r="C2102" s="63" t="s">
        <v>331</v>
      </c>
      <c r="D2102" s="91" t="s">
        <v>637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67</v>
      </c>
      <c r="C2103" s="63" t="s">
        <v>87</v>
      </c>
      <c r="D2103" s="91" t="s">
        <v>2218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67</v>
      </c>
      <c r="C2104" s="63" t="s">
        <v>216</v>
      </c>
      <c r="D2104" s="91" t="s">
        <v>2218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46</v>
      </c>
      <c r="C2105" s="63" t="s">
        <v>28</v>
      </c>
      <c r="D2105" s="91" t="s">
        <v>2219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46</v>
      </c>
      <c r="C2106" s="63" t="s">
        <v>28</v>
      </c>
      <c r="D2106" s="91" t="s">
        <v>2221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46</v>
      </c>
      <c r="C2107" s="63" t="s">
        <v>95</v>
      </c>
      <c r="D2107" s="91" t="s">
        <v>2222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46</v>
      </c>
      <c r="C2108" s="63" t="s">
        <v>151</v>
      </c>
      <c r="D2108" s="91" t="s">
        <v>2223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46</v>
      </c>
      <c r="C2109" s="63" t="s">
        <v>151</v>
      </c>
      <c r="D2109" s="91" t="s">
        <v>1959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46</v>
      </c>
      <c r="C2110" s="63" t="s">
        <v>151</v>
      </c>
      <c r="D2110" s="91" t="s">
        <v>779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67</v>
      </c>
      <c r="C2111" s="63" t="s">
        <v>28</v>
      </c>
      <c r="D2111" s="91" t="s">
        <v>2224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124</v>
      </c>
      <c r="L2111" s="49" t="s">
        <v>2225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2228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67</v>
      </c>
      <c r="C2114" s="63" t="s">
        <v>63</v>
      </c>
      <c r="D2114" s="91" t="s">
        <v>2230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67</v>
      </c>
      <c r="C2115" s="63" t="s">
        <v>28</v>
      </c>
      <c r="D2115" s="91" t="s">
        <v>2231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67</v>
      </c>
      <c r="C2116" s="63" t="s">
        <v>216</v>
      </c>
      <c r="D2116" s="91" t="s">
        <v>2135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67</v>
      </c>
      <c r="C2117" s="63" t="s">
        <v>170</v>
      </c>
      <c r="D2117" s="91" t="s">
        <v>2233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46</v>
      </c>
      <c r="C2118" s="63" t="s">
        <v>95</v>
      </c>
      <c r="D2118" s="91" t="s">
        <v>2235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46</v>
      </c>
      <c r="C2120" s="63" t="s">
        <v>87</v>
      </c>
      <c r="D2120" s="91" t="s">
        <v>2237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46</v>
      </c>
      <c r="C2121" s="63" t="s">
        <v>95</v>
      </c>
      <c r="D2121" s="91" t="s">
        <v>2239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46</v>
      </c>
      <c r="C2123" s="63" t="s">
        <v>87</v>
      </c>
      <c r="D2123" s="91" t="s">
        <v>2241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46</v>
      </c>
      <c r="C2124" s="63" t="s">
        <v>28</v>
      </c>
      <c r="D2124" s="91" t="s">
        <v>2235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46</v>
      </c>
      <c r="C2125" s="63" t="s">
        <v>87</v>
      </c>
      <c r="D2125" s="91" t="s">
        <v>2236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46</v>
      </c>
      <c r="C2126" s="63" t="s">
        <v>2243</v>
      </c>
      <c r="D2126" s="91" t="s">
        <v>2236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46</v>
      </c>
      <c r="C2127" s="63" t="s">
        <v>28</v>
      </c>
      <c r="D2127" s="91" t="s">
        <v>2239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46</v>
      </c>
      <c r="C2128" s="63" t="s">
        <v>28</v>
      </c>
      <c r="D2128" s="91" t="s">
        <v>2245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46</v>
      </c>
      <c r="C2129" s="63" t="s">
        <v>28</v>
      </c>
      <c r="D2129" s="91" t="s">
        <v>2246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46</v>
      </c>
      <c r="C2130" s="63" t="s">
        <v>331</v>
      </c>
      <c r="D2130" s="91" t="s">
        <v>2247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46</v>
      </c>
      <c r="C2131" s="63" t="s">
        <v>331</v>
      </c>
      <c r="D2131" s="91" t="s">
        <v>2247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46</v>
      </c>
      <c r="C2132" s="63" t="s">
        <v>87</v>
      </c>
      <c r="D2132" s="91" t="s">
        <v>2248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46</v>
      </c>
      <c r="C2133" s="63" t="s">
        <v>28</v>
      </c>
      <c r="D2133" s="91" t="s">
        <v>1799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46</v>
      </c>
      <c r="C2134" s="63" t="s">
        <v>151</v>
      </c>
      <c r="D2134" s="91" t="s">
        <v>2250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46</v>
      </c>
      <c r="C2135" s="63" t="s">
        <v>170</v>
      </c>
      <c r="D2135" s="91" t="s">
        <v>1949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46</v>
      </c>
      <c r="C2136" s="63" t="s">
        <v>63</v>
      </c>
      <c r="D2136" s="91" t="s">
        <v>2252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46</v>
      </c>
      <c r="C2137" s="63" t="s">
        <v>63</v>
      </c>
      <c r="D2137" s="91" t="s">
        <v>2253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46</v>
      </c>
      <c r="C2138" s="63" t="s">
        <v>63</v>
      </c>
      <c r="D2138" s="91" t="s">
        <v>2254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46</v>
      </c>
      <c r="C2140" s="63" t="s">
        <v>28</v>
      </c>
      <c r="D2140" s="91" t="s">
        <v>2256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46</v>
      </c>
      <c r="C2141" s="63" t="s">
        <v>151</v>
      </c>
      <c r="D2141" s="91" t="s">
        <v>2135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46</v>
      </c>
      <c r="C2142" s="63" t="s">
        <v>170</v>
      </c>
      <c r="D2142" s="91" t="s">
        <v>2112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46</v>
      </c>
      <c r="C2143" s="63" t="s">
        <v>95</v>
      </c>
      <c r="D2143" s="91" t="s">
        <v>2259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46</v>
      </c>
      <c r="C2144" s="63" t="s">
        <v>170</v>
      </c>
      <c r="D2144" s="91" t="s">
        <v>2135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46</v>
      </c>
      <c r="C2145" s="63" t="s">
        <v>87</v>
      </c>
      <c r="D2145" s="91" t="s">
        <v>2181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46</v>
      </c>
      <c r="C2146" s="63" t="s">
        <v>95</v>
      </c>
      <c r="D2146" s="91" t="s">
        <v>2262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46</v>
      </c>
      <c r="C2147" s="63" t="s">
        <v>83</v>
      </c>
      <c r="D2147" s="91" t="s">
        <v>83</v>
      </c>
      <c r="E2147" s="44" t="n">
        <v>0.0451388888888889</v>
      </c>
      <c r="F2147" s="55" t="s">
        <v>83</v>
      </c>
      <c r="G2147" s="46" t="s">
        <v>83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46</v>
      </c>
      <c r="C2148" s="63" t="s">
        <v>87</v>
      </c>
      <c r="D2148" s="91" t="s">
        <v>2139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46</v>
      </c>
      <c r="C2149" s="63" t="s">
        <v>1162</v>
      </c>
      <c r="D2149" s="91" t="s">
        <v>2139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46</v>
      </c>
      <c r="C2150" s="63" t="s">
        <v>28</v>
      </c>
      <c r="D2150" s="91" t="s">
        <v>2259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46</v>
      </c>
      <c r="C2151" s="63" t="s">
        <v>170</v>
      </c>
      <c r="D2151" s="91" t="s">
        <v>2264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46</v>
      </c>
      <c r="C2152" s="63" t="s">
        <v>28</v>
      </c>
      <c r="D2152" s="91" t="s">
        <v>2266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46</v>
      </c>
      <c r="C2153" s="63" t="s">
        <v>28</v>
      </c>
      <c r="D2153" s="91" t="s">
        <v>2264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46</v>
      </c>
      <c r="C2154" s="63" t="s">
        <v>95</v>
      </c>
      <c r="D2154" s="91" t="s">
        <v>2267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46</v>
      </c>
      <c r="C2155" s="63" t="s">
        <v>151</v>
      </c>
      <c r="D2155" s="91" t="s">
        <v>2268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46</v>
      </c>
      <c r="C2156" s="63" t="s">
        <v>87</v>
      </c>
      <c r="D2156" s="91" t="s">
        <v>2269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46</v>
      </c>
      <c r="C2157" s="63" t="s">
        <v>28</v>
      </c>
      <c r="D2157" s="91" t="s">
        <v>2271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46</v>
      </c>
      <c r="C2158" s="63" t="s">
        <v>151</v>
      </c>
      <c r="D2158" s="91" t="s">
        <v>2268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46</v>
      </c>
      <c r="C2159" s="63" t="s">
        <v>216</v>
      </c>
      <c r="D2159" s="91" t="s">
        <v>2268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67</v>
      </c>
      <c r="C2160" s="63" t="s">
        <v>28</v>
      </c>
      <c r="D2160" s="91" t="s">
        <v>2272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67</v>
      </c>
      <c r="C2161" s="63" t="s">
        <v>331</v>
      </c>
      <c r="D2161" s="91" t="s">
        <v>2135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67</v>
      </c>
      <c r="C2162" s="63" t="s">
        <v>151</v>
      </c>
      <c r="D2162" s="91" t="s">
        <v>2273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67</v>
      </c>
      <c r="C2163" s="63" t="s">
        <v>63</v>
      </c>
      <c r="D2163" s="91" t="s">
        <v>2274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46</v>
      </c>
      <c r="C2164" s="63" t="s">
        <v>151</v>
      </c>
      <c r="D2164" s="91" t="s">
        <v>2275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46</v>
      </c>
      <c r="C2165" s="63" t="s">
        <v>28</v>
      </c>
      <c r="D2165" s="91" t="s">
        <v>2276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46</v>
      </c>
      <c r="C2166" s="63" t="s">
        <v>28</v>
      </c>
      <c r="D2166" s="91" t="s">
        <v>2003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46</v>
      </c>
      <c r="C2167" s="63" t="s">
        <v>28</v>
      </c>
      <c r="D2167" s="91" t="s">
        <v>1949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67</v>
      </c>
      <c r="C2168" s="63" t="s">
        <v>28</v>
      </c>
      <c r="D2168" s="91" t="s">
        <v>2277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67</v>
      </c>
      <c r="C2169" s="63" t="s">
        <v>170</v>
      </c>
      <c r="D2169" s="91" t="s">
        <v>2135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67</v>
      </c>
      <c r="C2170" s="63" t="s">
        <v>151</v>
      </c>
      <c r="D2170" s="91" t="s">
        <v>2279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67</v>
      </c>
      <c r="C2171" s="63" t="s">
        <v>63</v>
      </c>
      <c r="D2171" s="91" t="s">
        <v>2280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67</v>
      </c>
      <c r="C2172" s="63" t="s">
        <v>151</v>
      </c>
      <c r="D2172" s="91" t="s">
        <v>2135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67</v>
      </c>
      <c r="C2173" s="63" t="s">
        <v>28</v>
      </c>
      <c r="D2173" s="91" t="s">
        <v>1889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67</v>
      </c>
      <c r="C2174" s="63" t="s">
        <v>331</v>
      </c>
      <c r="D2174" s="91" t="s">
        <v>2281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67</v>
      </c>
      <c r="C2175" s="63" t="s">
        <v>151</v>
      </c>
      <c r="D2175" s="91" t="s">
        <v>2282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46</v>
      </c>
      <c r="C2176" s="63" t="s">
        <v>28</v>
      </c>
      <c r="D2176" s="91" t="s">
        <v>2283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46</v>
      </c>
      <c r="C2177" s="63" t="s">
        <v>87</v>
      </c>
      <c r="D2177" s="91" t="s">
        <v>2135</v>
      </c>
      <c r="E2177" s="44" t="n">
        <v>0.770833333333333</v>
      </c>
      <c r="F2177" s="55" t="s">
        <v>83</v>
      </c>
      <c r="G2177" s="46" t="s">
        <v>80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46</v>
      </c>
      <c r="C2178" s="63" t="s">
        <v>87</v>
      </c>
      <c r="D2178" s="91" t="s">
        <v>2135</v>
      </c>
      <c r="E2178" s="44" t="n">
        <v>0.770833333333333</v>
      </c>
      <c r="F2178" s="55" t="s">
        <v>80</v>
      </c>
      <c r="G2178" s="46" t="s">
        <v>80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46</v>
      </c>
      <c r="C2179" s="63" t="s">
        <v>331</v>
      </c>
      <c r="D2179" s="91" t="s">
        <v>2132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67</v>
      </c>
      <c r="C2180" s="63" t="s">
        <v>28</v>
      </c>
      <c r="D2180" s="91" t="s">
        <v>2285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67</v>
      </c>
      <c r="C2181" s="63" t="s">
        <v>170</v>
      </c>
      <c r="D2181" s="91" t="s">
        <v>2135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67</v>
      </c>
      <c r="C2182" s="63" t="s">
        <v>170</v>
      </c>
      <c r="D2182" s="91" t="s">
        <v>2135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67</v>
      </c>
      <c r="C2183" s="63" t="s">
        <v>151</v>
      </c>
      <c r="D2183" s="91" t="s">
        <v>2287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67</v>
      </c>
      <c r="C2184" s="63" t="s">
        <v>63</v>
      </c>
      <c r="D2184" s="91" t="s">
        <v>2288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46</v>
      </c>
      <c r="C2185" s="63" t="s">
        <v>95</v>
      </c>
      <c r="D2185" s="91" t="s">
        <v>2290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46</v>
      </c>
      <c r="C2186" s="63" t="s">
        <v>151</v>
      </c>
      <c r="D2186" s="91" t="s">
        <v>2135</v>
      </c>
      <c r="E2186" s="44" t="n">
        <v>0.125</v>
      </c>
      <c r="F2186" s="55" t="s">
        <v>80</v>
      </c>
      <c r="G2186" s="46" t="s">
        <v>80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124</v>
      </c>
      <c r="B2187" s="91" t="s">
        <v>46</v>
      </c>
      <c r="C2187" s="63" t="s">
        <v>87</v>
      </c>
      <c r="D2187" s="91" t="s">
        <v>2049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67</v>
      </c>
      <c r="C2189" s="63" t="s">
        <v>28</v>
      </c>
      <c r="D2189" s="91" t="s">
        <v>1880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67</v>
      </c>
      <c r="C2190" s="63" t="s">
        <v>170</v>
      </c>
      <c r="D2190" s="91" t="s">
        <v>2135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67</v>
      </c>
      <c r="C2191" s="63" t="s">
        <v>95</v>
      </c>
      <c r="D2191" s="91" t="s">
        <v>2298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67</v>
      </c>
      <c r="C2192" s="63" t="s">
        <v>28</v>
      </c>
      <c r="D2192" s="91" t="s">
        <v>2299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67</v>
      </c>
      <c r="C2193" s="63" t="s">
        <v>151</v>
      </c>
      <c r="D2193" s="91" t="s">
        <v>2135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67</v>
      </c>
      <c r="C2194" s="63" t="s">
        <v>170</v>
      </c>
      <c r="D2194" s="91" t="s">
        <v>2300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67</v>
      </c>
      <c r="C2195" s="63" t="s">
        <v>63</v>
      </c>
      <c r="D2195" s="91" t="s">
        <v>1849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46</v>
      </c>
      <c r="C2197" s="63" t="s">
        <v>331</v>
      </c>
      <c r="D2197" s="91" t="s">
        <v>1840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46</v>
      </c>
      <c r="C2198" s="63" t="s">
        <v>87</v>
      </c>
      <c r="D2198" s="91" t="s">
        <v>2304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46</v>
      </c>
      <c r="C2199" s="63" t="s">
        <v>95</v>
      </c>
      <c r="D2199" s="91" t="s">
        <v>2305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46</v>
      </c>
      <c r="C2200" s="63" t="s">
        <v>83</v>
      </c>
      <c r="D2200" s="91" t="s">
        <v>2135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46</v>
      </c>
      <c r="C2201" s="63" t="s">
        <v>87</v>
      </c>
      <c r="D2201" s="91" t="s">
        <v>2307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46</v>
      </c>
      <c r="C2202" s="63" t="s">
        <v>95</v>
      </c>
      <c r="D2202" s="91" t="s">
        <v>2102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46</v>
      </c>
      <c r="C2203" s="63" t="s">
        <v>83</v>
      </c>
      <c r="D2203" s="91" t="s">
        <v>2135</v>
      </c>
      <c r="E2203" s="44" t="n">
        <v>0.795138888888889</v>
      </c>
      <c r="F2203" s="55" t="s">
        <v>83</v>
      </c>
      <c r="G2203" s="46" t="s">
        <v>489</v>
      </c>
      <c r="H2203" s="97"/>
      <c r="I2203" s="48" t="n">
        <f aca="false">IF(H2203="W",F2203*G2203-F2203,(IF(H2203="L",-F2203)))</f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46</v>
      </c>
      <c r="C2204" s="63" t="s">
        <v>87</v>
      </c>
      <c r="D2204" s="91" t="s">
        <v>1959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847</v>
      </c>
      <c r="C2205" s="63" t="s">
        <v>68</v>
      </c>
      <c r="D2205" s="91" t="s">
        <v>2310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46</v>
      </c>
      <c r="C2206" s="63" t="s">
        <v>95</v>
      </c>
      <c r="D2206" s="91" t="s">
        <v>2203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46</v>
      </c>
      <c r="C2207" s="63" t="s">
        <v>151</v>
      </c>
      <c r="D2207" s="91" t="s">
        <v>2135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46</v>
      </c>
      <c r="C2208" s="63" t="s">
        <v>87</v>
      </c>
      <c r="D2208" s="91" t="s">
        <v>2311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67</v>
      </c>
      <c r="C2209" s="63" t="s">
        <v>170</v>
      </c>
      <c r="D2209" s="91" t="s">
        <v>2312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67</v>
      </c>
      <c r="C2210" s="63" t="s">
        <v>95</v>
      </c>
      <c r="D2210" s="91" t="s">
        <v>2135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67</v>
      </c>
      <c r="C2211" s="63" t="s">
        <v>87</v>
      </c>
      <c r="D2211" s="91" t="s">
        <v>1955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67</v>
      </c>
      <c r="C2212" s="63" t="s">
        <v>68</v>
      </c>
      <c r="D2212" s="91" t="s">
        <v>2135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439</v>
      </c>
      <c r="C2213" s="104" t="s">
        <v>2313</v>
      </c>
      <c r="D2213" s="91" t="s">
        <v>2314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2315</v>
      </c>
      <c r="L2213" s="49" t="s">
        <v>2316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67</v>
      </c>
      <c r="C2214" s="63" t="s">
        <v>28</v>
      </c>
      <c r="D2214" s="91" t="s">
        <v>2317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67</v>
      </c>
      <c r="C2215" s="63" t="s">
        <v>170</v>
      </c>
      <c r="D2215" s="91" t="s">
        <v>2135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67</v>
      </c>
      <c r="C2216" s="63" t="s">
        <v>2313</v>
      </c>
      <c r="D2216" s="91" t="s">
        <v>2318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67</v>
      </c>
      <c r="C2217" s="63" t="s">
        <v>63</v>
      </c>
      <c r="D2217" s="91" t="s">
        <v>1849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67</v>
      </c>
      <c r="C2218" s="63" t="s">
        <v>170</v>
      </c>
      <c r="D2218" s="91" t="s">
        <v>2135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67</v>
      </c>
      <c r="C2219" s="63" t="s">
        <v>28</v>
      </c>
      <c r="D2219" s="91" t="s">
        <v>2320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67</v>
      </c>
      <c r="C2220" s="63" t="s">
        <v>2313</v>
      </c>
      <c r="D2220" s="91" t="s">
        <v>2135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67</v>
      </c>
      <c r="C2221" s="63" t="s">
        <v>216</v>
      </c>
      <c r="D2221" s="91" t="s">
        <v>2322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67</v>
      </c>
      <c r="C2222" s="63" t="s">
        <v>2313</v>
      </c>
      <c r="D2222" s="91" t="s">
        <v>2323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67</v>
      </c>
      <c r="C2223" s="63" t="s">
        <v>151</v>
      </c>
      <c r="D2223" s="91" t="s">
        <v>2135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46</v>
      </c>
      <c r="C2224" s="63" t="s">
        <v>95</v>
      </c>
      <c r="D2224" s="91" t="s">
        <v>2325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46</v>
      </c>
      <c r="C2225" s="63" t="s">
        <v>87</v>
      </c>
      <c r="D2225" s="91" t="s">
        <v>2135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46</v>
      </c>
      <c r="C2226" s="63" t="s">
        <v>28</v>
      </c>
      <c r="D2226" s="91" t="s">
        <v>2327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46</v>
      </c>
      <c r="C2227" s="63" t="s">
        <v>28</v>
      </c>
      <c r="D2227" s="91" t="s">
        <v>2327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67</v>
      </c>
      <c r="C2228" s="63" t="s">
        <v>28</v>
      </c>
      <c r="D2228" s="91" t="s">
        <v>2328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67</v>
      </c>
      <c r="C2229" s="63" t="s">
        <v>170</v>
      </c>
      <c r="D2229" s="91" t="s">
        <v>2135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67</v>
      </c>
      <c r="C2230" s="63" t="s">
        <v>2313</v>
      </c>
      <c r="D2230" s="91" t="s">
        <v>2330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67</v>
      </c>
      <c r="C2231" s="63" t="s">
        <v>63</v>
      </c>
      <c r="D2231" s="91" t="s">
        <v>1849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67</v>
      </c>
      <c r="C2233" s="63" t="s">
        <v>170</v>
      </c>
      <c r="D2233" s="91" t="s">
        <v>2135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67</v>
      </c>
      <c r="C2234" s="63" t="s">
        <v>2313</v>
      </c>
      <c r="D2234" s="91" t="s">
        <v>2022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67</v>
      </c>
      <c r="C2235" s="63" t="s">
        <v>170</v>
      </c>
      <c r="D2235" s="91" t="s">
        <v>2135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46</v>
      </c>
      <c r="C2236" s="63" t="s">
        <v>95</v>
      </c>
      <c r="D2236" s="91" t="s">
        <v>2143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46</v>
      </c>
      <c r="C2237" s="63" t="s">
        <v>95</v>
      </c>
      <c r="D2237" s="91" t="s">
        <v>2143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124</v>
      </c>
      <c r="B2238" s="91" t="s">
        <v>46</v>
      </c>
      <c r="C2238" s="63" t="s">
        <v>87</v>
      </c>
      <c r="D2238" s="91" t="s">
        <v>2336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46</v>
      </c>
      <c r="C2239" s="63" t="s">
        <v>28</v>
      </c>
      <c r="D2239" s="91" t="s">
        <v>2338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67</v>
      </c>
      <c r="C2240" s="63" t="s">
        <v>28</v>
      </c>
      <c r="D2240" s="91" t="s">
        <v>1955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67</v>
      </c>
      <c r="C2241" s="63" t="s">
        <v>170</v>
      </c>
      <c r="D2241" s="91" t="s">
        <v>2135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67</v>
      </c>
      <c r="C2242" s="63" t="s">
        <v>2313</v>
      </c>
      <c r="D2242" s="91" t="s">
        <v>2340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67</v>
      </c>
      <c r="C2246" s="63" t="s">
        <v>1141</v>
      </c>
      <c r="D2246" s="91" t="s">
        <v>2347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67</v>
      </c>
      <c r="C2247" s="63" t="s">
        <v>170</v>
      </c>
      <c r="D2247" s="91" t="s">
        <v>2135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67</v>
      </c>
      <c r="C2248" s="63" t="s">
        <v>28</v>
      </c>
      <c r="D2248" s="91" t="s">
        <v>1955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673</v>
      </c>
      <c r="C2249" s="63" t="s">
        <v>28</v>
      </c>
      <c r="D2249" s="91" t="s">
        <v>2350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67</v>
      </c>
      <c r="C2250" s="63" t="s">
        <v>28</v>
      </c>
      <c r="D2250" s="91" t="s">
        <v>2351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67</v>
      </c>
      <c r="C2251" s="63" t="s">
        <v>170</v>
      </c>
      <c r="D2251" s="91" t="s">
        <v>2352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67</v>
      </c>
      <c r="C2252" s="63" t="s">
        <v>63</v>
      </c>
      <c r="D2252" s="91" t="s">
        <v>2354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46</v>
      </c>
      <c r="C2253" s="63" t="s">
        <v>95</v>
      </c>
      <c r="D2253" s="91" t="s">
        <v>2355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46</v>
      </c>
      <c r="C2254" s="63" t="s">
        <v>170</v>
      </c>
      <c r="D2254" s="91" t="s">
        <v>2135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46</v>
      </c>
      <c r="C2255" s="63" t="s">
        <v>87</v>
      </c>
      <c r="D2255" s="91" t="s">
        <v>2356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46</v>
      </c>
      <c r="C2256" s="63" t="s">
        <v>28</v>
      </c>
      <c r="D2256" s="91" t="s">
        <v>2355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67</v>
      </c>
      <c r="C2257" s="63" t="s">
        <v>28</v>
      </c>
      <c r="D2257" s="91" t="s">
        <v>1925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67</v>
      </c>
      <c r="C2258" s="63" t="s">
        <v>170</v>
      </c>
      <c r="D2258" s="91" t="s">
        <v>2135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67</v>
      </c>
      <c r="C2259" s="63" t="s">
        <v>170</v>
      </c>
      <c r="D2259" s="91" t="s">
        <v>2135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67</v>
      </c>
      <c r="C2260" s="63" t="s">
        <v>1141</v>
      </c>
      <c r="D2260" s="91" t="s">
        <v>2361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67</v>
      </c>
      <c r="C2261" s="63" t="s">
        <v>2313</v>
      </c>
      <c r="D2261" s="91" t="s">
        <v>2361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67</v>
      </c>
      <c r="C2262" s="92" t="s">
        <v>2313</v>
      </c>
      <c r="D2262" s="91" t="s">
        <v>2361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67</v>
      </c>
      <c r="C2263" s="63" t="s">
        <v>2313</v>
      </c>
      <c r="D2263" s="91" t="s">
        <v>2361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67</v>
      </c>
      <c r="C2264" s="63" t="s">
        <v>87</v>
      </c>
      <c r="D2264" s="91" t="s">
        <v>2361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67</v>
      </c>
      <c r="C2265" s="63" t="s">
        <v>28</v>
      </c>
      <c r="D2265" s="91" t="s">
        <v>2364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67</v>
      </c>
      <c r="C2266" s="63" t="s">
        <v>170</v>
      </c>
      <c r="D2266" s="91" t="s">
        <v>2135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67</v>
      </c>
      <c r="C2267" s="63" t="s">
        <v>87</v>
      </c>
      <c r="D2267" s="91" t="s">
        <v>2135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67</v>
      </c>
      <c r="C2268" s="92" t="s">
        <v>2313</v>
      </c>
      <c r="D2268" s="91" t="s">
        <v>2366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67</v>
      </c>
      <c r="C2269" s="63" t="s">
        <v>63</v>
      </c>
      <c r="D2269" s="91" t="s">
        <v>2368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46</v>
      </c>
      <c r="C2270" s="63" t="s">
        <v>95</v>
      </c>
      <c r="D2270" s="91" t="s">
        <v>2239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46</v>
      </c>
      <c r="C2272" s="63" t="s">
        <v>87</v>
      </c>
      <c r="D2272" s="91" t="s">
        <v>2115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46</v>
      </c>
      <c r="C2273" s="63" t="s">
        <v>28</v>
      </c>
      <c r="D2273" s="91" t="s">
        <v>2370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46</v>
      </c>
      <c r="C2274" s="63" t="s">
        <v>87</v>
      </c>
      <c r="D2274" s="91" t="s">
        <v>2371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46</v>
      </c>
      <c r="C2275" s="63" t="s">
        <v>87</v>
      </c>
      <c r="D2275" s="91" t="s">
        <v>2371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46</v>
      </c>
      <c r="C2276" s="63" t="s">
        <v>28</v>
      </c>
      <c r="D2276" s="91" t="s">
        <v>1271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46</v>
      </c>
      <c r="C2277" s="63" t="s">
        <v>87</v>
      </c>
      <c r="D2277" s="91" t="s">
        <v>2373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46</v>
      </c>
      <c r="C2278" s="63" t="s">
        <v>170</v>
      </c>
      <c r="D2278" s="91" t="s">
        <v>2375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46</v>
      </c>
      <c r="C2279" s="92" t="s">
        <v>2313</v>
      </c>
      <c r="D2279" s="91" t="s">
        <v>2377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46</v>
      </c>
      <c r="C2280" s="92" t="s">
        <v>2313</v>
      </c>
      <c r="D2280" s="91" t="s">
        <v>2378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46</v>
      </c>
      <c r="C2281" s="92" t="s">
        <v>216</v>
      </c>
      <c r="D2281" s="91" t="s">
        <v>2379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67</v>
      </c>
      <c r="C2282" s="63" t="s">
        <v>170</v>
      </c>
      <c r="D2282" s="91" t="s">
        <v>2380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67</v>
      </c>
      <c r="C2283" s="63" t="s">
        <v>331</v>
      </c>
      <c r="D2283" s="91" t="s">
        <v>2382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67</v>
      </c>
      <c r="C2284" s="92" t="s">
        <v>28</v>
      </c>
      <c r="D2284" s="91" t="s">
        <v>2382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67</v>
      </c>
      <c r="C2285" s="92" t="s">
        <v>28</v>
      </c>
      <c r="D2285" s="91" t="s">
        <v>2384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67</v>
      </c>
      <c r="C2286" s="63" t="s">
        <v>331</v>
      </c>
      <c r="D2286" s="91" t="s">
        <v>2385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67</v>
      </c>
      <c r="C2287" s="92" t="s">
        <v>170</v>
      </c>
      <c r="D2287" s="91" t="s">
        <v>2384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67</v>
      </c>
      <c r="C2288" s="92" t="s">
        <v>170</v>
      </c>
      <c r="D2288" s="91" t="s">
        <v>2384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67</v>
      </c>
      <c r="C2289" s="92" t="s">
        <v>331</v>
      </c>
      <c r="D2289" s="91" t="s">
        <v>2385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67</v>
      </c>
      <c r="C2290" s="92" t="s">
        <v>331</v>
      </c>
      <c r="D2290" s="91" t="s">
        <v>2390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67</v>
      </c>
      <c r="C2291" s="92" t="s">
        <v>331</v>
      </c>
      <c r="D2291" s="91" t="s">
        <v>2390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67</v>
      </c>
      <c r="C2292" s="92" t="s">
        <v>28</v>
      </c>
      <c r="D2292" s="91" t="s">
        <v>2393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67</v>
      </c>
      <c r="C2293" s="92" t="s">
        <v>28</v>
      </c>
      <c r="D2293" s="91" t="s">
        <v>2394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67</v>
      </c>
      <c r="C2294" s="92" t="s">
        <v>170</v>
      </c>
      <c r="D2294" s="91" t="s">
        <v>2135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67</v>
      </c>
      <c r="C2295" s="92" t="s">
        <v>2313</v>
      </c>
      <c r="D2295" s="91" t="s">
        <v>1889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67</v>
      </c>
      <c r="C2296" s="92" t="s">
        <v>63</v>
      </c>
      <c r="D2296" s="91" t="s">
        <v>1849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46</v>
      </c>
      <c r="C2297" s="63" t="s">
        <v>95</v>
      </c>
      <c r="D2297" s="91" t="s">
        <v>2115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46</v>
      </c>
      <c r="C2298" s="63" t="s">
        <v>87</v>
      </c>
      <c r="D2298" s="91" t="s">
        <v>2396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46</v>
      </c>
      <c r="C2299" s="92" t="s">
        <v>170</v>
      </c>
      <c r="D2299" s="91" t="s">
        <v>2135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46</v>
      </c>
      <c r="C2300" s="92" t="s">
        <v>170</v>
      </c>
      <c r="D2300" s="91" t="s">
        <v>2397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46</v>
      </c>
      <c r="C2301" s="92" t="s">
        <v>170</v>
      </c>
      <c r="D2301" s="91" t="s">
        <v>2398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46</v>
      </c>
      <c r="C2302" s="92" t="s">
        <v>151</v>
      </c>
      <c r="D2302" s="91" t="s">
        <v>2399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46</v>
      </c>
      <c r="C2303" s="63" t="s">
        <v>87</v>
      </c>
      <c r="D2303" s="91" t="s">
        <v>2143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46</v>
      </c>
      <c r="C2304" s="92" t="s">
        <v>170</v>
      </c>
      <c r="D2304" s="91" t="s">
        <v>2400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46</v>
      </c>
      <c r="C2305" s="63" t="s">
        <v>87</v>
      </c>
      <c r="D2305" s="91" t="s">
        <v>1271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46</v>
      </c>
      <c r="C2306" s="92" t="s">
        <v>170</v>
      </c>
      <c r="D2306" s="91" t="s">
        <v>2402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46</v>
      </c>
      <c r="C2307" s="92" t="s">
        <v>151</v>
      </c>
      <c r="D2307" s="91" t="s">
        <v>2402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46</v>
      </c>
      <c r="C2308" s="63" t="s">
        <v>95</v>
      </c>
      <c r="D2308" s="91" t="s">
        <v>2262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46</v>
      </c>
      <c r="C2309" s="92" t="s">
        <v>170</v>
      </c>
      <c r="D2309" s="91" t="s">
        <v>2403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46</v>
      </c>
      <c r="C2310" s="92" t="s">
        <v>170</v>
      </c>
      <c r="D2310" s="91" t="s">
        <v>2404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46</v>
      </c>
      <c r="C2311" s="92" t="s">
        <v>28</v>
      </c>
      <c r="D2311" s="91" t="s">
        <v>2405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67</v>
      </c>
      <c r="C2312" s="92" t="s">
        <v>170</v>
      </c>
      <c r="D2312" s="91" t="s">
        <v>2216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67</v>
      </c>
      <c r="C2313" s="92" t="s">
        <v>331</v>
      </c>
      <c r="D2313" s="91" t="s">
        <v>2407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46</v>
      </c>
      <c r="C2314" s="92" t="s">
        <v>170</v>
      </c>
      <c r="D2314" s="91" t="s">
        <v>2408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46</v>
      </c>
      <c r="C2315" s="92" t="s">
        <v>28</v>
      </c>
      <c r="D2315" s="91" t="s">
        <v>781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67</v>
      </c>
      <c r="C2317" s="92" t="s">
        <v>28</v>
      </c>
      <c r="D2317" s="91" t="s">
        <v>1541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67</v>
      </c>
      <c r="C2318" s="63" t="s">
        <v>95</v>
      </c>
      <c r="D2318" s="91" t="s">
        <v>1541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67</v>
      </c>
      <c r="C2319" s="92" t="s">
        <v>1141</v>
      </c>
      <c r="D2319" s="91" t="s">
        <v>2135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67</v>
      </c>
      <c r="C2320" s="92" t="s">
        <v>151</v>
      </c>
      <c r="D2320" s="91" t="s">
        <v>2135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67</v>
      </c>
      <c r="C2321" s="92" t="s">
        <v>170</v>
      </c>
      <c r="D2321" s="91" t="s">
        <v>2412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67</v>
      </c>
      <c r="C2322" s="92" t="s">
        <v>2313</v>
      </c>
      <c r="D2322" s="91" t="s">
        <v>2412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46</v>
      </c>
      <c r="C2323" s="92" t="s">
        <v>170</v>
      </c>
      <c r="D2323" s="91" t="s">
        <v>2088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46</v>
      </c>
      <c r="C2324" s="92" t="s">
        <v>151</v>
      </c>
      <c r="D2324" s="91" t="s">
        <v>2135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46</v>
      </c>
      <c r="C2325" s="92" t="s">
        <v>2313</v>
      </c>
      <c r="D2325" s="91" t="s">
        <v>1826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67</v>
      </c>
      <c r="C2326" s="63" t="s">
        <v>63</v>
      </c>
      <c r="D2326" s="91" t="s">
        <v>2416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46</v>
      </c>
      <c r="C2327" s="92" t="s">
        <v>170</v>
      </c>
      <c r="D2327" s="91" t="s">
        <v>2417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46</v>
      </c>
      <c r="C2328" s="63" t="s">
        <v>87</v>
      </c>
      <c r="D2328" s="91" t="s">
        <v>2419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46</v>
      </c>
      <c r="C2329" s="63" t="s">
        <v>95</v>
      </c>
      <c r="D2329" s="91" t="s">
        <v>2420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46</v>
      </c>
      <c r="C2330" s="92" t="s">
        <v>170</v>
      </c>
      <c r="D2330" s="91" t="s">
        <v>2135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46</v>
      </c>
      <c r="C2331" s="92" t="s">
        <v>28</v>
      </c>
      <c r="D2331" s="91" t="s">
        <v>2142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46</v>
      </c>
      <c r="C2332" s="92" t="s">
        <v>170</v>
      </c>
      <c r="D2332" s="91" t="s">
        <v>2239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46</v>
      </c>
      <c r="C2333" s="92" t="s">
        <v>151</v>
      </c>
      <c r="D2333" s="91" t="s">
        <v>2135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46</v>
      </c>
      <c r="C2334" s="92" t="s">
        <v>28</v>
      </c>
      <c r="D2334" s="91" t="s">
        <v>2421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46</v>
      </c>
      <c r="C2335" s="63" t="s">
        <v>95</v>
      </c>
      <c r="D2335" s="91" t="s">
        <v>1271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46</v>
      </c>
      <c r="C2336" s="92" t="s">
        <v>28</v>
      </c>
      <c r="D2336" s="91" t="s">
        <v>2422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2423</v>
      </c>
      <c r="L2336" s="49" t="s">
        <v>2424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67</v>
      </c>
      <c r="C2339" s="92" t="s">
        <v>28</v>
      </c>
      <c r="D2339" s="91" t="s">
        <v>2429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67</v>
      </c>
      <c r="C2340" s="92" t="s">
        <v>2313</v>
      </c>
      <c r="D2340" s="91" t="s">
        <v>2135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46</v>
      </c>
      <c r="C2342" s="63" t="s">
        <v>95</v>
      </c>
      <c r="D2342" s="91" t="s">
        <v>2435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46</v>
      </c>
      <c r="C2345" s="63" t="s">
        <v>95</v>
      </c>
      <c r="D2345" s="91" t="s">
        <v>633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46</v>
      </c>
      <c r="C2347" s="92" t="s">
        <v>28</v>
      </c>
      <c r="D2347" s="91" t="s">
        <v>2327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46</v>
      </c>
      <c r="C2348" s="92" t="s">
        <v>151</v>
      </c>
      <c r="D2348" s="91" t="s">
        <v>2441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46</v>
      </c>
      <c r="C2349" s="92" t="s">
        <v>28</v>
      </c>
      <c r="D2349" s="91" t="s">
        <v>2435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46</v>
      </c>
      <c r="C2350" s="63" t="s">
        <v>87</v>
      </c>
      <c r="D2350" s="91" t="s">
        <v>2237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46</v>
      </c>
      <c r="C2351" s="92" t="s">
        <v>28</v>
      </c>
      <c r="D2351" s="91" t="s">
        <v>633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46</v>
      </c>
      <c r="C2352" s="92" t="s">
        <v>28</v>
      </c>
      <c r="D2352" s="91" t="s">
        <v>2442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46</v>
      </c>
      <c r="C2353" s="63" t="s">
        <v>87</v>
      </c>
      <c r="D2353" s="91" t="s">
        <v>2135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46</v>
      </c>
      <c r="C2356" s="92" t="s">
        <v>151</v>
      </c>
      <c r="D2356" s="91" t="s">
        <v>2445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46</v>
      </c>
      <c r="C2357" s="92" t="s">
        <v>28</v>
      </c>
      <c r="D2357" s="91" t="s">
        <v>2446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46</v>
      </c>
      <c r="C2358" s="92" t="s">
        <v>170</v>
      </c>
      <c r="D2358" s="91" t="s">
        <v>2135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46</v>
      </c>
      <c r="C2359" s="92" t="s">
        <v>216</v>
      </c>
      <c r="D2359" s="91" t="s">
        <v>2447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46</v>
      </c>
      <c r="C2360" s="92" t="s">
        <v>95</v>
      </c>
      <c r="D2360" s="91" t="s">
        <v>2447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46</v>
      </c>
      <c r="C2361" s="63" t="s">
        <v>87</v>
      </c>
      <c r="D2361" s="91" t="s">
        <v>2447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46</v>
      </c>
      <c r="C2362" s="92" t="s">
        <v>151</v>
      </c>
      <c r="D2362" s="91" t="s">
        <v>2448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46</v>
      </c>
      <c r="C2363" s="92" t="s">
        <v>95</v>
      </c>
      <c r="D2363" s="91" t="s">
        <v>2010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46</v>
      </c>
      <c r="C2364" s="92" t="s">
        <v>170</v>
      </c>
      <c r="D2364" s="91" t="s">
        <v>2135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46</v>
      </c>
      <c r="C2366" s="92" t="s">
        <v>95</v>
      </c>
      <c r="D2366" s="91" t="s">
        <v>2129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46</v>
      </c>
      <c r="C2367" s="92" t="s">
        <v>170</v>
      </c>
      <c r="D2367" s="91" t="s">
        <v>2135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46</v>
      </c>
      <c r="C2369" s="92" t="s">
        <v>95</v>
      </c>
      <c r="D2369" s="91" t="s">
        <v>1271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46</v>
      </c>
      <c r="C2370" s="92" t="s">
        <v>28</v>
      </c>
      <c r="D2370" s="91" t="s">
        <v>2135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46</v>
      </c>
      <c r="C2371" s="63" t="s">
        <v>87</v>
      </c>
      <c r="D2371" s="91" t="s">
        <v>2311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46</v>
      </c>
      <c r="C2373" s="63" t="s">
        <v>87</v>
      </c>
      <c r="D2373" s="91" t="s">
        <v>2450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67</v>
      </c>
      <c r="C2374" s="92" t="s">
        <v>170</v>
      </c>
      <c r="D2374" s="91" t="s">
        <v>950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67</v>
      </c>
      <c r="C2375" s="92" t="s">
        <v>28</v>
      </c>
      <c r="D2375" s="91" t="s">
        <v>2453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67</v>
      </c>
      <c r="C2376" s="92" t="s">
        <v>28</v>
      </c>
      <c r="D2376" s="91" t="s">
        <v>2454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67</v>
      </c>
      <c r="C2377" s="92" t="s">
        <v>170</v>
      </c>
      <c r="D2377" s="91" t="s">
        <v>1099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67</v>
      </c>
      <c r="C2379" s="92" t="s">
        <v>63</v>
      </c>
      <c r="D2379" s="91" t="s">
        <v>1849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46</v>
      </c>
      <c r="C2380" s="92" t="s">
        <v>95</v>
      </c>
      <c r="D2380" s="91" t="s">
        <v>631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46</v>
      </c>
      <c r="C2381" s="92" t="s">
        <v>170</v>
      </c>
      <c r="D2381" s="91" t="s">
        <v>2135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46</v>
      </c>
      <c r="C2384" s="92" t="s">
        <v>95</v>
      </c>
      <c r="D2384" s="91" t="s">
        <v>2439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46</v>
      </c>
      <c r="C2387" s="92" t="s">
        <v>95</v>
      </c>
      <c r="D2387" s="91" t="s">
        <v>2157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46</v>
      </c>
      <c r="C2389" s="92" t="s">
        <v>28</v>
      </c>
      <c r="D2389" s="91" t="s">
        <v>2435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46</v>
      </c>
      <c r="C2390" s="92" t="s">
        <v>95</v>
      </c>
      <c r="D2390" s="91" t="s">
        <v>2463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46</v>
      </c>
      <c r="C2392" s="92" t="s">
        <v>28</v>
      </c>
      <c r="D2392" s="91" t="s">
        <v>2327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46</v>
      </c>
      <c r="C2393" s="92" t="s">
        <v>95</v>
      </c>
      <c r="D2393" s="91" t="s">
        <v>2464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46</v>
      </c>
      <c r="C2395" s="63" t="s">
        <v>87</v>
      </c>
      <c r="D2395" s="91" t="s">
        <v>2325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46</v>
      </c>
      <c r="C2396" s="92" t="s">
        <v>95</v>
      </c>
      <c r="D2396" s="91" t="s">
        <v>2465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46</v>
      </c>
      <c r="C2399" s="92" t="s">
        <v>95</v>
      </c>
      <c r="D2399" s="91" t="s">
        <v>2269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46</v>
      </c>
      <c r="C2402" s="92" t="s">
        <v>170</v>
      </c>
      <c r="D2402" s="91" t="s">
        <v>2269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67</v>
      </c>
      <c r="C2403" s="92" t="s">
        <v>28</v>
      </c>
      <c r="D2403" s="91" t="s">
        <v>2079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2470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67</v>
      </c>
      <c r="C2404" s="92" t="s">
        <v>170</v>
      </c>
      <c r="D2404" s="91" t="s">
        <v>2135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67</v>
      </c>
      <c r="C2405" s="92" t="s">
        <v>2313</v>
      </c>
      <c r="D2405" s="91" t="s">
        <v>2471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67</v>
      </c>
      <c r="C2407" s="92" t="s">
        <v>63</v>
      </c>
      <c r="D2407" s="91" t="s">
        <v>1849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46</v>
      </c>
      <c r="C2408" s="92" t="s">
        <v>28</v>
      </c>
      <c r="D2408" s="91" t="s">
        <v>2018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46</v>
      </c>
      <c r="C2409" s="92" t="s">
        <v>28</v>
      </c>
      <c r="D2409" s="91" t="s">
        <v>2018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46</v>
      </c>
      <c r="C2410" s="92" t="s">
        <v>28</v>
      </c>
      <c r="D2410" s="91" t="s">
        <v>2018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46</v>
      </c>
      <c r="C2411" s="92" t="s">
        <v>170</v>
      </c>
      <c r="D2411" s="91" t="s">
        <v>2135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67</v>
      </c>
      <c r="C2413" s="92" t="s">
        <v>28</v>
      </c>
      <c r="D2413" s="91" t="s">
        <v>2476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67</v>
      </c>
      <c r="C2414" s="92" t="s">
        <v>151</v>
      </c>
      <c r="D2414" s="91" t="s">
        <v>2135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67</v>
      </c>
      <c r="C2415" s="92" t="s">
        <v>216</v>
      </c>
      <c r="D2415" s="91" t="s">
        <v>2135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67</v>
      </c>
      <c r="C2416" s="92" t="s">
        <v>170</v>
      </c>
      <c r="D2416" s="91" t="s">
        <v>2066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67</v>
      </c>
      <c r="C2417" s="92" t="s">
        <v>63</v>
      </c>
      <c r="D2417" s="91" t="s">
        <v>1849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67</v>
      </c>
      <c r="C2418" s="92" t="s">
        <v>28</v>
      </c>
      <c r="D2418" s="91" t="s">
        <v>2478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67</v>
      </c>
      <c r="C2419" s="63" t="s">
        <v>87</v>
      </c>
      <c r="D2419" s="91" t="s">
        <v>2135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67</v>
      </c>
      <c r="C2421" s="92" t="s">
        <v>28</v>
      </c>
      <c r="D2421" s="91" t="s">
        <v>2482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67</v>
      </c>
      <c r="C2422" s="92" t="s">
        <v>83</v>
      </c>
      <c r="D2422" s="91" t="s">
        <v>2135</v>
      </c>
      <c r="E2422" s="44" t="n">
        <v>0.90625</v>
      </c>
      <c r="F2422" s="55" t="s">
        <v>83</v>
      </c>
      <c r="G2422" s="46" t="s">
        <v>83</v>
      </c>
      <c r="H2422" s="97"/>
      <c r="I2422" s="48" t="n">
        <f aca="false">IF(H2422="W",F2422*G2422-F2422,(IF(H2422="L",-F2422)))</f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443</v>
      </c>
      <c r="C2425" s="92" t="s">
        <v>28</v>
      </c>
      <c r="D2425" s="91" t="s">
        <v>2489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67</v>
      </c>
      <c r="C2428" s="92" t="s">
        <v>28</v>
      </c>
      <c r="D2428" s="91" t="s">
        <v>1771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67</v>
      </c>
      <c r="C2431" s="92" t="s">
        <v>216</v>
      </c>
      <c r="D2431" s="91" t="s">
        <v>1849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46</v>
      </c>
      <c r="C2432" s="92" t="s">
        <v>95</v>
      </c>
      <c r="D2432" s="91" t="s">
        <v>2498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1158</v>
      </c>
      <c r="C2435" s="92" t="s">
        <v>95</v>
      </c>
      <c r="D2435" s="91" t="s">
        <v>2503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1158</v>
      </c>
      <c r="C2437" s="92" t="s">
        <v>95</v>
      </c>
      <c r="D2437" s="91" t="s">
        <v>2505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 t="n">
        <v>0.0868055555555556</v>
      </c>
      <c r="F2438" s="55" t="s">
        <v>83</v>
      </c>
      <c r="G2438" s="46" t="s">
        <v>489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1158</v>
      </c>
      <c r="C2439" s="92" t="s">
        <v>28</v>
      </c>
      <c r="D2439" s="91" t="s">
        <v>2507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1158</v>
      </c>
      <c r="C2440" s="92" t="s">
        <v>83</v>
      </c>
      <c r="D2440" s="91" t="s">
        <v>2509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67</v>
      </c>
      <c r="C2441" s="92" t="s">
        <v>28</v>
      </c>
      <c r="D2441" s="91" t="s">
        <v>2412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67</v>
      </c>
      <c r="C2442" s="92" t="s">
        <v>83</v>
      </c>
      <c r="D2442" s="91" t="s">
        <v>2135</v>
      </c>
      <c r="E2442" s="44" t="n">
        <v>0.8125</v>
      </c>
      <c r="F2442" s="55" t="s">
        <v>83</v>
      </c>
      <c r="G2442" s="46" t="s">
        <v>83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67</v>
      </c>
      <c r="C2443" s="92" t="s">
        <v>2511</v>
      </c>
      <c r="D2443" s="91" t="s">
        <v>2512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46</v>
      </c>
      <c r="C2445" s="92" t="s">
        <v>95</v>
      </c>
      <c r="D2445" s="91" t="s">
        <v>2515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46</v>
      </c>
      <c r="C2446" s="92" t="s">
        <v>83</v>
      </c>
      <c r="D2446" s="91" t="s">
        <v>2500</v>
      </c>
      <c r="E2446" s="44" t="n">
        <v>0.815972222222222</v>
      </c>
      <c r="F2446" s="55" t="s">
        <v>83</v>
      </c>
      <c r="G2446" s="46" t="s">
        <v>489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46</v>
      </c>
      <c r="C2448" s="92" t="s">
        <v>95</v>
      </c>
      <c r="D2448" s="91" t="s">
        <v>2517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46</v>
      </c>
      <c r="C2449" s="92" t="s">
        <v>28</v>
      </c>
      <c r="D2449" s="91" t="s">
        <v>2518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46</v>
      </c>
      <c r="C2450" s="63" t="s">
        <v>87</v>
      </c>
      <c r="D2450" s="91" t="s">
        <v>2519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1158</v>
      </c>
      <c r="C2454" s="92" t="s">
        <v>95</v>
      </c>
      <c r="D2454" s="91" t="s">
        <v>2524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1158</v>
      </c>
      <c r="C2455" s="92" t="s">
        <v>2313</v>
      </c>
      <c r="D2455" s="91" t="s">
        <v>2525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1158</v>
      </c>
      <c r="C2456" s="92" t="s">
        <v>331</v>
      </c>
      <c r="D2456" s="91" t="s">
        <v>2525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67</v>
      </c>
      <c r="C2457" s="63" t="s">
        <v>170</v>
      </c>
      <c r="D2457" s="91" t="s">
        <v>2526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67</v>
      </c>
      <c r="C2458" s="92" t="s">
        <v>331</v>
      </c>
      <c r="D2458" s="91" t="s">
        <v>2528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67</v>
      </c>
      <c r="C2459" s="92" t="s">
        <v>28</v>
      </c>
      <c r="D2459" s="91" t="s">
        <v>701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67</v>
      </c>
      <c r="C2461" s="92" t="s">
        <v>170</v>
      </c>
      <c r="D2461" s="91" t="s">
        <v>2531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67</v>
      </c>
      <c r="C2462" s="92" t="s">
        <v>216</v>
      </c>
      <c r="D2462" s="91" t="s">
        <v>1849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67</v>
      </c>
      <c r="C2465" s="92" t="s">
        <v>170</v>
      </c>
      <c r="D2465" s="91" t="s">
        <v>2535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67</v>
      </c>
      <c r="C2466" s="92" t="s">
        <v>170</v>
      </c>
      <c r="D2466" s="91" t="s">
        <v>2135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67</v>
      </c>
      <c r="C2469" s="92" t="s">
        <v>2313</v>
      </c>
      <c r="D2469" s="91" t="s">
        <v>2539</v>
      </c>
      <c r="E2469" s="44" t="n">
        <v>0.833333333333333</v>
      </c>
      <c r="F2469" s="55" t="s">
        <v>83</v>
      </c>
      <c r="G2469" s="46" t="s">
        <v>83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67</v>
      </c>
      <c r="C2471" s="92" t="s">
        <v>2313</v>
      </c>
      <c r="D2471" s="91" t="s">
        <v>2542</v>
      </c>
      <c r="E2471" s="44" t="n">
        <v>0.833333333333333</v>
      </c>
      <c r="F2471" s="55" t="s">
        <v>83</v>
      </c>
      <c r="G2471" s="46" t="s">
        <v>83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67</v>
      </c>
      <c r="C2472" s="92" t="s">
        <v>28</v>
      </c>
      <c r="D2472" s="91" t="s">
        <v>2317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2543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67</v>
      </c>
      <c r="C2474" s="92" t="s">
        <v>2313</v>
      </c>
      <c r="D2474" s="91" t="s">
        <v>1784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67</v>
      </c>
      <c r="C2475" s="92" t="s">
        <v>2313</v>
      </c>
      <c r="D2475" s="91" t="s">
        <v>1784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67</v>
      </c>
      <c r="C2476" s="92" t="s">
        <v>216</v>
      </c>
      <c r="D2476" s="91" t="s">
        <v>1849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46</v>
      </c>
      <c r="C2477" s="92" t="s">
        <v>28</v>
      </c>
      <c r="D2477" s="91" t="s">
        <v>2102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46</v>
      </c>
      <c r="C2478" s="92" t="s">
        <v>28</v>
      </c>
      <c r="D2478" s="91" t="s">
        <v>2102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46</v>
      </c>
      <c r="C2480" s="63" t="s">
        <v>87</v>
      </c>
      <c r="D2480" s="91" t="s">
        <v>2139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67</v>
      </c>
      <c r="C2481" s="63" t="s">
        <v>28</v>
      </c>
      <c r="D2481" s="91" t="s">
        <v>1883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67</v>
      </c>
      <c r="C2483" s="63" t="s">
        <v>87</v>
      </c>
      <c r="D2483" s="91" t="s">
        <v>2135</v>
      </c>
      <c r="E2483" s="44" t="n">
        <v>0.916666666666667</v>
      </c>
      <c r="F2483" s="55" t="n">
        <v>10</v>
      </c>
      <c r="G2483" s="46" t="s">
        <v>83</v>
      </c>
      <c r="H2483" s="97"/>
      <c r="I2483" s="48" t="n">
        <f aca="false">IF(H2483="W",F2483*G2483-F2483,(IF(H2483="L",-F2483)))</f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67</v>
      </c>
      <c r="C2484" s="63" t="s">
        <v>87</v>
      </c>
      <c r="D2484" s="91" t="s">
        <v>1872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67</v>
      </c>
      <c r="C2485" s="92" t="s">
        <v>170</v>
      </c>
      <c r="D2485" s="91" t="s">
        <v>1872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67</v>
      </c>
      <c r="C2489" s="92" t="s">
        <v>2313</v>
      </c>
      <c r="D2489" s="91" t="s">
        <v>2135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67</v>
      </c>
      <c r="C2490" s="63" t="s">
        <v>87</v>
      </c>
      <c r="D2490" s="91" t="s">
        <v>2161</v>
      </c>
      <c r="E2490" s="44" t="n">
        <v>0.829861111111111</v>
      </c>
      <c r="F2490" s="55" t="s">
        <v>83</v>
      </c>
      <c r="G2490" s="46" t="s">
        <v>83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67</v>
      </c>
      <c r="C2496" s="92" t="s">
        <v>170</v>
      </c>
      <c r="D2496" s="91" t="s">
        <v>1872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46</v>
      </c>
      <c r="C2497" s="92" t="s">
        <v>95</v>
      </c>
      <c r="D2497" s="91" t="s">
        <v>2464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46</v>
      </c>
      <c r="C2498" s="92" t="s">
        <v>28</v>
      </c>
      <c r="D2498" s="91" t="s">
        <v>2135</v>
      </c>
      <c r="E2498" s="44" t="n">
        <v>0.125</v>
      </c>
      <c r="F2498" s="55" t="n">
        <v>10</v>
      </c>
      <c r="G2498" s="46" t="s">
        <v>83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67</v>
      </c>
      <c r="C2501" s="92" t="s">
        <v>28</v>
      </c>
      <c r="D2501" s="91" t="s">
        <v>2561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46</v>
      </c>
      <c r="C2505" s="92" t="s">
        <v>28</v>
      </c>
      <c r="D2505" s="91" t="s">
        <v>2135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67</v>
      </c>
      <c r="C2507" s="92" t="s">
        <v>28</v>
      </c>
      <c r="D2507" s="91" t="s">
        <v>1541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67</v>
      </c>
      <c r="C2508" s="92" t="s">
        <v>331</v>
      </c>
      <c r="D2508" s="91" t="s">
        <v>2135</v>
      </c>
      <c r="E2508" s="44" t="n">
        <v>0.916666666666667</v>
      </c>
      <c r="F2508" s="55" t="s">
        <v>83</v>
      </c>
      <c r="G2508" s="46" t="s">
        <v>83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439</v>
      </c>
      <c r="C2510" s="92" t="s">
        <v>2571</v>
      </c>
      <c r="D2510" s="91" t="s">
        <v>2572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712</v>
      </c>
      <c r="C2511" s="92" t="s">
        <v>28</v>
      </c>
      <c r="D2511" s="91" t="s">
        <v>2574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712</v>
      </c>
      <c r="C2512" s="92" t="s">
        <v>2571</v>
      </c>
      <c r="D2512" s="91" t="s">
        <v>2575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46</v>
      </c>
      <c r="C2513" s="92" t="s">
        <v>2571</v>
      </c>
      <c r="D2513" s="91" t="s">
        <v>2577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46</v>
      </c>
      <c r="C2516" s="92" t="s">
        <v>28</v>
      </c>
      <c r="D2516" s="91" t="s">
        <v>2018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46</v>
      </c>
      <c r="C2517" s="92" t="s">
        <v>170</v>
      </c>
      <c r="D2517" s="91" t="s">
        <v>2135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46</v>
      </c>
      <c r="C2518" s="92" t="s">
        <v>2313</v>
      </c>
      <c r="D2518" s="91" t="s">
        <v>2582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46</v>
      </c>
      <c r="C2519" s="92" t="s">
        <v>2571</v>
      </c>
      <c r="D2519" s="91" t="s">
        <v>2582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46</v>
      </c>
      <c r="C2520" s="92" t="s">
        <v>28</v>
      </c>
      <c r="D2520" s="91" t="s">
        <v>2018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67</v>
      </c>
      <c r="C2522" s="63" t="s">
        <v>87</v>
      </c>
      <c r="D2522" s="91" t="s">
        <v>2584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67</v>
      </c>
      <c r="C2523" s="92" t="s">
        <v>170</v>
      </c>
      <c r="D2523" s="91" t="s">
        <v>2135</v>
      </c>
      <c r="E2523" s="44" t="n">
        <v>0.75</v>
      </c>
      <c r="F2523" s="55" t="s">
        <v>83</v>
      </c>
      <c r="G2523" s="46" t="s">
        <v>83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67</v>
      </c>
      <c r="C2524" s="92" t="s">
        <v>2571</v>
      </c>
      <c r="D2524" s="91" t="s">
        <v>1964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46</v>
      </c>
      <c r="C2525" s="92" t="s">
        <v>2571</v>
      </c>
      <c r="D2525" s="91" t="s">
        <v>2586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46</v>
      </c>
      <c r="C2526" s="92" t="s">
        <v>2313</v>
      </c>
      <c r="D2526" s="91" t="s">
        <v>2588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46</v>
      </c>
      <c r="C2527" s="92" t="s">
        <v>331</v>
      </c>
      <c r="D2527" s="91" t="s">
        <v>2588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439</v>
      </c>
      <c r="C2528" s="92" t="s">
        <v>2313</v>
      </c>
      <c r="D2528" s="91" t="s">
        <v>2589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67</v>
      </c>
      <c r="C2529" s="92" t="s">
        <v>28</v>
      </c>
      <c r="D2529" s="91" t="s">
        <v>2590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67</v>
      </c>
      <c r="C2531" s="63" t="s">
        <v>87</v>
      </c>
      <c r="D2531" s="91" t="s">
        <v>2135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67</v>
      </c>
      <c r="C2532" s="92" t="s">
        <v>2571</v>
      </c>
      <c r="D2532" s="91" t="s">
        <v>2593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67</v>
      </c>
      <c r="C2533" s="92" t="s">
        <v>331</v>
      </c>
      <c r="D2533" s="91" t="s">
        <v>1923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67</v>
      </c>
      <c r="C2534" s="92" t="s">
        <v>331</v>
      </c>
      <c r="D2534" s="91" t="s">
        <v>2595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67</v>
      </c>
      <c r="C2535" s="92" t="s">
        <v>2571</v>
      </c>
      <c r="D2535" s="91" t="s">
        <v>2597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46</v>
      </c>
      <c r="C2536" s="92" t="s">
        <v>28</v>
      </c>
      <c r="D2536" s="91" t="s">
        <v>2203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46</v>
      </c>
      <c r="C2537" s="92" t="s">
        <v>2313</v>
      </c>
      <c r="D2537" s="91" t="s">
        <v>2135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46</v>
      </c>
      <c r="C2538" s="92" t="s">
        <v>170</v>
      </c>
      <c r="D2538" s="91" t="s">
        <v>2135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46</v>
      </c>
      <c r="C2539" s="92" t="s">
        <v>2571</v>
      </c>
      <c r="D2539" s="91" t="s">
        <v>2600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46</v>
      </c>
      <c r="C2540" s="92" t="s">
        <v>95</v>
      </c>
      <c r="D2540" s="91" t="s">
        <v>2602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46</v>
      </c>
      <c r="C2541" s="92" t="s">
        <v>2571</v>
      </c>
      <c r="D2541" s="91" t="s">
        <v>2603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46</v>
      </c>
      <c r="C2542" s="92" t="s">
        <v>151</v>
      </c>
      <c r="D2542" s="91" t="s">
        <v>2135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46</v>
      </c>
      <c r="C2543" s="92" t="s">
        <v>151</v>
      </c>
      <c r="D2543" s="91" t="s">
        <v>2439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46</v>
      </c>
      <c r="C2544" s="92" t="s">
        <v>95</v>
      </c>
      <c r="D2544" s="91" t="s">
        <v>2461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46</v>
      </c>
      <c r="C2545" s="92" t="s">
        <v>28</v>
      </c>
      <c r="D2545" s="91" t="s">
        <v>2461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46</v>
      </c>
      <c r="C2546" s="92" t="s">
        <v>2313</v>
      </c>
      <c r="D2546" s="91" t="s">
        <v>2135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46</v>
      </c>
      <c r="C2547" s="92" t="s">
        <v>170</v>
      </c>
      <c r="D2547" s="91" t="s">
        <v>2605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46</v>
      </c>
      <c r="C2548" s="92" t="s">
        <v>28</v>
      </c>
      <c r="D2548" s="91" t="s">
        <v>631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46</v>
      </c>
      <c r="C2549" s="92" t="s">
        <v>170</v>
      </c>
      <c r="D2549" s="91" t="s">
        <v>2135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46</v>
      </c>
      <c r="C2550" s="92" t="s">
        <v>2571</v>
      </c>
      <c r="D2550" s="91" t="s">
        <v>2607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439</v>
      </c>
      <c r="C2551" s="92" t="s">
        <v>331</v>
      </c>
      <c r="D2551" s="91" t="s">
        <v>2608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67</v>
      </c>
      <c r="C2552" s="92" t="s">
        <v>28</v>
      </c>
      <c r="D2552" s="91" t="s">
        <v>2610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67</v>
      </c>
      <c r="C2553" s="92" t="s">
        <v>170</v>
      </c>
      <c r="D2553" s="91" t="s">
        <v>2135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67</v>
      </c>
      <c r="C2555" s="92" t="s">
        <v>331</v>
      </c>
      <c r="D2555" s="91" t="s">
        <v>2185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67</v>
      </c>
      <c r="C2556" s="92" t="s">
        <v>2571</v>
      </c>
      <c r="D2556" s="91" t="s">
        <v>1849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67</v>
      </c>
      <c r="C2557" s="92" t="s">
        <v>95</v>
      </c>
      <c r="D2557" s="91" t="s">
        <v>2135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67</v>
      </c>
      <c r="C2558" s="92" t="s">
        <v>151</v>
      </c>
      <c r="D2558" s="91" t="s">
        <v>2135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46</v>
      </c>
      <c r="C2559" s="92" t="s">
        <v>95</v>
      </c>
      <c r="D2559" s="91" t="s">
        <v>2469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46</v>
      </c>
      <c r="C2560" s="92" t="s">
        <v>95</v>
      </c>
      <c r="D2560" s="91" t="s">
        <v>2469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46</v>
      </c>
      <c r="C2561" s="63" t="s">
        <v>87</v>
      </c>
      <c r="D2561" s="91" t="s">
        <v>2614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46</v>
      </c>
      <c r="C2562" s="92" t="s">
        <v>331</v>
      </c>
      <c r="D2562" s="91" t="s">
        <v>2435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46</v>
      </c>
      <c r="C2563" s="92" t="s">
        <v>95</v>
      </c>
      <c r="D2563" s="91" t="s">
        <v>633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46</v>
      </c>
      <c r="C2564" s="63" t="s">
        <v>87</v>
      </c>
      <c r="D2564" s="91" t="s">
        <v>2135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46</v>
      </c>
      <c r="C2565" s="92" t="s">
        <v>331</v>
      </c>
      <c r="D2565" s="91" t="s">
        <v>2135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46</v>
      </c>
      <c r="C2566" s="92" t="s">
        <v>2571</v>
      </c>
      <c r="D2566" s="91" t="s">
        <v>2356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67</v>
      </c>
      <c r="C2567" s="92" t="s">
        <v>95</v>
      </c>
      <c r="D2567" s="91" t="s">
        <v>2615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67</v>
      </c>
      <c r="C2568" s="92" t="s">
        <v>28</v>
      </c>
      <c r="D2568" s="91" t="s">
        <v>2617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67</v>
      </c>
      <c r="C2569" s="92" t="s">
        <v>331</v>
      </c>
      <c r="D2569" s="91" t="s">
        <v>2618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67</v>
      </c>
      <c r="C2570" s="92" t="s">
        <v>2571</v>
      </c>
      <c r="D2570" s="91" t="s">
        <v>2216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67</v>
      </c>
      <c r="C2571" s="92" t="s">
        <v>331</v>
      </c>
      <c r="D2571" s="91" t="s">
        <v>2620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67</v>
      </c>
      <c r="C2572" s="92" t="s">
        <v>2571</v>
      </c>
      <c r="D2572" s="91" t="s">
        <v>2621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847</v>
      </c>
      <c r="C2573" s="92" t="s">
        <v>151</v>
      </c>
      <c r="D2573" s="91" t="s">
        <v>2622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67</v>
      </c>
      <c r="C2574" s="92" t="s">
        <v>151</v>
      </c>
      <c r="D2574" s="91" t="s">
        <v>2617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67</v>
      </c>
      <c r="C2575" s="92" t="s">
        <v>2571</v>
      </c>
      <c r="D2575" s="91" t="s">
        <v>2216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67</v>
      </c>
      <c r="C2576" s="92" t="s">
        <v>2571</v>
      </c>
      <c r="D2576" s="91" t="s">
        <v>2216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67</v>
      </c>
      <c r="C2577" s="92" t="s">
        <v>2571</v>
      </c>
      <c r="D2577" s="91" t="s">
        <v>2623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67</v>
      </c>
      <c r="C2578" s="92" t="s">
        <v>28</v>
      </c>
      <c r="D2578" s="91" t="s">
        <v>2625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67</v>
      </c>
      <c r="C2579" s="92" t="s">
        <v>331</v>
      </c>
      <c r="D2579" s="91" t="s">
        <v>2626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443</v>
      </c>
      <c r="C2580" s="92" t="s">
        <v>28</v>
      </c>
      <c r="D2580" s="91" t="s">
        <v>2630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443</v>
      </c>
      <c r="C2581" s="92" t="s">
        <v>331</v>
      </c>
      <c r="D2581" s="91" t="s">
        <v>2632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67</v>
      </c>
      <c r="C2582" s="92" t="s">
        <v>28</v>
      </c>
      <c r="D2582" s="91" t="s">
        <v>2633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2634</v>
      </c>
      <c r="L2582" s="49" t="s">
        <v>2635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customFormat="false" ht="17.25" hidden="false" customHeight="false" outlineLevel="0" collapsed="false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2640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439</v>
      </c>
      <c r="C2586" s="92" t="s">
        <v>151</v>
      </c>
      <c r="D2586" s="91" t="s">
        <v>2643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439</v>
      </c>
      <c r="C2587" s="92" t="s">
        <v>151</v>
      </c>
      <c r="D2587" s="91" t="s">
        <v>2645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46</v>
      </c>
      <c r="C2591" s="92" t="s">
        <v>28</v>
      </c>
      <c r="D2591" s="91" t="s">
        <v>2653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46</v>
      </c>
      <c r="C2592" s="92" t="s">
        <v>170</v>
      </c>
      <c r="D2592" s="91" t="s">
        <v>2135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2657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46</v>
      </c>
      <c r="C2594" s="92" t="s">
        <v>2571</v>
      </c>
      <c r="D2594" s="91" t="s">
        <v>2132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67</v>
      </c>
      <c r="C2597" s="92" t="s">
        <v>2571</v>
      </c>
      <c r="D2597" s="91" t="s">
        <v>2660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67</v>
      </c>
      <c r="C2598" s="92" t="s">
        <v>2571</v>
      </c>
      <c r="D2598" s="91" t="s">
        <v>2661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46</v>
      </c>
      <c r="C2600" s="92" t="s">
        <v>87</v>
      </c>
      <c r="D2600" s="91" t="s">
        <v>2081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67</v>
      </c>
      <c r="C2601" s="92" t="s">
        <v>95</v>
      </c>
      <c r="D2601" s="91" t="s">
        <v>2664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46</v>
      </c>
      <c r="C2602" s="92" t="s">
        <v>95</v>
      </c>
      <c r="D2602" s="91" t="s">
        <v>2311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46</v>
      </c>
      <c r="C2603" s="92" t="s">
        <v>151</v>
      </c>
      <c r="D2603" s="91" t="s">
        <v>2311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46</v>
      </c>
      <c r="C2604" s="92" t="s">
        <v>28</v>
      </c>
      <c r="D2604" s="91" t="s">
        <v>2135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46</v>
      </c>
      <c r="C2605" s="92" t="s">
        <v>2571</v>
      </c>
      <c r="D2605" s="91" t="s">
        <v>2142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443</v>
      </c>
      <c r="C2608" s="92" t="s">
        <v>2571</v>
      </c>
      <c r="D2608" s="91" t="s">
        <v>2669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443</v>
      </c>
      <c r="C2609" s="92" t="s">
        <v>95</v>
      </c>
      <c r="D2609" s="91" t="s">
        <v>2670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443</v>
      </c>
      <c r="C2610" s="92" t="s">
        <v>1162</v>
      </c>
      <c r="D2610" s="91" t="s">
        <v>2671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439</v>
      </c>
      <c r="C2611" s="92" t="s">
        <v>1162</v>
      </c>
      <c r="D2611" s="91" t="s">
        <v>2672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67</v>
      </c>
      <c r="C2612" s="92" t="s">
        <v>28</v>
      </c>
      <c r="D2612" s="91" t="s">
        <v>2673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67</v>
      </c>
      <c r="C2613" s="92" t="s">
        <v>2571</v>
      </c>
      <c r="D2613" s="91" t="s">
        <v>2135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443</v>
      </c>
      <c r="C2615" s="92" t="s">
        <v>2571</v>
      </c>
      <c r="D2615" s="91" t="s">
        <v>2675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443</v>
      </c>
      <c r="C2616" s="92" t="s">
        <v>2571</v>
      </c>
      <c r="D2616" s="91" t="s">
        <v>2675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443</v>
      </c>
      <c r="C2617" s="92" t="s">
        <v>2571</v>
      </c>
      <c r="D2617" s="91" t="s">
        <v>2676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67</v>
      </c>
      <c r="C2621" s="92" t="s">
        <v>151</v>
      </c>
      <c r="D2621" s="91" t="s">
        <v>2682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46</v>
      </c>
      <c r="C2624" s="92" t="s">
        <v>95</v>
      </c>
      <c r="D2624" s="91" t="s">
        <v>2686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46</v>
      </c>
      <c r="C2626" s="92" t="s">
        <v>28</v>
      </c>
      <c r="D2626" s="91" t="s">
        <v>2135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46</v>
      </c>
      <c r="C2627" s="92" t="s">
        <v>1141</v>
      </c>
      <c r="D2627" s="91" t="s">
        <v>2157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67</v>
      </c>
      <c r="C2628" s="92" t="s">
        <v>2571</v>
      </c>
      <c r="D2628" s="91" t="s">
        <v>2688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46</v>
      </c>
      <c r="C2634" s="92" t="s">
        <v>28</v>
      </c>
      <c r="D2634" s="91" t="s">
        <v>2695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46</v>
      </c>
      <c r="C2635" s="92" t="s">
        <v>2571</v>
      </c>
      <c r="D2635" s="91" t="s">
        <v>2157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46</v>
      </c>
      <c r="C2636" s="92" t="s">
        <v>331</v>
      </c>
      <c r="D2636" s="91" t="s">
        <v>2157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67</v>
      </c>
      <c r="C2637" s="92" t="s">
        <v>28</v>
      </c>
      <c r="D2637" s="91" t="s">
        <v>686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2696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67</v>
      </c>
      <c r="C2638" s="92" t="s">
        <v>87</v>
      </c>
      <c r="D2638" s="91" t="s">
        <v>2135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67</v>
      </c>
      <c r="C2639" s="92" t="s">
        <v>170</v>
      </c>
      <c r="D2639" s="91" t="s">
        <v>2312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67</v>
      </c>
      <c r="C2640" s="92" t="s">
        <v>2571</v>
      </c>
      <c r="D2640" s="91" t="s">
        <v>2699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67</v>
      </c>
      <c r="C2644" s="92" t="s">
        <v>151</v>
      </c>
      <c r="D2644" s="91" t="s">
        <v>2706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67</v>
      </c>
      <c r="C2646" s="92" t="s">
        <v>2571</v>
      </c>
      <c r="D2646" s="91" t="s">
        <v>686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67</v>
      </c>
      <c r="C2647" s="92" t="s">
        <v>151</v>
      </c>
      <c r="D2647" s="91" t="s">
        <v>2709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67</v>
      </c>
      <c r="C2648" s="92" t="s">
        <v>2571</v>
      </c>
      <c r="D2648" s="91" t="s">
        <v>2710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46</v>
      </c>
      <c r="C2650" s="92" t="s">
        <v>95</v>
      </c>
      <c r="D2650" s="91" t="s">
        <v>1271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46</v>
      </c>
      <c r="C2651" s="92" t="s">
        <v>2571</v>
      </c>
      <c r="D2651" s="91" t="s">
        <v>2135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1158</v>
      </c>
      <c r="C2653" s="92" t="s">
        <v>95</v>
      </c>
      <c r="D2653" s="91" t="s">
        <v>2506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46</v>
      </c>
      <c r="C2655" s="92" t="s">
        <v>331</v>
      </c>
      <c r="D2655" s="91" t="s">
        <v>2716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46</v>
      </c>
      <c r="C2656" s="92" t="s">
        <v>2571</v>
      </c>
      <c r="D2656" s="91" t="s">
        <v>2135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46</v>
      </c>
      <c r="C2657" s="92" t="s">
        <v>151</v>
      </c>
      <c r="D2657" s="91" t="s">
        <v>2135</v>
      </c>
      <c r="E2657" s="44" t="n">
        <v>0.770833333333333</v>
      </c>
      <c r="F2657" s="55" t="n">
        <v>5</v>
      </c>
      <c r="G2657" s="46" t="s">
        <v>83</v>
      </c>
      <c r="H2657" s="97"/>
      <c r="I2657" s="107" t="n">
        <f aca="false">IF(H2657="W",F2657*G2657-F2657,(IF(H2657="L",-F2657)))</f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46</v>
      </c>
      <c r="C2658" s="92" t="s">
        <v>151</v>
      </c>
      <c r="D2658" s="91" t="s">
        <v>2001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67</v>
      </c>
      <c r="C2659" s="92" t="s">
        <v>28</v>
      </c>
      <c r="D2659" s="91" t="s">
        <v>2717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67</v>
      </c>
      <c r="C2660" s="92" t="s">
        <v>2571</v>
      </c>
      <c r="D2660" s="91" t="s">
        <v>2135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67</v>
      </c>
      <c r="C2661" s="92" t="s">
        <v>331</v>
      </c>
      <c r="D2661" s="91" t="s">
        <v>2135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67</v>
      </c>
      <c r="C2662" s="92" t="s">
        <v>87</v>
      </c>
      <c r="D2662" s="91" t="s">
        <v>701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67</v>
      </c>
      <c r="C2663" s="92" t="s">
        <v>68</v>
      </c>
      <c r="D2663" s="91" t="s">
        <v>1849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46</v>
      </c>
      <c r="C2666" s="92" t="s">
        <v>2571</v>
      </c>
      <c r="D2666" s="91" t="s">
        <v>2722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46</v>
      </c>
      <c r="C2667" s="92" t="s">
        <v>170</v>
      </c>
      <c r="D2667" s="91" t="s">
        <v>2135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46</v>
      </c>
      <c r="C2668" s="92" t="s">
        <v>2571</v>
      </c>
      <c r="D2668" s="91" t="s">
        <v>2135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46</v>
      </c>
      <c r="C2669" s="92" t="s">
        <v>87</v>
      </c>
      <c r="D2669" s="91" t="s">
        <v>2135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46</v>
      </c>
      <c r="C2670" s="92" t="s">
        <v>95</v>
      </c>
      <c r="D2670" s="91" t="s">
        <v>2038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67</v>
      </c>
      <c r="C2671" s="92" t="s">
        <v>28</v>
      </c>
      <c r="D2671" s="91" t="s">
        <v>2723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67</v>
      </c>
      <c r="C2672" s="92" t="s">
        <v>331</v>
      </c>
      <c r="D2672" s="91" t="s">
        <v>2724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67</v>
      </c>
      <c r="C2673" s="92" t="s">
        <v>331</v>
      </c>
      <c r="D2673" s="91" t="s">
        <v>2724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67</v>
      </c>
      <c r="C2674" s="92" t="s">
        <v>2571</v>
      </c>
      <c r="D2674" s="91" t="s">
        <v>2723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439</v>
      </c>
      <c r="C2675" s="92" t="s">
        <v>87</v>
      </c>
      <c r="D2675" s="91" t="s">
        <v>2725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67</v>
      </c>
      <c r="C2676" s="92" t="s">
        <v>331</v>
      </c>
      <c r="D2676" s="91" t="s">
        <v>2726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67</v>
      </c>
      <c r="C2677" s="92" t="s">
        <v>2571</v>
      </c>
      <c r="D2677" s="91" t="s">
        <v>2135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67</v>
      </c>
      <c r="C2678" s="92" t="s">
        <v>28</v>
      </c>
      <c r="D2678" s="91" t="s">
        <v>523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67</v>
      </c>
      <c r="C2681" s="92" t="s">
        <v>2571</v>
      </c>
      <c r="D2681" s="91" t="s">
        <v>2730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67</v>
      </c>
      <c r="C2682" s="92" t="s">
        <v>170</v>
      </c>
      <c r="D2682" s="91" t="s">
        <v>2730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67</v>
      </c>
      <c r="C2683" s="92" t="s">
        <v>151</v>
      </c>
      <c r="D2683" s="91" t="s">
        <v>1849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67</v>
      </c>
      <c r="C2686" s="92" t="s">
        <v>24</v>
      </c>
      <c r="D2686" s="91" t="s">
        <v>579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67</v>
      </c>
      <c r="C2687" s="92" t="s">
        <v>87</v>
      </c>
      <c r="D2687" s="91" t="s">
        <v>2733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67</v>
      </c>
      <c r="C2688" s="92" t="s">
        <v>68</v>
      </c>
      <c r="D2688" s="91" t="s">
        <v>2734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67</v>
      </c>
      <c r="C2689" s="92" t="s">
        <v>151</v>
      </c>
      <c r="D2689" s="91" t="s">
        <v>2735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2736</v>
      </c>
      <c r="C2690" s="92" t="s">
        <v>28</v>
      </c>
      <c r="D2690" s="91" t="s">
        <v>2737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67</v>
      </c>
      <c r="C2694" s="92" t="s">
        <v>83</v>
      </c>
      <c r="D2694" s="91" t="s">
        <v>1849</v>
      </c>
      <c r="E2694" s="44" t="n">
        <v>0.916666666666667</v>
      </c>
      <c r="F2694" s="55" t="n">
        <v>20</v>
      </c>
      <c r="G2694" s="46" t="s">
        <v>83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67</v>
      </c>
      <c r="C2695" s="92" t="s">
        <v>83</v>
      </c>
      <c r="D2695" s="91" t="s">
        <v>2741</v>
      </c>
      <c r="E2695" s="44" t="n">
        <v>0.916666666666667</v>
      </c>
      <c r="F2695" s="55" t="s">
        <v>489</v>
      </c>
      <c r="G2695" s="46" t="s">
        <v>83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67</v>
      </c>
      <c r="C2696" s="92" t="s">
        <v>151</v>
      </c>
      <c r="D2696" s="91" t="s">
        <v>2742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67</v>
      </c>
      <c r="C2697" s="92" t="s">
        <v>28</v>
      </c>
      <c r="D2697" s="91" t="s">
        <v>2743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67</v>
      </c>
      <c r="C2698" s="92" t="s">
        <v>28</v>
      </c>
      <c r="D2698" s="91" t="s">
        <v>2743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46</v>
      </c>
      <c r="C2699" s="92" t="s">
        <v>28</v>
      </c>
      <c r="D2699" s="91" t="s">
        <v>2744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46</v>
      </c>
      <c r="C2700" s="92" t="s">
        <v>2571</v>
      </c>
      <c r="D2700" s="91" t="s">
        <v>2135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46</v>
      </c>
      <c r="C2701" s="92" t="s">
        <v>331</v>
      </c>
      <c r="D2701" s="91" t="s">
        <v>2135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46</v>
      </c>
      <c r="C2702" s="92" t="s">
        <v>28</v>
      </c>
      <c r="D2702" s="91" t="s">
        <v>2135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46</v>
      </c>
      <c r="C2703" s="92" t="s">
        <v>95</v>
      </c>
      <c r="D2703" s="91" t="s">
        <v>2269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46</v>
      </c>
      <c r="C2704" s="92" t="s">
        <v>151</v>
      </c>
      <c r="D2704" s="91" t="s">
        <v>2269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2746</v>
      </c>
      <c r="C2705" s="92" t="s">
        <v>87</v>
      </c>
      <c r="D2705" s="91" t="s">
        <v>2747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2748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2746</v>
      </c>
      <c r="C2706" s="92" t="s">
        <v>151</v>
      </c>
      <c r="D2706" s="91" t="s">
        <v>2749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2746</v>
      </c>
      <c r="C2707" s="92" t="s">
        <v>2750</v>
      </c>
      <c r="D2707" s="91" t="s">
        <v>2751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2746</v>
      </c>
      <c r="C2708" s="92" t="s">
        <v>151</v>
      </c>
      <c r="D2708" s="91" t="s">
        <v>2753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2746</v>
      </c>
      <c r="C2709" s="92" t="s">
        <v>87</v>
      </c>
      <c r="D2709" s="91" t="s">
        <v>2754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2746</v>
      </c>
      <c r="C2710" s="92" t="s">
        <v>151</v>
      </c>
      <c r="D2710" s="91" t="s">
        <v>2755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2746</v>
      </c>
      <c r="C2711" s="92" t="s">
        <v>28</v>
      </c>
      <c r="D2711" s="91" t="s">
        <v>2756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2757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2746</v>
      </c>
      <c r="C2712" s="92" t="s">
        <v>151</v>
      </c>
      <c r="D2712" s="91" t="s">
        <v>2758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46</v>
      </c>
      <c r="C2713" s="92" t="s">
        <v>331</v>
      </c>
      <c r="D2713" s="91" t="s">
        <v>2759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46</v>
      </c>
      <c r="C2714" s="92" t="s">
        <v>151</v>
      </c>
      <c r="D2714" s="91" t="s">
        <v>2760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439</v>
      </c>
      <c r="C2715" s="92" t="s">
        <v>2571</v>
      </c>
      <c r="D2715" s="91" t="s">
        <v>2761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439</v>
      </c>
      <c r="C2716" s="92" t="s">
        <v>151</v>
      </c>
      <c r="D2716" s="91" t="s">
        <v>2763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2746</v>
      </c>
      <c r="C2717" s="92" t="s">
        <v>2571</v>
      </c>
      <c r="D2717" s="91" t="s">
        <v>2764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124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67</v>
      </c>
      <c r="C2718" s="92" t="s">
        <v>28</v>
      </c>
      <c r="D2718" s="91" t="s">
        <v>1940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2765</v>
      </c>
      <c r="M2718" s="49" t="s">
        <v>9</v>
      </c>
      <c r="N2718" s="108" t="n">
        <f aca="false">SUM(I2718:I2853)</f>
        <v>217.7218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67</v>
      </c>
      <c r="C2719" s="92" t="s">
        <v>68</v>
      </c>
      <c r="D2719" s="91" t="s">
        <v>2135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67</v>
      </c>
      <c r="C2720" s="92" t="s">
        <v>170</v>
      </c>
      <c r="D2720" s="91" t="s">
        <v>1858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67</v>
      </c>
      <c r="C2721" s="92" t="s">
        <v>151</v>
      </c>
      <c r="D2721" s="91" t="s">
        <v>1849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67</v>
      </c>
      <c r="C2722" s="92" t="s">
        <v>87</v>
      </c>
      <c r="D2722" s="91" t="s">
        <v>1849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46</v>
      </c>
      <c r="C2723" s="92" t="s">
        <v>2571</v>
      </c>
      <c r="D2723" s="91" t="s">
        <v>2290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46</v>
      </c>
      <c r="C2724" s="92" t="s">
        <v>87</v>
      </c>
      <c r="D2724" s="91" t="s">
        <v>2135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46</v>
      </c>
      <c r="C2725" s="92" t="s">
        <v>95</v>
      </c>
      <c r="D2725" s="91" t="s">
        <v>2766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439</v>
      </c>
      <c r="C2726" s="92" t="s">
        <v>28</v>
      </c>
      <c r="D2726" s="91" t="s">
        <v>2767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67</v>
      </c>
      <c r="C2729" s="92" t="s">
        <v>28</v>
      </c>
      <c r="D2729" s="91" t="s">
        <v>2772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67</v>
      </c>
      <c r="C2730" s="92" t="s">
        <v>28</v>
      </c>
      <c r="D2730" s="91" t="s">
        <v>2772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67</v>
      </c>
      <c r="C2731" s="92" t="s">
        <v>87</v>
      </c>
      <c r="D2731" s="91" t="s">
        <v>2775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67</v>
      </c>
      <c r="C2732" s="92" t="s">
        <v>170</v>
      </c>
      <c r="D2732" s="91" t="s">
        <v>2775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67</v>
      </c>
      <c r="C2733" s="92" t="s">
        <v>28</v>
      </c>
      <c r="D2733" s="91" t="s">
        <v>2564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67</v>
      </c>
      <c r="C2734" s="92" t="s">
        <v>68</v>
      </c>
      <c r="D2734" s="91" t="s">
        <v>2564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67</v>
      </c>
      <c r="C2735" s="92" t="s">
        <v>331</v>
      </c>
      <c r="D2735" s="91" t="s">
        <v>2564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67</v>
      </c>
      <c r="C2736" s="92" t="s">
        <v>1141</v>
      </c>
      <c r="D2736" s="91" t="s">
        <v>2135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67</v>
      </c>
      <c r="C2737" s="92" t="s">
        <v>95</v>
      </c>
      <c r="D2737" s="91" t="s">
        <v>2776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2777</v>
      </c>
      <c r="B2738" s="91" t="s">
        <v>67</v>
      </c>
      <c r="C2738" s="92" t="s">
        <v>170</v>
      </c>
      <c r="D2738" s="91" t="s">
        <v>97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67</v>
      </c>
      <c r="C2739" s="92" t="s">
        <v>28</v>
      </c>
      <c r="D2739" s="91" t="s">
        <v>2778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67</v>
      </c>
      <c r="C2740" s="92" t="s">
        <v>151</v>
      </c>
      <c r="D2740" s="91" t="s">
        <v>2778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67</v>
      </c>
      <c r="C2742" s="92" t="s">
        <v>87</v>
      </c>
      <c r="D2742" s="91" t="s">
        <v>2780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67</v>
      </c>
      <c r="C2743" s="92" t="s">
        <v>87</v>
      </c>
      <c r="D2743" s="91" t="s">
        <v>686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67</v>
      </c>
      <c r="C2744" s="92" t="s">
        <v>87</v>
      </c>
      <c r="D2744" s="91" t="s">
        <v>2781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46</v>
      </c>
      <c r="C2747" s="92" t="s">
        <v>95</v>
      </c>
      <c r="D2747" s="91" t="s">
        <v>2463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46</v>
      </c>
      <c r="C2748" s="92" t="s">
        <v>28</v>
      </c>
      <c r="D2748" s="91" t="s">
        <v>2784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46</v>
      </c>
      <c r="C2749" s="92" t="s">
        <v>170</v>
      </c>
      <c r="D2749" s="91" t="s">
        <v>2786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46</v>
      </c>
      <c r="C2750" s="92" t="s">
        <v>331</v>
      </c>
      <c r="D2750" s="91" t="s">
        <v>2786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67</v>
      </c>
      <c r="C2751" s="92" t="s">
        <v>87</v>
      </c>
      <c r="D2751" s="91" t="s">
        <v>2787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67</v>
      </c>
      <c r="C2752" s="92" t="s">
        <v>28</v>
      </c>
      <c r="D2752" s="91" t="s">
        <v>2788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67</v>
      </c>
      <c r="C2753" s="92" t="s">
        <v>95</v>
      </c>
      <c r="D2753" s="91" t="s">
        <v>2789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67</v>
      </c>
      <c r="C2754" s="92" t="s">
        <v>331</v>
      </c>
      <c r="D2754" s="91" t="s">
        <v>2789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67</v>
      </c>
      <c r="C2755" s="92" t="s">
        <v>1141</v>
      </c>
      <c r="D2755" s="91" t="s">
        <v>2135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67</v>
      </c>
      <c r="C2756" s="92" t="s">
        <v>28</v>
      </c>
      <c r="D2756" s="91" t="s">
        <v>2790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67</v>
      </c>
      <c r="C2757" s="92" t="s">
        <v>68</v>
      </c>
      <c r="D2757" s="91" t="s">
        <v>2790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67</v>
      </c>
      <c r="C2758" s="92" t="s">
        <v>28</v>
      </c>
      <c r="D2758" s="91" t="s">
        <v>2791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67</v>
      </c>
      <c r="C2760" s="92" t="s">
        <v>68</v>
      </c>
      <c r="D2760" s="91" t="s">
        <v>2795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67</v>
      </c>
      <c r="C2762" s="92" t="s">
        <v>170</v>
      </c>
      <c r="D2762" s="91" t="s">
        <v>1849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67</v>
      </c>
      <c r="C2763" s="92" t="s">
        <v>331</v>
      </c>
      <c r="D2763" s="91" t="s">
        <v>1849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67</v>
      </c>
      <c r="C2764" s="92" t="s">
        <v>28</v>
      </c>
      <c r="D2764" s="91" t="s">
        <v>2593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67</v>
      </c>
      <c r="C2765" s="92" t="s">
        <v>24</v>
      </c>
      <c r="D2765" s="91" t="s">
        <v>2135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67</v>
      </c>
      <c r="C2767" s="92" t="s">
        <v>63</v>
      </c>
      <c r="D2767" s="91" t="s">
        <v>1849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67</v>
      </c>
      <c r="C2768" s="92" t="s">
        <v>28</v>
      </c>
      <c r="D2768" s="91" t="s">
        <v>1889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67</v>
      </c>
      <c r="C2769" s="92" t="s">
        <v>1162</v>
      </c>
      <c r="D2769" s="91" t="s">
        <v>2135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67</v>
      </c>
      <c r="C2770" s="92" t="s">
        <v>68</v>
      </c>
      <c r="D2770" s="91" t="s">
        <v>2135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67</v>
      </c>
      <c r="C2771" s="92" t="s">
        <v>151</v>
      </c>
      <c r="D2771" s="91" t="s">
        <v>2798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67</v>
      </c>
      <c r="C2772" s="92" t="s">
        <v>63</v>
      </c>
      <c r="D2772" s="91" t="s">
        <v>1849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67</v>
      </c>
      <c r="C2773" s="92" t="s">
        <v>28</v>
      </c>
      <c r="D2773" s="91" t="s">
        <v>2799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67</v>
      </c>
      <c r="C2774" s="92" t="s">
        <v>28</v>
      </c>
      <c r="D2774" s="91" t="s">
        <v>2799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67</v>
      </c>
      <c r="C2775" s="92" t="s">
        <v>95</v>
      </c>
      <c r="D2775" s="91" t="s">
        <v>2801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67</v>
      </c>
      <c r="C2776" s="92" t="s">
        <v>754</v>
      </c>
      <c r="D2776" s="91" t="s">
        <v>2801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46</v>
      </c>
      <c r="C2777" s="92" t="s">
        <v>95</v>
      </c>
      <c r="D2777" s="91" t="s">
        <v>2802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46</v>
      </c>
      <c r="C2778" s="92" t="s">
        <v>63</v>
      </c>
      <c r="D2778" s="91" t="s">
        <v>2802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46</v>
      </c>
      <c r="C2779" s="92" t="s">
        <v>2571</v>
      </c>
      <c r="D2779" s="91" t="s">
        <v>2803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46</v>
      </c>
      <c r="C2780" s="92" t="s">
        <v>28</v>
      </c>
      <c r="D2780" s="91" t="s">
        <v>2010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46</v>
      </c>
      <c r="C2781" s="92" t="s">
        <v>170</v>
      </c>
      <c r="D2781" s="91" t="s">
        <v>1826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46</v>
      </c>
      <c r="C2784" s="92" t="s">
        <v>28</v>
      </c>
      <c r="D2784" s="91" t="s">
        <v>2807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46</v>
      </c>
      <c r="C2785" s="92" t="s">
        <v>95</v>
      </c>
      <c r="D2785" s="91" t="s">
        <v>2135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46</v>
      </c>
      <c r="C2786" s="92" t="s">
        <v>63</v>
      </c>
      <c r="D2786" s="91" t="s">
        <v>2808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46</v>
      </c>
      <c r="C2787" s="92" t="s">
        <v>63</v>
      </c>
      <c r="D2787" s="91" t="s">
        <v>2809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46</v>
      </c>
      <c r="C2788" s="92" t="s">
        <v>63</v>
      </c>
      <c r="D2788" s="91" t="s">
        <v>2810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67</v>
      </c>
      <c r="C2789" s="92" t="s">
        <v>28</v>
      </c>
      <c r="D2789" s="91" t="s">
        <v>2318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67</v>
      </c>
      <c r="C2790" s="92" t="s">
        <v>24</v>
      </c>
      <c r="D2790" s="91" t="s">
        <v>2135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67</v>
      </c>
      <c r="C2791" s="92" t="s">
        <v>95</v>
      </c>
      <c r="D2791" s="91" t="s">
        <v>1784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67</v>
      </c>
      <c r="C2792" s="92" t="s">
        <v>170</v>
      </c>
      <c r="D2792" s="91" t="s">
        <v>2812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67</v>
      </c>
      <c r="C2793" s="92" t="s">
        <v>151</v>
      </c>
      <c r="D2793" s="91" t="s">
        <v>2812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67</v>
      </c>
      <c r="C2794" s="92" t="s">
        <v>87</v>
      </c>
      <c r="D2794" s="91" t="s">
        <v>1784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67</v>
      </c>
      <c r="C2795" s="92" t="s">
        <v>87</v>
      </c>
      <c r="D2795" s="91" t="s">
        <v>2814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23</v>
      </c>
      <c r="C2796" s="92" t="s">
        <v>95</v>
      </c>
      <c r="D2796" s="91" t="s">
        <v>2815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23</v>
      </c>
      <c r="C2797" s="92" t="s">
        <v>151</v>
      </c>
      <c r="D2797" s="91" t="s">
        <v>2816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23</v>
      </c>
      <c r="C2798" s="92" t="s">
        <v>87</v>
      </c>
      <c r="D2798" s="91" t="s">
        <v>2817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23</v>
      </c>
      <c r="C2799" s="92" t="s">
        <v>87</v>
      </c>
      <c r="D2799" s="91" t="s">
        <v>2816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23</v>
      </c>
      <c r="C2800" s="92" t="s">
        <v>95</v>
      </c>
      <c r="D2800" s="91" t="s">
        <v>2818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67</v>
      </c>
      <c r="C2804" s="92" t="s">
        <v>63</v>
      </c>
      <c r="D2804" s="91" t="s">
        <v>2135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67</v>
      </c>
      <c r="C2805" s="92" t="s">
        <v>95</v>
      </c>
      <c r="D2805" s="91" t="s">
        <v>2824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67</v>
      </c>
      <c r="C2806" s="92" t="s">
        <v>331</v>
      </c>
      <c r="D2806" s="91" t="s">
        <v>2135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67</v>
      </c>
      <c r="C2807" s="92" t="s">
        <v>754</v>
      </c>
      <c r="D2807" s="91" t="s">
        <v>1955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67</v>
      </c>
      <c r="C2808" s="92" t="s">
        <v>2313</v>
      </c>
      <c r="D2808" s="91" t="s">
        <v>1955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67</v>
      </c>
      <c r="C2809" s="92" t="s">
        <v>2825</v>
      </c>
      <c r="D2809" s="91" t="s">
        <v>1955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67</v>
      </c>
      <c r="C2810" s="92" t="s">
        <v>151</v>
      </c>
      <c r="D2810" s="91" t="s">
        <v>1955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1158</v>
      </c>
      <c r="C2811" s="92" t="s">
        <v>2825</v>
      </c>
      <c r="D2811" s="91" t="s">
        <v>2826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1158</v>
      </c>
      <c r="C2812" s="92" t="s">
        <v>28</v>
      </c>
      <c r="D2812" s="91" t="s">
        <v>2632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1099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847</v>
      </c>
      <c r="C2813" s="92" t="s">
        <v>68</v>
      </c>
      <c r="D2813" s="91" t="s">
        <v>2828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2829</v>
      </c>
      <c r="M2813" s="49" t="s">
        <v>9</v>
      </c>
      <c r="N2813" s="108" t="n">
        <f aca="false">SUM(I2813:I2948)</f>
        <v>153.715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67</v>
      </c>
      <c r="C2814" s="92" t="s">
        <v>28</v>
      </c>
      <c r="D2814" s="91" t="s">
        <v>2830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67</v>
      </c>
      <c r="C2815" s="92" t="s">
        <v>2825</v>
      </c>
      <c r="D2815" s="91" t="s">
        <v>2135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67</v>
      </c>
      <c r="C2816" s="92" t="s">
        <v>331</v>
      </c>
      <c r="D2816" s="91" t="s">
        <v>2831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67</v>
      </c>
      <c r="C2817" s="92" t="s">
        <v>87</v>
      </c>
      <c r="D2817" s="91" t="s">
        <v>1849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67</v>
      </c>
      <c r="C2818" s="92" t="s">
        <v>151</v>
      </c>
      <c r="D2818" s="91" t="s">
        <v>1849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439</v>
      </c>
      <c r="C2819" s="92" t="s">
        <v>2825</v>
      </c>
      <c r="D2819" s="91" t="s">
        <v>2833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67</v>
      </c>
      <c r="C2821" s="92" t="s">
        <v>2825</v>
      </c>
      <c r="D2821" s="91" t="s">
        <v>2837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1158</v>
      </c>
      <c r="C2822" s="92" t="s">
        <v>2825</v>
      </c>
      <c r="D2822" s="91" t="s">
        <v>2505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1158</v>
      </c>
      <c r="C2823" s="92" t="s">
        <v>28</v>
      </c>
      <c r="D2823" s="91" t="s">
        <v>2503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7.25" hidden="false" customHeight="false" outlineLevel="0" collapsed="false">
      <c r="A2825" s="70" t="n">
        <v>43816</v>
      </c>
      <c r="B2825" s="91" t="s">
        <v>847</v>
      </c>
      <c r="C2825" s="92" t="s">
        <v>68</v>
      </c>
      <c r="D2825" s="91" t="s">
        <v>2840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7.25" hidden="false" customHeight="false" outlineLevel="0" collapsed="false">
      <c r="A2826" s="70"/>
      <c r="B2826" s="91" t="s">
        <v>67</v>
      </c>
      <c r="C2826" s="92" t="s">
        <v>28</v>
      </c>
      <c r="D2826" s="91" t="s">
        <v>2841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7.25" hidden="false" customHeight="false" outlineLevel="0" collapsed="false">
      <c r="A2827" s="70"/>
      <c r="B2827" s="91" t="s">
        <v>67</v>
      </c>
      <c r="C2827" s="92" t="s">
        <v>170</v>
      </c>
      <c r="D2827" s="91" t="s">
        <v>2135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customFormat="false" ht="17.25" hidden="false" customHeight="false" outlineLevel="0" collapsed="false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7.25" hidden="false" customHeight="false" outlineLevel="0" collapsed="false">
      <c r="A2829" s="70"/>
      <c r="B2829" s="91" t="s">
        <v>67</v>
      </c>
      <c r="C2829" s="92" t="s">
        <v>2825</v>
      </c>
      <c r="D2829" s="91" t="s">
        <v>1842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7.25" hidden="false" customHeight="false" outlineLevel="0" collapsed="false">
      <c r="A2830" s="70"/>
      <c r="B2830" s="91" t="s">
        <v>67</v>
      </c>
      <c r="C2830" s="92" t="s">
        <v>83</v>
      </c>
      <c r="D2830" s="91" t="s">
        <v>1849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customFormat="false" ht="17.25" hidden="false" customHeight="false" outlineLevel="0" collapsed="false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7.25" hidden="false" customHeight="false" outlineLevel="0" collapsed="false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7.25" hidden="false" customHeight="false" outlineLevel="0" collapsed="false">
      <c r="A2833" s="70"/>
      <c r="B2833" s="91" t="s">
        <v>67</v>
      </c>
      <c r="C2833" s="92" t="s">
        <v>331</v>
      </c>
      <c r="D2833" s="91" t="s">
        <v>2678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7.25" hidden="false" customHeight="false" outlineLevel="0" collapsed="false">
      <c r="A2834" s="70"/>
      <c r="B2834" s="91" t="s">
        <v>67</v>
      </c>
      <c r="C2834" s="92" t="s">
        <v>28</v>
      </c>
      <c r="D2834" s="91" t="s">
        <v>2847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customFormat="false" ht="17.25" hidden="false" customHeight="false" outlineLevel="0" collapsed="false">
      <c r="A2835" s="70"/>
      <c r="B2835" s="91" t="s">
        <v>67</v>
      </c>
      <c r="C2835" s="92" t="s">
        <v>87</v>
      </c>
      <c r="D2835" s="91" t="s">
        <v>2848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customFormat="false" ht="17.25" hidden="false" customHeight="false" outlineLevel="0" collapsed="false">
      <c r="A2836" s="70"/>
      <c r="B2836" s="91" t="s">
        <v>46</v>
      </c>
      <c r="C2836" s="92" t="s">
        <v>95</v>
      </c>
      <c r="D2836" s="91" t="s">
        <v>2311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7.25" hidden="false" customHeight="false" outlineLevel="0" collapsed="false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7.25" hidden="false" customHeight="false" outlineLevel="0" collapsed="false">
      <c r="A2838" s="70"/>
      <c r="B2838" s="91" t="s">
        <v>46</v>
      </c>
      <c r="C2838" s="92" t="s">
        <v>68</v>
      </c>
      <c r="D2838" s="91" t="s">
        <v>2135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customFormat="false" ht="17.25" hidden="false" customHeight="false" outlineLevel="0" collapsed="false">
      <c r="A2839" s="70" t="s">
        <v>2850</v>
      </c>
      <c r="B2839" s="91" t="s">
        <v>46</v>
      </c>
      <c r="C2839" s="92" t="s">
        <v>170</v>
      </c>
      <c r="D2839" s="91" t="s">
        <v>2311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7.25" hidden="false" customHeight="false" outlineLevel="0" collapsed="false">
      <c r="A2840" s="70"/>
      <c r="B2840" s="91" t="s">
        <v>46</v>
      </c>
      <c r="C2840" s="92" t="s">
        <v>331</v>
      </c>
      <c r="D2840" s="91" t="s">
        <v>2577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2851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n">
        <v>43817</v>
      </c>
      <c r="B2841" s="91" t="s">
        <v>67</v>
      </c>
      <c r="C2841" s="92" t="s">
        <v>28</v>
      </c>
      <c r="D2841" s="91" t="s">
        <v>97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 t="s">
        <v>67</v>
      </c>
      <c r="C2842" s="92" t="s">
        <v>83</v>
      </c>
      <c r="D2842" s="91" t="s">
        <v>2135</v>
      </c>
      <c r="E2842" s="44" t="n">
        <v>0.875</v>
      </c>
      <c r="F2842" s="55" t="s">
        <v>83</v>
      </c>
      <c r="G2842" s="46" t="s">
        <v>83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 t="s">
        <v>67</v>
      </c>
      <c r="C2843" s="92" t="s">
        <v>95</v>
      </c>
      <c r="D2843" s="91" t="s">
        <v>1883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2852</v>
      </c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 t="s">
        <v>67</v>
      </c>
      <c r="C2844" s="92" t="s">
        <v>170</v>
      </c>
      <c r="D2844" s="91" t="s">
        <v>2853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124</v>
      </c>
      <c r="L2844" s="49"/>
      <c r="M2844" s="49"/>
      <c r="N2844" s="50"/>
      <c r="O2844" s="92"/>
      <c r="P2844" s="93"/>
      <c r="Q2844" s="93"/>
    </row>
    <row r="2845" customFormat="false" ht="16.15" hidden="false" customHeight="false" outlineLevel="0" collapsed="false">
      <c r="A2845" s="70"/>
      <c r="B2845" s="91" t="s">
        <v>46</v>
      </c>
      <c r="C2845" s="92" t="s">
        <v>95</v>
      </c>
      <c r="D2845" s="91" t="s">
        <v>2854</v>
      </c>
      <c r="E2845" s="44" t="n">
        <v>0.0833333333333333</v>
      </c>
      <c r="F2845" s="55" t="n">
        <v>20</v>
      </c>
      <c r="G2845" s="46" t="n">
        <v>2.25</v>
      </c>
      <c r="H2845" s="97" t="s">
        <v>5</v>
      </c>
      <c r="I2845" s="107" t="n">
        <f aca="false">IF(H2845="W",F2845*G2845-F2845,(IF(H2845="L",-F2845)))</f>
        <v>25</v>
      </c>
      <c r="K2845" s="24"/>
      <c r="L2845" s="49"/>
      <c r="M2845" s="49"/>
      <c r="N2845" s="50"/>
      <c r="O2845" s="92"/>
      <c r="P2845" s="93"/>
      <c r="Q2845" s="93"/>
    </row>
    <row r="2846" customFormat="false" ht="16.15" hidden="false" customHeight="false" outlineLevel="0" collapsed="false">
      <c r="A2846" s="70"/>
      <c r="B2846" s="91" t="s">
        <v>46</v>
      </c>
      <c r="C2846" s="92" t="s">
        <v>28</v>
      </c>
      <c r="D2846" s="91" t="s">
        <v>2135</v>
      </c>
      <c r="E2846" s="44" t="n">
        <v>0.0833333333333333</v>
      </c>
      <c r="F2846" s="55" t="n">
        <v>10</v>
      </c>
      <c r="G2846" s="46" t="n">
        <v>4</v>
      </c>
      <c r="H2846" s="97" t="s">
        <v>6</v>
      </c>
      <c r="I2846" s="107" t="n">
        <f aca="false">IF(H2846="W",F2846*G2846-F2846,(IF(H2846="L",-F2846)))</f>
        <v>0</v>
      </c>
      <c r="K2846" s="24" t="s">
        <v>916</v>
      </c>
      <c r="L2846" s="49"/>
      <c r="M2846" s="49"/>
      <c r="N2846" s="50"/>
      <c r="O2846" s="92"/>
      <c r="P2846" s="93"/>
      <c r="Q2846" s="93"/>
    </row>
    <row r="2847" customFormat="false" ht="16.15" hidden="false" customHeight="false" outlineLevel="0" collapsed="false">
      <c r="A2847" s="70" t="s">
        <v>2855</v>
      </c>
      <c r="B2847" s="91" t="s">
        <v>46</v>
      </c>
      <c r="C2847" s="92" t="s">
        <v>170</v>
      </c>
      <c r="D2847" s="91" t="s">
        <v>2744</v>
      </c>
      <c r="E2847" s="44" t="n">
        <v>0.0833333333333333</v>
      </c>
      <c r="F2847" s="55" t="n">
        <v>16.67</v>
      </c>
      <c r="G2847" s="46" t="n">
        <v>2.7</v>
      </c>
      <c r="H2847" s="97" t="s">
        <v>7</v>
      </c>
      <c r="I2847" s="107" t="n">
        <f aca="false">IF(H2847="W",F2847*G2847-F2847,(IF(H2847="L",-F2847)))</f>
        <v>-16.67</v>
      </c>
      <c r="K2847" s="24"/>
      <c r="L2847" s="49"/>
      <c r="M2847" s="49"/>
      <c r="N2847" s="50"/>
      <c r="O2847" s="92"/>
      <c r="P2847" s="93"/>
      <c r="Q2847" s="93"/>
    </row>
    <row r="2848" customFormat="false" ht="16.4" hidden="false" customHeight="false" outlineLevel="0" collapsed="false">
      <c r="A2848" s="70" t="s">
        <v>2856</v>
      </c>
      <c r="B2848" s="91" t="s">
        <v>439</v>
      </c>
      <c r="C2848" s="92" t="s">
        <v>151</v>
      </c>
      <c r="D2848" s="91" t="s">
        <v>2857</v>
      </c>
      <c r="E2848" s="44" t="n">
        <v>0.4375</v>
      </c>
      <c r="F2848" s="55" t="n">
        <v>25</v>
      </c>
      <c r="G2848" s="46" t="n">
        <v>2</v>
      </c>
      <c r="H2848" s="97" t="s">
        <v>5</v>
      </c>
      <c r="I2848" s="107" t="n">
        <f aca="false">IF(H2848="W",F2848*G2848-F2848,(IF(H2848="L",-F2848)))</f>
        <v>25</v>
      </c>
      <c r="K2848" s="24"/>
      <c r="L2848" s="49"/>
      <c r="M2848" s="49"/>
      <c r="N2848" s="50"/>
      <c r="O2848" s="92"/>
      <c r="P2848" s="93"/>
      <c r="Q2848" s="93"/>
    </row>
    <row r="2849" customFormat="false" ht="17.25" hidden="false" customHeight="false" outlineLevel="0" collapsed="false">
      <c r="A2849" s="70"/>
      <c r="B2849" s="91"/>
      <c r="C2849" s="92"/>
      <c r="D2849" s="91"/>
      <c r="E2849" s="44"/>
      <c r="F2849" s="55"/>
      <c r="G2849" s="46"/>
      <c r="H2849" s="97"/>
      <c r="I2849" s="107" t="n">
        <f aca="false">IF(H2849="W",F2849*G2849-F2849,(IF(H2849="L",-F2849)))</f>
        <v>0</v>
      </c>
      <c r="K2849" s="24"/>
      <c r="L2849" s="49"/>
      <c r="M2849" s="49"/>
      <c r="N2849" s="50"/>
      <c r="O2849" s="92"/>
      <c r="P2849" s="93"/>
      <c r="Q2849" s="93"/>
    </row>
    <row r="2850" customFormat="false" ht="17.25" hidden="false" customHeight="false" outlineLevel="0" collapsed="false">
      <c r="A2850" s="70"/>
      <c r="B2850" s="91"/>
      <c r="C2850" s="92"/>
      <c r="D2850" s="91"/>
      <c r="E2850" s="44"/>
      <c r="F2850" s="55"/>
      <c r="G2850" s="46"/>
      <c r="H2850" s="97"/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25" hidden="false" customHeight="false" outlineLevel="0" collapsed="false">
      <c r="A2851" s="70"/>
      <c r="B2851" s="91"/>
      <c r="C2851" s="92"/>
      <c r="D2851" s="91"/>
      <c r="E2851" s="44"/>
      <c r="F2851" s="55"/>
      <c r="G2851" s="46"/>
      <c r="H2851" s="97"/>
      <c r="I2851" s="107" t="n">
        <f aca="false">IF(H2851="W",F2851*G2851-F2851,(IF(H2851="L",-F2851)))</f>
        <v>0</v>
      </c>
      <c r="K2851" s="24"/>
      <c r="L2851" s="49"/>
      <c r="M2851" s="49"/>
      <c r="N2851" s="50"/>
      <c r="O2851" s="92"/>
      <c r="P2851" s="93"/>
      <c r="Q2851" s="93"/>
    </row>
    <row r="2852" customFormat="false" ht="17.25" hidden="false" customHeight="false" outlineLevel="0" collapsed="false">
      <c r="A2852" s="70"/>
      <c r="B2852" s="91"/>
      <c r="C2852" s="92"/>
      <c r="D2852" s="91"/>
      <c r="E2852" s="44"/>
      <c r="F2852" s="55"/>
      <c r="G2852" s="46"/>
      <c r="H2852" s="97"/>
      <c r="I2852" s="107" t="n">
        <f aca="false">IF(H2852="W",F2852*G2852-F2852,(IF(H2852="L",-F2852)))</f>
        <v>0</v>
      </c>
      <c r="K2852" s="24"/>
      <c r="L2852" s="49"/>
      <c r="M2852" s="49"/>
      <c r="N2852" s="50"/>
      <c r="O2852" s="92"/>
      <c r="P2852" s="93"/>
      <c r="Q2852" s="93"/>
    </row>
    <row r="2853" customFormat="false" ht="17.25" hidden="false" customHeight="false" outlineLevel="0" collapsed="false">
      <c r="A2853" s="70"/>
      <c r="B2853" s="91"/>
      <c r="C2853" s="92"/>
      <c r="D2853" s="91"/>
      <c r="E2853" s="44"/>
      <c r="F2853" s="55"/>
      <c r="G2853" s="46"/>
      <c r="H2853" s="97"/>
      <c r="I2853" s="107" t="n">
        <f aca="false">IF(H2853="W",F2853*G2853-F2853,(IF(H2853="L",-F2853)))</f>
        <v>0</v>
      </c>
      <c r="K2853" s="24"/>
      <c r="L2853" s="49"/>
      <c r="M2853" s="49"/>
      <c r="N2853" s="50"/>
      <c r="O2853" s="92"/>
      <c r="P2853" s="93"/>
      <c r="Q2853" s="93"/>
    </row>
    <row r="2854" customFormat="false" ht="17.25" hidden="false" customHeight="false" outlineLevel="0" collapsed="false">
      <c r="A2854" s="70"/>
      <c r="B2854" s="91"/>
      <c r="C2854" s="92"/>
      <c r="D2854" s="91"/>
      <c r="E2854" s="44"/>
      <c r="F2854" s="55"/>
      <c r="G2854" s="46"/>
      <c r="H2854" s="97"/>
      <c r="I2854" s="107" t="n">
        <f aca="false">IF(H2854="W",F2854*G2854-F2854,(IF(H2854="L",-F2854)))</f>
        <v>0</v>
      </c>
      <c r="K2854" s="24"/>
      <c r="L2854" s="49"/>
      <c r="M2854" s="49"/>
      <c r="N2854" s="50"/>
      <c r="O2854" s="92"/>
      <c r="P2854" s="93"/>
      <c r="Q2854" s="93"/>
    </row>
    <row r="2855" customFormat="false" ht="17.25" hidden="false" customHeight="false" outlineLevel="0" collapsed="false">
      <c r="A2855" s="70"/>
      <c r="B2855" s="91"/>
      <c r="C2855" s="92"/>
      <c r="D2855" s="91"/>
      <c r="E2855" s="44"/>
      <c r="F2855" s="55"/>
      <c r="G2855" s="46"/>
      <c r="H2855" s="97"/>
      <c r="I2855" s="107" t="n">
        <f aca="false">IF(H2855="W",F2855*G2855-F2855,(IF(H2855="L",-F2855)))</f>
        <v>0</v>
      </c>
      <c r="K2855" s="24"/>
      <c r="L2855" s="49"/>
      <c r="M2855" s="49"/>
      <c r="N2855" s="50"/>
      <c r="O2855" s="92"/>
      <c r="P2855" s="93"/>
      <c r="Q2855" s="93"/>
    </row>
    <row r="2856" customFormat="false" ht="17.25" hidden="false" customHeight="false" outlineLevel="0" collapsed="false">
      <c r="A2856" s="70"/>
      <c r="B2856" s="91"/>
      <c r="C2856" s="92"/>
      <c r="D2856" s="91"/>
      <c r="E2856" s="44"/>
      <c r="F2856" s="55"/>
      <c r="G2856" s="46"/>
      <c r="H2856" s="97"/>
      <c r="I2856" s="107" t="n">
        <f aca="false">IF(H2856="W",F2856*G2856-F2856,(IF(H2856="L",-F2856)))</f>
        <v>0</v>
      </c>
      <c r="K2856" s="24"/>
      <c r="L2856" s="49"/>
      <c r="M2856" s="49"/>
      <c r="N2856" s="50"/>
      <c r="O2856" s="92"/>
      <c r="P2856" s="93"/>
      <c r="Q2856" s="93"/>
    </row>
    <row r="2857" customFormat="false" ht="17.25" hidden="false" customHeight="false" outlineLevel="0" collapsed="false">
      <c r="A2857" s="70"/>
      <c r="B2857" s="91"/>
      <c r="C2857" s="92"/>
      <c r="D2857" s="91"/>
      <c r="E2857" s="44"/>
      <c r="F2857" s="55"/>
      <c r="G2857" s="46"/>
      <c r="H2857" s="97"/>
      <c r="I2857" s="107" t="n">
        <f aca="false">IF(H2857="W",F2857*G2857-F2857,(IF(H2857="L",-F2857)))</f>
        <v>0</v>
      </c>
      <c r="K2857" s="24"/>
      <c r="L2857" s="49"/>
      <c r="M2857" s="49"/>
      <c r="N2857" s="50"/>
      <c r="O2857" s="92"/>
      <c r="P2857" s="93"/>
      <c r="Q2857" s="93"/>
    </row>
    <row r="2858" customFormat="false" ht="17.25" hidden="false" customHeight="false" outlineLevel="0" collapsed="false">
      <c r="A2858" s="70"/>
      <c r="B2858" s="91"/>
      <c r="C2858" s="92"/>
      <c r="D2858" s="91"/>
      <c r="E2858" s="44"/>
      <c r="F2858" s="55"/>
      <c r="G2858" s="46"/>
      <c r="H2858" s="97"/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25" hidden="false" customHeight="false" outlineLevel="0" collapsed="false">
      <c r="A2859" s="70"/>
      <c r="B2859" s="91"/>
      <c r="C2859" s="92"/>
      <c r="D2859" s="91"/>
      <c r="E2859" s="44"/>
      <c r="F2859" s="55"/>
      <c r="G2859" s="46"/>
      <c r="H2859" s="97"/>
      <c r="I2859" s="107" t="n">
        <f aca="false">IF(H2859="W",F2859*G2859-F2859,(IF(H2859="L",-F2859)))</f>
        <v>0</v>
      </c>
      <c r="K2859" s="24"/>
      <c r="L2859" s="49"/>
      <c r="M2859" s="49"/>
      <c r="N2859" s="50"/>
      <c r="O2859" s="92"/>
      <c r="P2859" s="93"/>
      <c r="Q2859" s="93"/>
    </row>
    <row r="2860" customFormat="false" ht="17.25" hidden="false" customHeight="false" outlineLevel="0" collapsed="false">
      <c r="A2860" s="70"/>
      <c r="B2860" s="91"/>
      <c r="C2860" s="92"/>
      <c r="D2860" s="91"/>
      <c r="E2860" s="44"/>
      <c r="F2860" s="55"/>
      <c r="G2860" s="46"/>
      <c r="H2860" s="97"/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25" hidden="false" customHeight="false" outlineLevel="0" collapsed="false">
      <c r="A2861" s="70"/>
      <c r="B2861" s="91"/>
      <c r="C2861" s="92"/>
      <c r="D2861" s="91"/>
      <c r="E2861" s="44"/>
      <c r="F2861" s="55"/>
      <c r="G2861" s="46"/>
      <c r="H2861" s="97"/>
      <c r="I2861" s="107" t="n">
        <f aca="false">IF(H2861="W",F2861*G2861-F2861,(IF(H2861="L",-F2861)))</f>
        <v>0</v>
      </c>
      <c r="K2861" s="24"/>
      <c r="L2861" s="49"/>
      <c r="M2861" s="49"/>
      <c r="N2861" s="50"/>
      <c r="O2861" s="92"/>
      <c r="P2861" s="93"/>
      <c r="Q2861" s="93"/>
    </row>
    <row r="2862" customFormat="false" ht="17.25" hidden="false" customHeight="false" outlineLevel="0" collapsed="false">
      <c r="A2862" s="70"/>
      <c r="B2862" s="91"/>
      <c r="C2862" s="92"/>
      <c r="D2862" s="91"/>
      <c r="E2862" s="44"/>
      <c r="F2862" s="55"/>
      <c r="G2862" s="46"/>
      <c r="H2862" s="97"/>
      <c r="I2862" s="107" t="n">
        <f aca="false">IF(H2862="W",F2862*G2862-F2862,(IF(H2862="L",-F2862)))</f>
        <v>0</v>
      </c>
      <c r="K2862" s="24"/>
      <c r="L2862" s="49"/>
      <c r="M2862" s="49"/>
      <c r="N2862" s="50"/>
      <c r="O2862" s="92"/>
      <c r="P2862" s="93"/>
      <c r="Q2862" s="93"/>
    </row>
    <row r="2863" customFormat="false" ht="17.25" hidden="false" customHeight="false" outlineLevel="0" collapsed="false">
      <c r="A2863" s="70"/>
      <c r="B2863" s="91"/>
      <c r="C2863" s="92"/>
      <c r="D2863" s="91"/>
      <c r="E2863" s="44"/>
      <c r="F2863" s="55"/>
      <c r="G2863" s="46"/>
      <c r="H2863" s="97"/>
      <c r="I2863" s="107" t="n">
        <f aca="false">IF(H2863="W",F2863*G2863-F2863,(IF(H2863="L",-F2863)))</f>
        <v>0</v>
      </c>
      <c r="K2863" s="24"/>
      <c r="L2863" s="49"/>
      <c r="M2863" s="49"/>
      <c r="N2863" s="50"/>
      <c r="O2863" s="92"/>
      <c r="P2863" s="93"/>
      <c r="Q2863" s="93"/>
    </row>
    <row r="2864" customFormat="false" ht="17.25" hidden="false" customHeight="false" outlineLevel="0" collapsed="false">
      <c r="A2864" s="70"/>
      <c r="B2864" s="91"/>
      <c r="C2864" s="92"/>
      <c r="D2864" s="91"/>
      <c r="E2864" s="44"/>
      <c r="F2864" s="55"/>
      <c r="G2864" s="46"/>
      <c r="H2864" s="97"/>
      <c r="I2864" s="107" t="n">
        <f aca="false">IF(H2864="W",F2864*G2864-F2864,(IF(H2864="L",-F2864)))</f>
        <v>0</v>
      </c>
      <c r="K2864" s="24"/>
      <c r="L2864" s="49"/>
      <c r="M2864" s="49"/>
      <c r="N2864" s="50"/>
      <c r="O2864" s="92"/>
      <c r="P2864" s="93"/>
      <c r="Q2864" s="93"/>
    </row>
    <row r="2865" customFormat="false" ht="17.25" hidden="false" customHeight="false" outlineLevel="0" collapsed="false">
      <c r="A2865" s="70"/>
      <c r="B2865" s="91"/>
      <c r="C2865" s="92"/>
      <c r="D2865" s="91"/>
      <c r="E2865" s="44"/>
      <c r="F2865" s="55"/>
      <c r="G2865" s="46"/>
      <c r="H2865" s="97"/>
      <c r="I2865" s="107" t="n">
        <f aca="false">IF(H2865="W",F2865*G2865-F2865,(IF(H2865="L",-F2865)))</f>
        <v>0</v>
      </c>
      <c r="K2865" s="24"/>
      <c r="L2865" s="49"/>
      <c r="M2865" s="49"/>
      <c r="N2865" s="50"/>
      <c r="O2865" s="92"/>
      <c r="P2865" s="93"/>
      <c r="Q2865" s="93"/>
    </row>
    <row r="2866" customFormat="false" ht="17.25" hidden="false" customHeight="false" outlineLevel="0" collapsed="false">
      <c r="A2866" s="70"/>
      <c r="B2866" s="91"/>
      <c r="C2866" s="92"/>
      <c r="D2866" s="91"/>
      <c r="E2866" s="44"/>
      <c r="F2866" s="55"/>
      <c r="G2866" s="46"/>
      <c r="H2866" s="97"/>
      <c r="I2866" s="107" t="n">
        <f aca="false">IF(H2866="W",F2866*G2866-F2866,(IF(H2866="L",-F2866)))</f>
        <v>0</v>
      </c>
      <c r="K2866" s="24"/>
      <c r="L2866" s="49"/>
      <c r="M2866" s="49"/>
      <c r="N2866" s="50"/>
      <c r="O2866" s="92"/>
      <c r="P2866" s="93"/>
      <c r="Q2866" s="93"/>
    </row>
    <row r="2867" customFormat="false" ht="17.25" hidden="false" customHeight="false" outlineLevel="0" collapsed="false">
      <c r="A2867" s="70"/>
      <c r="B2867" s="91"/>
      <c r="C2867" s="92"/>
      <c r="D2867" s="91"/>
      <c r="E2867" s="44"/>
      <c r="F2867" s="55"/>
      <c r="G2867" s="46"/>
      <c r="H2867" s="97"/>
      <c r="I2867" s="107" t="n">
        <f aca="false">IF(H2867="W",F2867*G2867-F2867,(IF(H2867="L",-F2867)))</f>
        <v>0</v>
      </c>
      <c r="K2867" s="24"/>
      <c r="L2867" s="49"/>
      <c r="M2867" s="49"/>
      <c r="N2867" s="50"/>
      <c r="O2867" s="92"/>
      <c r="P2867" s="93"/>
      <c r="Q2867" s="93"/>
    </row>
    <row r="2868" customFormat="false" ht="17.25" hidden="false" customHeight="false" outlineLevel="0" collapsed="false">
      <c r="A2868" s="70"/>
      <c r="B2868" s="91"/>
      <c r="C2868" s="92"/>
      <c r="D2868" s="91"/>
      <c r="E2868" s="44"/>
      <c r="F2868" s="55"/>
      <c r="G2868" s="46"/>
      <c r="H2868" s="97"/>
      <c r="I2868" s="107" t="n">
        <f aca="false">IF(H2868="W",F2868*G2868-F2868,(IF(H2868="L",-F2868)))</f>
        <v>0</v>
      </c>
      <c r="K2868" s="24"/>
      <c r="L2868" s="49"/>
      <c r="M2868" s="49"/>
      <c r="N2868" s="50"/>
      <c r="O2868" s="92"/>
      <c r="P2868" s="93"/>
      <c r="Q2868" s="93"/>
    </row>
    <row r="2869" customFormat="false" ht="17.25" hidden="false" customHeight="false" outlineLevel="0" collapsed="false">
      <c r="A2869" s="70"/>
      <c r="B2869" s="91"/>
      <c r="C2869" s="92"/>
      <c r="D2869" s="91"/>
      <c r="E2869" s="44"/>
      <c r="F2869" s="55"/>
      <c r="G2869" s="46"/>
      <c r="H2869" s="97"/>
      <c r="I2869" s="107" t="n">
        <f aca="false">IF(H2869="W",F2869*G2869-F2869,(IF(H2869="L",-F2869)))</f>
        <v>0</v>
      </c>
      <c r="K2869" s="24"/>
      <c r="L2869" s="49"/>
      <c r="M2869" s="49"/>
      <c r="N2869" s="50"/>
      <c r="O2869" s="92"/>
      <c r="P2869" s="93"/>
      <c r="Q2869" s="93"/>
    </row>
    <row r="2870" customFormat="false" ht="17.25" hidden="false" customHeight="false" outlineLevel="0" collapsed="false">
      <c r="A2870" s="70"/>
      <c r="B2870" s="91"/>
      <c r="C2870" s="92"/>
      <c r="D2870" s="91"/>
      <c r="E2870" s="44"/>
      <c r="F2870" s="55"/>
      <c r="G2870" s="46"/>
      <c r="H2870" s="97"/>
      <c r="I2870" s="107" t="n">
        <f aca="false">IF(H2870="W",F2870*G2870-F2870,(IF(H2870="L",-F2870)))</f>
        <v>0</v>
      </c>
      <c r="K2870" s="24"/>
      <c r="L2870" s="49"/>
      <c r="M2870" s="49"/>
      <c r="N2870" s="50"/>
      <c r="O2870" s="92"/>
      <c r="P2870" s="93"/>
      <c r="Q2870" s="93"/>
    </row>
    <row r="2871" customFormat="false" ht="17.25" hidden="false" customHeight="false" outlineLevel="0" collapsed="false">
      <c r="A2871" s="70"/>
      <c r="B2871" s="91"/>
      <c r="C2871" s="92"/>
      <c r="D2871" s="91"/>
      <c r="E2871" s="44"/>
      <c r="F2871" s="55"/>
      <c r="G2871" s="46"/>
      <c r="H2871" s="97"/>
      <c r="I2871" s="107" t="n">
        <f aca="false">IF(H2871="W",F2871*G2871-F2871,(IF(H2871="L",-F2871)))</f>
        <v>0</v>
      </c>
      <c r="K2871" s="24"/>
      <c r="L2871" s="49"/>
      <c r="M2871" s="49"/>
      <c r="N2871" s="50"/>
      <c r="O2871" s="92"/>
      <c r="P2871" s="93"/>
      <c r="Q2871" s="93"/>
    </row>
    <row r="2872" customFormat="false" ht="17.25" hidden="false" customHeight="false" outlineLevel="0" collapsed="false">
      <c r="A2872" s="70"/>
      <c r="B2872" s="91"/>
      <c r="C2872" s="92"/>
      <c r="D2872" s="91"/>
      <c r="E2872" s="44"/>
      <c r="F2872" s="55"/>
      <c r="G2872" s="46"/>
      <c r="H2872" s="97"/>
      <c r="I2872" s="107" t="n">
        <f aca="false">IF(H2872="W",F2872*G2872-F2872,(IF(H2872="L",-F2872)))</f>
        <v>0</v>
      </c>
      <c r="K2872" s="24"/>
      <c r="L2872" s="49"/>
      <c r="M2872" s="49"/>
      <c r="N2872" s="50"/>
      <c r="O2872" s="92"/>
      <c r="P2872" s="93"/>
      <c r="Q2872" s="93"/>
    </row>
    <row r="2873" customFormat="false" ht="17.25" hidden="false" customHeight="false" outlineLevel="0" collapsed="false">
      <c r="A2873" s="70"/>
      <c r="B2873" s="91"/>
      <c r="C2873" s="92"/>
      <c r="D2873" s="91"/>
      <c r="E2873" s="44"/>
      <c r="F2873" s="55"/>
      <c r="G2873" s="46"/>
      <c r="H2873" s="97"/>
      <c r="I2873" s="107" t="n">
        <f aca="false">IF(H2873="W",F2873*G2873-F2873,(IF(H2873="L",-F2873)))</f>
        <v>0</v>
      </c>
      <c r="K2873" s="24"/>
      <c r="L2873" s="49"/>
      <c r="M2873" s="49"/>
      <c r="N2873" s="50"/>
      <c r="O2873" s="92"/>
      <c r="P2873" s="93"/>
      <c r="Q2873" s="93"/>
    </row>
    <row r="2874" customFormat="false" ht="17.25" hidden="false" customHeight="false" outlineLevel="0" collapsed="false">
      <c r="A2874" s="70"/>
      <c r="B2874" s="91"/>
      <c r="C2874" s="92"/>
      <c r="D2874" s="91"/>
      <c r="E2874" s="44"/>
      <c r="F2874" s="55"/>
      <c r="G2874" s="46"/>
      <c r="H2874" s="97"/>
      <c r="I2874" s="107" t="n">
        <f aca="false">IF(H2874="W",F2874*G2874-F2874,(IF(H2874="L",-F2874)))</f>
        <v>0</v>
      </c>
      <c r="K2874" s="24"/>
      <c r="L2874" s="49"/>
      <c r="M2874" s="49"/>
      <c r="N2874" s="50"/>
      <c r="O2874" s="92"/>
      <c r="P2874" s="93"/>
      <c r="Q2874" s="93"/>
    </row>
    <row r="2875" customFormat="false" ht="17.25" hidden="false" customHeight="false" outlineLevel="0" collapsed="false">
      <c r="A2875" s="70"/>
      <c r="B2875" s="91"/>
      <c r="C2875" s="92"/>
      <c r="D2875" s="91"/>
      <c r="E2875" s="44"/>
      <c r="F2875" s="55"/>
      <c r="G2875" s="46"/>
      <c r="H2875" s="97"/>
      <c r="I2875" s="107" t="n">
        <f aca="false">IF(H2875="W",F2875*G2875-F2875,(IF(H2875="L",-F2875)))</f>
        <v>0</v>
      </c>
      <c r="K2875" s="24"/>
      <c r="L2875" s="49"/>
      <c r="M2875" s="49"/>
      <c r="N2875" s="50"/>
      <c r="O2875" s="92"/>
      <c r="P2875" s="93"/>
      <c r="Q2875" s="93"/>
    </row>
    <row r="2876" customFormat="false" ht="17.25" hidden="false" customHeight="false" outlineLevel="0" collapsed="false">
      <c r="A2876" s="70"/>
      <c r="B2876" s="91"/>
      <c r="C2876" s="92"/>
      <c r="D2876" s="91"/>
      <c r="E2876" s="44"/>
      <c r="F2876" s="55"/>
      <c r="G2876" s="46"/>
      <c r="H2876" s="97"/>
      <c r="I2876" s="107" t="n">
        <f aca="false">IF(H2876="W",F2876*G2876-F2876,(IF(H2876="L",-F2876)))</f>
        <v>0</v>
      </c>
      <c r="K2876" s="24"/>
      <c r="L2876" s="49"/>
      <c r="M2876" s="49"/>
      <c r="N2876" s="50"/>
      <c r="O2876" s="92"/>
      <c r="P2876" s="93"/>
      <c r="Q2876" s="93"/>
    </row>
    <row r="2877" customFormat="false" ht="17.25" hidden="false" customHeight="false" outlineLevel="0" collapsed="false">
      <c r="A2877" s="70"/>
      <c r="B2877" s="91"/>
      <c r="C2877" s="92"/>
      <c r="D2877" s="91"/>
      <c r="E2877" s="44"/>
      <c r="F2877" s="55"/>
      <c r="G2877" s="46"/>
      <c r="H2877" s="97"/>
      <c r="I2877" s="107" t="n">
        <f aca="false">IF(H2877="W",F2877*G2877-F2877,(IF(H2877="L",-F2877)))</f>
        <v>0</v>
      </c>
      <c r="K2877" s="24"/>
      <c r="L2877" s="49"/>
      <c r="M2877" s="49"/>
      <c r="N2877" s="50"/>
      <c r="O2877" s="92"/>
      <c r="P2877" s="93"/>
      <c r="Q2877" s="93"/>
    </row>
    <row r="2878" customFormat="false" ht="17.25" hidden="false" customHeight="false" outlineLevel="0" collapsed="false">
      <c r="A2878" s="70"/>
      <c r="B2878" s="91"/>
      <c r="C2878" s="92"/>
      <c r="D2878" s="91"/>
      <c r="E2878" s="44"/>
      <c r="F2878" s="55"/>
      <c r="G2878" s="46"/>
      <c r="H2878" s="97"/>
      <c r="I2878" s="107" t="n">
        <f aca="false">IF(H2878="W",F2878*G2878-F2878,(IF(H2878="L",-F2878)))</f>
        <v>0</v>
      </c>
      <c r="K2878" s="24"/>
      <c r="L2878" s="49"/>
      <c r="M2878" s="49"/>
      <c r="N2878" s="50"/>
      <c r="O2878" s="92"/>
      <c r="P2878" s="93"/>
      <c r="Q2878" s="93"/>
    </row>
    <row r="2879" customFormat="false" ht="17.25" hidden="false" customHeight="false" outlineLevel="0" collapsed="false">
      <c r="A2879" s="70"/>
      <c r="B2879" s="91"/>
      <c r="C2879" s="92"/>
      <c r="D2879" s="91"/>
      <c r="E2879" s="44"/>
      <c r="F2879" s="55"/>
      <c r="G2879" s="46"/>
      <c r="H2879" s="97"/>
      <c r="I2879" s="107" t="n">
        <f aca="false">IF(H2879="W",F2879*G2879-F2879,(IF(H2879="L",-F2879)))</f>
        <v>0</v>
      </c>
      <c r="K2879" s="24"/>
      <c r="L2879" s="49"/>
      <c r="M2879" s="49"/>
      <c r="N2879" s="50"/>
      <c r="O2879" s="92"/>
      <c r="P2879" s="93"/>
      <c r="Q2879" s="93"/>
    </row>
    <row r="2880" customFormat="false" ht="17.25" hidden="false" customHeight="false" outlineLevel="0" collapsed="false">
      <c r="A2880" s="70"/>
      <c r="B2880" s="91"/>
      <c r="C2880" s="92"/>
      <c r="D2880" s="91"/>
      <c r="E2880" s="44"/>
      <c r="F2880" s="55"/>
      <c r="G2880" s="46"/>
      <c r="H2880" s="97"/>
      <c r="I2880" s="107" t="n">
        <f aca="false">IF(H2880="W",F2880*G2880-F2880,(IF(H2880="L",-F2880)))</f>
        <v>0</v>
      </c>
      <c r="K2880" s="24"/>
      <c r="L2880" s="49"/>
      <c r="M2880" s="49"/>
      <c r="N2880" s="50"/>
      <c r="O2880" s="92"/>
      <c r="P2880" s="93"/>
      <c r="Q2880" s="93"/>
    </row>
    <row r="2881" customFormat="false" ht="17.25" hidden="false" customHeight="false" outlineLevel="0" collapsed="false">
      <c r="A2881" s="70"/>
      <c r="B2881" s="91"/>
      <c r="C2881" s="92"/>
      <c r="D2881" s="91"/>
      <c r="E2881" s="44"/>
      <c r="F2881" s="55"/>
      <c r="G2881" s="46"/>
      <c r="H2881" s="97"/>
      <c r="I2881" s="107" t="n">
        <f aca="false">IF(H2881="W",F2881*G2881-F2881,(IF(H2881="L",-F2881)))</f>
        <v>0</v>
      </c>
      <c r="K2881" s="24"/>
      <c r="L2881" s="49"/>
      <c r="M2881" s="49"/>
      <c r="N2881" s="50"/>
      <c r="O2881" s="92"/>
      <c r="P2881" s="93"/>
      <c r="Q2881" s="93"/>
    </row>
    <row r="2882" customFormat="false" ht="17.25" hidden="false" customHeight="false" outlineLevel="0" collapsed="false">
      <c r="A2882" s="70"/>
      <c r="B2882" s="91"/>
      <c r="C2882" s="92"/>
      <c r="D2882" s="91"/>
      <c r="E2882" s="44"/>
      <c r="F2882" s="55"/>
      <c r="G2882" s="46"/>
      <c r="H2882" s="97"/>
      <c r="I2882" s="107" t="n">
        <f aca="false">IF(H2882="W",F2882*G2882-F2882,(IF(H2882="L",-F2882)))</f>
        <v>0</v>
      </c>
      <c r="K2882" s="24"/>
      <c r="L2882" s="49"/>
      <c r="M2882" s="49"/>
      <c r="N2882" s="50"/>
      <c r="O2882" s="92"/>
      <c r="P2882" s="93"/>
      <c r="Q2882" s="93"/>
    </row>
    <row r="2883" customFormat="false" ht="17.25" hidden="false" customHeight="false" outlineLevel="0" collapsed="false">
      <c r="A2883" s="70"/>
      <c r="B2883" s="91"/>
      <c r="C2883" s="92"/>
      <c r="D2883" s="91"/>
      <c r="E2883" s="44"/>
      <c r="F2883" s="55"/>
      <c r="G2883" s="46"/>
      <c r="H2883" s="97"/>
      <c r="I2883" s="107" t="n">
        <f aca="false">IF(H2883="W",F2883*G2883-F2883,(IF(H2883="L",-F2883)))</f>
        <v>0</v>
      </c>
      <c r="K2883" s="24"/>
      <c r="L2883" s="49"/>
      <c r="M2883" s="49"/>
      <c r="N2883" s="50"/>
      <c r="O2883" s="92"/>
      <c r="P2883" s="93"/>
      <c r="Q2883" s="93"/>
    </row>
    <row r="2884" customFormat="false" ht="17.25" hidden="false" customHeight="false" outlineLevel="0" collapsed="false">
      <c r="A2884" s="70"/>
      <c r="B2884" s="91"/>
      <c r="C2884" s="92"/>
      <c r="D2884" s="91"/>
      <c r="E2884" s="44"/>
      <c r="F2884" s="55"/>
      <c r="G2884" s="46"/>
      <c r="H2884" s="97"/>
      <c r="I2884" s="107" t="n">
        <f aca="false">IF(H2884="W",F2884*G2884-F2884,(IF(H2884="L",-F2884)))</f>
        <v>0</v>
      </c>
      <c r="K2884" s="24"/>
      <c r="L2884" s="49"/>
      <c r="M2884" s="49"/>
      <c r="N2884" s="50"/>
      <c r="O2884" s="92"/>
      <c r="P2884" s="93"/>
      <c r="Q2884" s="93"/>
    </row>
    <row r="2885" customFormat="false" ht="17.25" hidden="false" customHeight="false" outlineLevel="0" collapsed="false">
      <c r="A2885" s="70"/>
      <c r="B2885" s="91"/>
      <c r="C2885" s="92"/>
      <c r="D2885" s="91"/>
      <c r="E2885" s="44"/>
      <c r="F2885" s="55"/>
      <c r="G2885" s="46"/>
      <c r="H2885" s="97"/>
      <c r="I2885" s="107" t="n">
        <f aca="false">IF(H2885="W",F2885*G2885-F2885,(IF(H2885="L",-F2885)))</f>
        <v>0</v>
      </c>
      <c r="K2885" s="24"/>
      <c r="L2885" s="49"/>
      <c r="M2885" s="49"/>
      <c r="N2885" s="50"/>
      <c r="O2885" s="92"/>
      <c r="P2885" s="93"/>
      <c r="Q2885" s="93"/>
    </row>
    <row r="2886" customFormat="false" ht="17.25" hidden="false" customHeight="false" outlineLevel="0" collapsed="false">
      <c r="A2886" s="70"/>
      <c r="B2886" s="91"/>
      <c r="C2886" s="92"/>
      <c r="D2886" s="91"/>
      <c r="E2886" s="44"/>
      <c r="F2886" s="55"/>
      <c r="G2886" s="46"/>
      <c r="H2886" s="97"/>
      <c r="I2886" s="107" t="n">
        <f aca="false">IF(H2886="W",F2886*G2886-F2886,(IF(H2886="L",-F2886)))</f>
        <v>0</v>
      </c>
      <c r="K2886" s="24"/>
      <c r="L2886" s="49"/>
      <c r="M2886" s="49"/>
      <c r="N2886" s="50"/>
      <c r="O2886" s="92"/>
      <c r="P2886" s="93"/>
      <c r="Q2886" s="93"/>
    </row>
    <row r="2887" customFormat="false" ht="17.25" hidden="false" customHeight="false" outlineLevel="0" collapsed="false">
      <c r="A2887" s="70"/>
      <c r="B2887" s="91"/>
      <c r="C2887" s="92"/>
      <c r="D2887" s="91"/>
      <c r="E2887" s="44"/>
      <c r="F2887" s="55"/>
      <c r="G2887" s="46"/>
      <c r="H2887" s="97"/>
      <c r="I2887" s="107" t="n">
        <f aca="false">IF(H2887="W",F2887*G2887-F2887,(IF(H2887="L",-F2887)))</f>
        <v>0</v>
      </c>
      <c r="K2887" s="24"/>
      <c r="L2887" s="49"/>
      <c r="M2887" s="49"/>
      <c r="N2887" s="50"/>
      <c r="O2887" s="92"/>
      <c r="P2887" s="93"/>
      <c r="Q2887" s="93"/>
    </row>
    <row r="2888" customFormat="false" ht="17.25" hidden="false" customHeight="false" outlineLevel="0" collapsed="false">
      <c r="A2888" s="70"/>
      <c r="B2888" s="91"/>
      <c r="C2888" s="92"/>
      <c r="D2888" s="91"/>
      <c r="E2888" s="44"/>
      <c r="F2888" s="55"/>
      <c r="G2888" s="46"/>
      <c r="H2888" s="97"/>
      <c r="I2888" s="107" t="n">
        <f aca="false">IF(H2888="W",F2888*G2888-F2888,(IF(H2888="L",-F2888)))</f>
        <v>0</v>
      </c>
      <c r="K2888" s="24"/>
      <c r="L2888" s="49"/>
      <c r="M2888" s="49"/>
      <c r="N2888" s="50"/>
      <c r="O2888" s="92"/>
      <c r="P2888" s="93"/>
      <c r="Q2888" s="93"/>
    </row>
    <row r="2889" customFormat="false" ht="17.25" hidden="false" customHeight="false" outlineLevel="0" collapsed="false">
      <c r="A2889" s="70"/>
      <c r="B2889" s="91"/>
      <c r="C2889" s="92"/>
      <c r="D2889" s="91"/>
      <c r="E2889" s="44"/>
      <c r="F2889" s="55"/>
      <c r="G2889" s="46"/>
      <c r="H2889" s="97"/>
      <c r="I2889" s="107" t="n">
        <f aca="false">IF(H2889="W",F2889*G2889-F2889,(IF(H2889="L",-F2889)))</f>
        <v>0</v>
      </c>
      <c r="K2889" s="24"/>
      <c r="L2889" s="49"/>
      <c r="M2889" s="49"/>
      <c r="N2889" s="50"/>
      <c r="O2889" s="92"/>
      <c r="P2889" s="93"/>
      <c r="Q2889" s="93"/>
    </row>
    <row r="2890" customFormat="false" ht="17.25" hidden="false" customHeight="false" outlineLevel="0" collapsed="false">
      <c r="A2890" s="70"/>
      <c r="B2890" s="91"/>
      <c r="C2890" s="92"/>
      <c r="D2890" s="91"/>
      <c r="E2890" s="44"/>
      <c r="F2890" s="55"/>
      <c r="G2890" s="46"/>
      <c r="H2890" s="97"/>
      <c r="I2890" s="107" t="n">
        <f aca="false">IF(H2890="W",F2890*G2890-F2890,(IF(H2890="L",-F2890)))</f>
        <v>0</v>
      </c>
      <c r="K2890" s="24"/>
      <c r="L2890" s="49"/>
      <c r="M2890" s="49"/>
      <c r="N2890" s="50"/>
      <c r="O2890" s="92"/>
      <c r="P2890" s="93"/>
      <c r="Q2890" s="93"/>
    </row>
    <row r="2891" customFormat="false" ht="17.25" hidden="false" customHeight="false" outlineLevel="0" collapsed="false">
      <c r="A2891" s="70"/>
      <c r="B2891" s="91"/>
      <c r="C2891" s="92"/>
      <c r="D2891" s="91"/>
      <c r="E2891" s="44"/>
      <c r="F2891" s="55"/>
      <c r="G2891" s="46"/>
      <c r="H2891" s="97"/>
      <c r="I2891" s="107" t="n">
        <f aca="false">IF(H2891="W",F2891*G2891-F2891,(IF(H2891="L",-F2891)))</f>
        <v>0</v>
      </c>
      <c r="K2891" s="24"/>
      <c r="L2891" s="49"/>
      <c r="M2891" s="49"/>
      <c r="N2891" s="50"/>
      <c r="O2891" s="92"/>
      <c r="P2891" s="93"/>
      <c r="Q2891" s="93"/>
    </row>
    <row r="2892" customFormat="false" ht="17.25" hidden="false" customHeight="false" outlineLevel="0" collapsed="false">
      <c r="A2892" s="70"/>
      <c r="B2892" s="91"/>
      <c r="C2892" s="92"/>
      <c r="D2892" s="91"/>
      <c r="E2892" s="44"/>
      <c r="F2892" s="55"/>
      <c r="G2892" s="46"/>
      <c r="H2892" s="97"/>
      <c r="I2892" s="107" t="n">
        <f aca="false">IF(H2892="W",F2892*G2892-F2892,(IF(H2892="L",-F2892)))</f>
        <v>0</v>
      </c>
      <c r="K2892" s="24"/>
      <c r="L2892" s="49"/>
      <c r="M2892" s="49"/>
      <c r="N2892" s="50"/>
      <c r="O2892" s="92"/>
      <c r="P2892" s="93"/>
      <c r="Q2892" s="93"/>
    </row>
    <row r="2893" customFormat="false" ht="17.25" hidden="false" customHeight="false" outlineLevel="0" collapsed="false">
      <c r="A2893" s="70"/>
      <c r="B2893" s="91"/>
      <c r="C2893" s="92"/>
      <c r="D2893" s="91"/>
      <c r="E2893" s="44"/>
      <c r="F2893" s="55"/>
      <c r="G2893" s="46"/>
      <c r="H2893" s="97"/>
      <c r="I2893" s="107" t="n">
        <f aca="false">IF(H2893="W",F2893*G2893-F2893,(IF(H2893="L",-F2893)))</f>
        <v>0</v>
      </c>
      <c r="K2893" s="24"/>
      <c r="L2893" s="49"/>
      <c r="M2893" s="49"/>
      <c r="N2893" s="50"/>
      <c r="O2893" s="92"/>
      <c r="P2893" s="93"/>
      <c r="Q2893" s="93"/>
    </row>
    <row r="2894" customFormat="false" ht="17.25" hidden="false" customHeight="false" outlineLevel="0" collapsed="false">
      <c r="A2894" s="70"/>
      <c r="B2894" s="91"/>
      <c r="C2894" s="92"/>
      <c r="D2894" s="91"/>
      <c r="E2894" s="44"/>
      <c r="F2894" s="55"/>
      <c r="G2894" s="46"/>
      <c r="H2894" s="97"/>
      <c r="I2894" s="107" t="n">
        <f aca="false">IF(H2894="W",F2894*G2894-F2894,(IF(H2894="L",-F2894)))</f>
        <v>0</v>
      </c>
      <c r="K2894" s="24"/>
      <c r="L2894" s="49"/>
      <c r="M2894" s="49"/>
      <c r="N2894" s="50"/>
      <c r="O2894" s="92"/>
      <c r="P2894" s="93"/>
      <c r="Q2894" s="93"/>
    </row>
    <row r="2895" customFormat="false" ht="17.25" hidden="false" customHeight="false" outlineLevel="0" collapsed="false">
      <c r="A2895" s="70"/>
      <c r="B2895" s="91"/>
      <c r="C2895" s="92"/>
      <c r="D2895" s="91"/>
      <c r="E2895" s="44"/>
      <c r="F2895" s="55"/>
      <c r="G2895" s="46"/>
      <c r="H2895" s="97"/>
      <c r="I2895" s="107" t="n">
        <f aca="false">IF(H2895="W",F2895*G2895-F2895,(IF(H2895="L",-F2895)))</f>
        <v>0</v>
      </c>
      <c r="K2895" s="24"/>
      <c r="L2895" s="49"/>
      <c r="M2895" s="49"/>
      <c r="N2895" s="50"/>
      <c r="O2895" s="92"/>
      <c r="P2895" s="93"/>
      <c r="Q2895" s="93"/>
    </row>
    <row r="2896" customFormat="false" ht="17.25" hidden="false" customHeight="false" outlineLevel="0" collapsed="false">
      <c r="A2896" s="70"/>
      <c r="B2896" s="91"/>
      <c r="C2896" s="92"/>
      <c r="D2896" s="91"/>
      <c r="E2896" s="44"/>
      <c r="F2896" s="55"/>
      <c r="G2896" s="46"/>
      <c r="H2896" s="97"/>
      <c r="I2896" s="107" t="n">
        <f aca="false">IF(H2896="W",F2896*G2896-F2896,(IF(H2896="L",-F2896)))</f>
        <v>0</v>
      </c>
      <c r="K2896" s="24"/>
      <c r="L2896" s="49"/>
      <c r="M2896" s="49"/>
      <c r="N2896" s="50"/>
      <c r="O2896" s="92"/>
      <c r="P2896" s="93"/>
      <c r="Q2896" s="93"/>
    </row>
    <row r="2897" customFormat="false" ht="17.25" hidden="false" customHeight="false" outlineLevel="0" collapsed="false">
      <c r="A2897" s="70"/>
      <c r="B2897" s="91"/>
      <c r="C2897" s="92"/>
      <c r="D2897" s="91"/>
      <c r="E2897" s="44"/>
      <c r="F2897" s="55"/>
      <c r="G2897" s="46"/>
      <c r="H2897" s="97"/>
      <c r="I2897" s="107" t="n">
        <f aca="false">IF(H2897="W",F2897*G2897-F2897,(IF(H2897="L",-F2897)))</f>
        <v>0</v>
      </c>
      <c r="K2897" s="24"/>
      <c r="L2897" s="49"/>
      <c r="M2897" s="49"/>
      <c r="N2897" s="50"/>
      <c r="O2897" s="92"/>
      <c r="P2897" s="93"/>
      <c r="Q2897" s="93"/>
    </row>
    <row r="2898" customFormat="false" ht="17.25" hidden="false" customHeight="false" outlineLevel="0" collapsed="false">
      <c r="A2898" s="70"/>
      <c r="B2898" s="91"/>
      <c r="C2898" s="92"/>
      <c r="D2898" s="91"/>
      <c r="E2898" s="44"/>
      <c r="F2898" s="55"/>
      <c r="G2898" s="46"/>
      <c r="H2898" s="97"/>
      <c r="I2898" s="107" t="n">
        <f aca="false">IF(H2898="W",F2898*G2898-F2898,(IF(H2898="L",-F2898)))</f>
        <v>0</v>
      </c>
      <c r="K2898" s="24"/>
      <c r="L2898" s="49"/>
      <c r="M2898" s="49"/>
      <c r="N2898" s="50"/>
      <c r="O2898" s="92"/>
      <c r="P2898" s="93"/>
      <c r="Q2898" s="93"/>
    </row>
    <row r="2899" customFormat="false" ht="17.25" hidden="false" customHeight="false" outlineLevel="0" collapsed="false">
      <c r="A2899" s="70"/>
      <c r="B2899" s="91"/>
      <c r="C2899" s="92"/>
      <c r="D2899" s="91"/>
      <c r="E2899" s="44"/>
      <c r="F2899" s="55"/>
      <c r="G2899" s="46"/>
      <c r="H2899" s="97"/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25" hidden="false" customHeight="false" outlineLevel="0" collapsed="false">
      <c r="A2900" s="70"/>
      <c r="B2900" s="91"/>
      <c r="C2900" s="92"/>
      <c r="D2900" s="91"/>
      <c r="E2900" s="44"/>
      <c r="F2900" s="55"/>
      <c r="G2900" s="46"/>
      <c r="H2900" s="97"/>
      <c r="I2900" s="107" t="n">
        <f aca="false">IF(H2900="W",F2900*G2900-F2900,(IF(H2900="L",-F2900)))</f>
        <v>0</v>
      </c>
      <c r="K2900" s="24"/>
      <c r="L2900" s="49"/>
      <c r="M2900" s="49"/>
      <c r="N2900" s="50"/>
      <c r="O2900" s="92"/>
      <c r="P2900" s="93"/>
      <c r="Q2900" s="93"/>
    </row>
    <row r="2901" customFormat="false" ht="17.25" hidden="false" customHeight="false" outlineLevel="0" collapsed="false">
      <c r="A2901" s="70"/>
      <c r="B2901" s="91"/>
      <c r="C2901" s="92"/>
      <c r="D2901" s="91"/>
      <c r="E2901" s="44"/>
      <c r="F2901" s="55"/>
      <c r="G2901" s="46"/>
      <c r="H2901" s="97"/>
      <c r="I2901" s="107" t="n">
        <f aca="false">IF(H2901="W",F2901*G2901-F2901,(IF(H2901="L",-F2901)))</f>
        <v>0</v>
      </c>
      <c r="K2901" s="24"/>
      <c r="L2901" s="49"/>
      <c r="M2901" s="49"/>
      <c r="N2901" s="50"/>
      <c r="O2901" s="92"/>
      <c r="P2901" s="93"/>
      <c r="Q2901" s="93"/>
    </row>
    <row r="2902" customFormat="false" ht="17.25" hidden="false" customHeight="false" outlineLevel="0" collapsed="false">
      <c r="A2902" s="70"/>
      <c r="B2902" s="91"/>
      <c r="C2902" s="92"/>
      <c r="D2902" s="91"/>
      <c r="E2902" s="44"/>
      <c r="F2902" s="55"/>
      <c r="G2902" s="46"/>
      <c r="H2902" s="97"/>
      <c r="I2902" s="107" t="n">
        <f aca="false">IF(H2902="W",F2902*G2902-F2902,(IF(H2902="L",-F2902)))</f>
        <v>0</v>
      </c>
      <c r="K2902" s="24"/>
      <c r="L2902" s="49"/>
      <c r="M2902" s="49"/>
      <c r="N2902" s="50"/>
      <c r="O2902" s="92"/>
      <c r="P2902" s="93"/>
      <c r="Q2902" s="93"/>
    </row>
    <row r="2903" customFormat="false" ht="17.25" hidden="false" customHeight="false" outlineLevel="0" collapsed="false">
      <c r="A2903" s="70"/>
      <c r="B2903" s="91"/>
      <c r="C2903" s="92"/>
      <c r="D2903" s="91"/>
      <c r="E2903" s="44"/>
      <c r="F2903" s="55"/>
      <c r="G2903" s="46"/>
      <c r="H2903" s="97"/>
      <c r="I2903" s="107" t="n">
        <f aca="false">IF(H2903="W",F2903*G2903-F2903,(IF(H2903="L",-F2903)))</f>
        <v>0</v>
      </c>
      <c r="K2903" s="24"/>
      <c r="L2903" s="49"/>
      <c r="M2903" s="49"/>
      <c r="N2903" s="50"/>
      <c r="O2903" s="92"/>
      <c r="P2903" s="93"/>
      <c r="Q2903" s="93"/>
    </row>
    <row r="2904" customFormat="false" ht="17.25" hidden="false" customHeight="false" outlineLevel="0" collapsed="false">
      <c r="A2904" s="70"/>
      <c r="B2904" s="91"/>
      <c r="C2904" s="92"/>
      <c r="D2904" s="91"/>
      <c r="E2904" s="44"/>
      <c r="F2904" s="55"/>
      <c r="G2904" s="46"/>
      <c r="H2904" s="97"/>
      <c r="I2904" s="107" t="n">
        <f aca="false">IF(H2904="W",F2904*G2904-F2904,(IF(H2904="L",-F2904)))</f>
        <v>0</v>
      </c>
      <c r="K2904" s="24"/>
      <c r="L2904" s="49"/>
      <c r="M2904" s="49"/>
      <c r="N2904" s="50"/>
      <c r="O2904" s="92"/>
      <c r="P2904" s="93"/>
      <c r="Q2904" s="93"/>
    </row>
    <row r="2905" customFormat="false" ht="17.25" hidden="false" customHeight="false" outlineLevel="0" collapsed="false">
      <c r="A2905" s="70"/>
      <c r="B2905" s="91"/>
      <c r="C2905" s="92"/>
      <c r="D2905" s="91"/>
      <c r="E2905" s="44"/>
      <c r="F2905" s="55"/>
      <c r="G2905" s="46"/>
      <c r="H2905" s="97"/>
      <c r="I2905" s="107" t="n">
        <f aca="false">IF(H2905="W",F2905*G2905-F2905,(IF(H2905="L",-F2905)))</f>
        <v>0</v>
      </c>
      <c r="K2905" s="24"/>
      <c r="L2905" s="49"/>
      <c r="M2905" s="49"/>
      <c r="N2905" s="50"/>
      <c r="O2905" s="92"/>
      <c r="P2905" s="93"/>
      <c r="Q2905" s="93"/>
    </row>
    <row r="2906" customFormat="false" ht="17.25" hidden="false" customHeight="false" outlineLevel="0" collapsed="false">
      <c r="A2906" s="70"/>
      <c r="B2906" s="91"/>
      <c r="C2906" s="92"/>
      <c r="D2906" s="91"/>
      <c r="E2906" s="44"/>
      <c r="F2906" s="55"/>
      <c r="G2906" s="46"/>
      <c r="H2906" s="97"/>
      <c r="I2906" s="107" t="n">
        <f aca="false">IF(H2906="W",F2906*G2906-F2906,(IF(H2906="L",-F2906)))</f>
        <v>0</v>
      </c>
      <c r="K2906" s="24"/>
      <c r="L2906" s="49"/>
      <c r="M2906" s="49"/>
      <c r="N2906" s="50"/>
      <c r="O2906" s="92"/>
      <c r="P2906" s="93"/>
      <c r="Q2906" s="93"/>
    </row>
    <row r="2907" customFormat="false" ht="17.25" hidden="false" customHeight="false" outlineLevel="0" collapsed="false">
      <c r="A2907" s="70"/>
      <c r="B2907" s="91"/>
      <c r="C2907" s="92"/>
      <c r="D2907" s="91"/>
      <c r="E2907" s="44"/>
      <c r="F2907" s="55"/>
      <c r="G2907" s="46"/>
      <c r="H2907" s="97"/>
      <c r="I2907" s="107" t="n">
        <f aca="false">IF(H2907="W",F2907*G2907-F2907,(IF(H2907="L",-F2907)))</f>
        <v>0</v>
      </c>
      <c r="K2907" s="24"/>
      <c r="L2907" s="49"/>
      <c r="M2907" s="49"/>
      <c r="N2907" s="50"/>
      <c r="O2907" s="92"/>
      <c r="P2907" s="93"/>
      <c r="Q2907" s="93"/>
    </row>
    <row r="2908" customFormat="false" ht="17.25" hidden="false" customHeight="false" outlineLevel="0" collapsed="false">
      <c r="A2908" s="70"/>
      <c r="B2908" s="91"/>
      <c r="C2908" s="92"/>
      <c r="D2908" s="91"/>
      <c r="E2908" s="44"/>
      <c r="F2908" s="55"/>
      <c r="G2908" s="46"/>
      <c r="H2908" s="97"/>
      <c r="I2908" s="107" t="n">
        <f aca="false">IF(H2908="W",F2908*G2908-F2908,(IF(H2908="L",-F2908)))</f>
        <v>0</v>
      </c>
      <c r="K2908" s="24"/>
      <c r="L2908" s="49"/>
      <c r="M2908" s="49"/>
      <c r="N2908" s="50"/>
      <c r="O2908" s="92"/>
      <c r="P2908" s="93"/>
      <c r="Q2908" s="93"/>
    </row>
    <row r="2909" customFormat="false" ht="17.25" hidden="false" customHeight="false" outlineLevel="0" collapsed="false">
      <c r="A2909" s="70"/>
      <c r="B2909" s="91"/>
      <c r="C2909" s="92"/>
      <c r="D2909" s="91"/>
      <c r="E2909" s="44"/>
      <c r="F2909" s="55"/>
      <c r="G2909" s="46"/>
      <c r="H2909" s="97"/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25" hidden="false" customHeight="false" outlineLevel="0" collapsed="false">
      <c r="A2910" s="70"/>
      <c r="B2910" s="91"/>
      <c r="C2910" s="92"/>
      <c r="D2910" s="91"/>
      <c r="E2910" s="44"/>
      <c r="F2910" s="55"/>
      <c r="G2910" s="46"/>
      <c r="H2910" s="97"/>
      <c r="I2910" s="107" t="n">
        <f aca="false">IF(H2910="W",F2910*G2910-F2910,(IF(H2910="L",-F2910)))</f>
        <v>0</v>
      </c>
      <c r="K2910" s="24"/>
      <c r="L2910" s="49"/>
      <c r="M2910" s="49"/>
      <c r="N2910" s="50"/>
      <c r="O2910" s="92"/>
      <c r="P2910" s="93"/>
      <c r="Q2910" s="93"/>
    </row>
    <row r="2911" customFormat="false" ht="17.25" hidden="false" customHeight="false" outlineLevel="0" collapsed="false">
      <c r="A2911" s="70"/>
      <c r="B2911" s="91"/>
      <c r="C2911" s="92"/>
      <c r="D2911" s="91"/>
      <c r="E2911" s="44"/>
      <c r="F2911" s="55"/>
      <c r="G2911" s="46"/>
      <c r="H2911" s="97"/>
      <c r="I2911" s="107" t="n">
        <f aca="false">IF(H2911="W",F2911*G2911-F2911,(IF(H2911="L",-F2911)))</f>
        <v>0</v>
      </c>
      <c r="K2911" s="24"/>
      <c r="L2911" s="49"/>
      <c r="M2911" s="49"/>
      <c r="N2911" s="50"/>
      <c r="O2911" s="92"/>
      <c r="P2911" s="93"/>
      <c r="Q2911" s="93"/>
    </row>
    <row r="2912" customFormat="false" ht="17.25" hidden="false" customHeight="false" outlineLevel="0" collapsed="false">
      <c r="A2912" s="70"/>
      <c r="B2912" s="91"/>
      <c r="C2912" s="92"/>
      <c r="D2912" s="91"/>
      <c r="E2912" s="44"/>
      <c r="F2912" s="55"/>
      <c r="G2912" s="46"/>
      <c r="H2912" s="97"/>
      <c r="I2912" s="107" t="n">
        <f aca="false">IF(H2912="W",F2912*G2912-F2912,(IF(H2912="L",-F2912)))</f>
        <v>0</v>
      </c>
      <c r="K2912" s="24"/>
      <c r="L2912" s="49"/>
      <c r="M2912" s="49"/>
      <c r="N2912" s="50"/>
      <c r="O2912" s="92"/>
      <c r="P2912" s="93"/>
      <c r="Q2912" s="93"/>
    </row>
    <row r="2913" customFormat="false" ht="17.25" hidden="false" customHeight="false" outlineLevel="0" collapsed="false">
      <c r="A2913" s="70"/>
      <c r="B2913" s="91"/>
      <c r="C2913" s="92"/>
      <c r="D2913" s="91"/>
      <c r="E2913" s="44"/>
      <c r="F2913" s="55"/>
      <c r="G2913" s="46"/>
      <c r="H2913" s="97"/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25" hidden="false" customHeight="false" outlineLevel="0" collapsed="false">
      <c r="A2914" s="70"/>
      <c r="B2914" s="91"/>
      <c r="C2914" s="92"/>
      <c r="D2914" s="91"/>
      <c r="E2914" s="44"/>
      <c r="F2914" s="55"/>
      <c r="G2914" s="46"/>
      <c r="H2914" s="97"/>
      <c r="I2914" s="107" t="n">
        <f aca="false">IF(H2914="W",F2914*G2914-F2914,(IF(H2914="L",-F2914)))</f>
        <v>0</v>
      </c>
      <c r="K2914" s="24"/>
      <c r="L2914" s="49"/>
      <c r="M2914" s="49"/>
      <c r="N2914" s="50"/>
      <c r="O2914" s="92"/>
      <c r="P2914" s="93"/>
      <c r="Q2914" s="93"/>
    </row>
    <row r="2915" customFormat="false" ht="17.25" hidden="false" customHeight="false" outlineLevel="0" collapsed="false">
      <c r="A2915" s="70"/>
      <c r="B2915" s="91"/>
      <c r="C2915" s="92"/>
      <c r="D2915" s="91"/>
      <c r="E2915" s="44"/>
      <c r="F2915" s="55"/>
      <c r="G2915" s="46"/>
      <c r="H2915" s="97"/>
      <c r="I2915" s="107" t="n">
        <f aca="false">IF(H2915="W",F2915*G2915-F2915,(IF(H2915="L",-F2915)))</f>
        <v>0</v>
      </c>
      <c r="K2915" s="24"/>
      <c r="L2915" s="49"/>
      <c r="M2915" s="49"/>
      <c r="N2915" s="50"/>
      <c r="O2915" s="92"/>
      <c r="P2915" s="93"/>
      <c r="Q2915" s="93"/>
    </row>
    <row r="2916" customFormat="false" ht="17.25" hidden="false" customHeight="false" outlineLevel="0" collapsed="false">
      <c r="A2916" s="70"/>
      <c r="B2916" s="91"/>
      <c r="C2916" s="92"/>
      <c r="D2916" s="91"/>
      <c r="E2916" s="44"/>
      <c r="F2916" s="55"/>
      <c r="G2916" s="46"/>
      <c r="H2916" s="97"/>
      <c r="I2916" s="107" t="n">
        <f aca="false">IF(H2916="W",F2916*G2916-F2916,(IF(H2916="L",-F2916)))</f>
        <v>0</v>
      </c>
      <c r="K2916" s="24"/>
      <c r="L2916" s="49"/>
      <c r="M2916" s="49"/>
      <c r="N2916" s="50"/>
      <c r="O2916" s="92"/>
      <c r="P2916" s="93"/>
      <c r="Q2916" s="93"/>
    </row>
    <row r="2917" customFormat="false" ht="17.25" hidden="false" customHeight="false" outlineLevel="0" collapsed="false">
      <c r="A2917" s="70"/>
      <c r="B2917" s="91"/>
      <c r="C2917" s="92"/>
      <c r="D2917" s="91"/>
      <c r="E2917" s="44"/>
      <c r="F2917" s="55"/>
      <c r="G2917" s="46"/>
      <c r="H2917" s="97"/>
      <c r="I2917" s="107" t="n">
        <f aca="false">IF(H2917="W",F2917*G2917-F2917,(IF(H2917="L",-F2917)))</f>
        <v>0</v>
      </c>
      <c r="K2917" s="24"/>
      <c r="L2917" s="49"/>
      <c r="M2917" s="49"/>
      <c r="N2917" s="50"/>
      <c r="O2917" s="92"/>
      <c r="P2917" s="93"/>
      <c r="Q2917" s="93"/>
    </row>
    <row r="2918" customFormat="false" ht="17.25" hidden="false" customHeight="false" outlineLevel="0" collapsed="false">
      <c r="A2918" s="70"/>
      <c r="B2918" s="91"/>
      <c r="C2918" s="92"/>
      <c r="D2918" s="91"/>
      <c r="E2918" s="44"/>
      <c r="F2918" s="55"/>
      <c r="G2918" s="46"/>
      <c r="H2918" s="97"/>
      <c r="I2918" s="107" t="n">
        <f aca="false">IF(H2918="W",F2918*G2918-F2918,(IF(H2918="L",-F2918)))</f>
        <v>0</v>
      </c>
      <c r="K2918" s="24"/>
      <c r="L2918" s="49"/>
      <c r="M2918" s="49"/>
      <c r="N2918" s="50"/>
      <c r="O2918" s="92"/>
      <c r="P2918" s="93"/>
      <c r="Q2918" s="93"/>
    </row>
    <row r="2919" customFormat="false" ht="17.25" hidden="false" customHeight="false" outlineLevel="0" collapsed="false">
      <c r="A2919" s="70"/>
      <c r="B2919" s="91"/>
      <c r="C2919" s="92"/>
      <c r="D2919" s="91"/>
      <c r="E2919" s="44"/>
      <c r="F2919" s="55"/>
      <c r="G2919" s="46"/>
      <c r="H2919" s="97"/>
      <c r="I2919" s="107" t="n">
        <f aca="false">IF(H2919="W",F2919*G2919-F2919,(IF(H2919="L",-F2919)))</f>
        <v>0</v>
      </c>
      <c r="K2919" s="24"/>
      <c r="L2919" s="49"/>
      <c r="M2919" s="49"/>
      <c r="N2919" s="50"/>
      <c r="O2919" s="92"/>
      <c r="P2919" s="93"/>
      <c r="Q2919" s="93"/>
    </row>
    <row r="2920" customFormat="false" ht="17.25" hidden="false" customHeight="false" outlineLevel="0" collapsed="false">
      <c r="A2920" s="70"/>
      <c r="B2920" s="91"/>
      <c r="C2920" s="92"/>
      <c r="D2920" s="91"/>
      <c r="E2920" s="44"/>
      <c r="F2920" s="55"/>
      <c r="G2920" s="46"/>
      <c r="H2920" s="97"/>
      <c r="I2920" s="107" t="n">
        <f aca="false">IF(H2920="W",F2920*G2920-F2920,(IF(H2920="L",-F2920)))</f>
        <v>0</v>
      </c>
      <c r="K2920" s="24"/>
      <c r="L2920" s="49"/>
      <c r="M2920" s="49"/>
      <c r="N2920" s="50"/>
      <c r="O2920" s="92"/>
      <c r="P2920" s="93"/>
      <c r="Q2920" s="93"/>
    </row>
    <row r="2921" customFormat="false" ht="17.25" hidden="false" customHeight="false" outlineLevel="0" collapsed="false">
      <c r="A2921" s="70"/>
      <c r="B2921" s="91"/>
      <c r="C2921" s="92"/>
      <c r="D2921" s="91"/>
      <c r="E2921" s="44"/>
      <c r="F2921" s="55"/>
      <c r="G2921" s="46"/>
      <c r="H2921" s="97"/>
      <c r="I2921" s="107" t="n">
        <f aca="false">IF(H2921="W",F2921*G2921-F2921,(IF(H2921="L",-F2921)))</f>
        <v>0</v>
      </c>
      <c r="K2921" s="24"/>
      <c r="L2921" s="49"/>
      <c r="M2921" s="49"/>
      <c r="N2921" s="50"/>
      <c r="O2921" s="92"/>
      <c r="P2921" s="93"/>
      <c r="Q2921" s="93"/>
    </row>
    <row r="2922" customFormat="false" ht="17.25" hidden="false" customHeight="false" outlineLevel="0" collapsed="false">
      <c r="A2922" s="70"/>
      <c r="B2922" s="91"/>
      <c r="C2922" s="92"/>
      <c r="D2922" s="91"/>
      <c r="E2922" s="44"/>
      <c r="F2922" s="55"/>
      <c r="G2922" s="46"/>
      <c r="H2922" s="97"/>
      <c r="I2922" s="107" t="n">
        <f aca="false">IF(H2922="W",F2922*G2922-F2922,(IF(H2922="L",-F2922)))</f>
        <v>0</v>
      </c>
      <c r="K2922" s="24"/>
      <c r="L2922" s="49"/>
      <c r="M2922" s="49"/>
      <c r="N2922" s="50"/>
      <c r="O2922" s="92"/>
      <c r="P2922" s="93"/>
      <c r="Q2922" s="93"/>
    </row>
    <row r="2923" customFormat="false" ht="17.25" hidden="false" customHeight="false" outlineLevel="0" collapsed="false">
      <c r="A2923" s="70"/>
      <c r="B2923" s="91"/>
      <c r="C2923" s="92"/>
      <c r="D2923" s="91"/>
      <c r="E2923" s="44"/>
      <c r="F2923" s="55"/>
      <c r="G2923" s="46"/>
      <c r="H2923" s="97"/>
      <c r="I2923" s="107" t="n">
        <f aca="false">IF(H2923="W",F2923*G2923-F2923,(IF(H2923="L",-F2923)))</f>
        <v>0</v>
      </c>
      <c r="K2923" s="24"/>
      <c r="L2923" s="49"/>
      <c r="M2923" s="49"/>
      <c r="N2923" s="50"/>
      <c r="O2923" s="92"/>
      <c r="P2923" s="93"/>
      <c r="Q2923" s="93"/>
    </row>
    <row r="2924" customFormat="false" ht="17.25" hidden="false" customHeight="false" outlineLevel="0" collapsed="false">
      <c r="A2924" s="70"/>
      <c r="B2924" s="91"/>
      <c r="C2924" s="92"/>
      <c r="D2924" s="91"/>
      <c r="E2924" s="44"/>
      <c r="F2924" s="55"/>
      <c r="G2924" s="46"/>
      <c r="H2924" s="97"/>
      <c r="I2924" s="107" t="n">
        <f aca="false">IF(H2924="W",F2924*G2924-F2924,(IF(H2924="L",-F2924)))</f>
        <v>0</v>
      </c>
      <c r="K2924" s="24"/>
      <c r="L2924" s="49"/>
      <c r="M2924" s="49"/>
      <c r="N2924" s="50"/>
      <c r="O2924" s="92"/>
      <c r="P2924" s="93"/>
      <c r="Q2924" s="93"/>
    </row>
    <row r="2925" customFormat="false" ht="17.25" hidden="false" customHeight="false" outlineLevel="0" collapsed="false">
      <c r="A2925" s="70"/>
      <c r="B2925" s="91"/>
      <c r="C2925" s="92"/>
      <c r="D2925" s="91"/>
      <c r="E2925" s="44"/>
      <c r="F2925" s="55"/>
      <c r="G2925" s="46"/>
      <c r="H2925" s="97"/>
      <c r="I2925" s="107" t="n">
        <f aca="false">IF(H2925="W",F2925*G2925-F2925,(IF(H2925="L",-F2925)))</f>
        <v>0</v>
      </c>
      <c r="K2925" s="24"/>
      <c r="L2925" s="49"/>
      <c r="M2925" s="49"/>
      <c r="N2925" s="50"/>
      <c r="O2925" s="92"/>
      <c r="P2925" s="93"/>
      <c r="Q2925" s="93"/>
    </row>
    <row r="2926" customFormat="false" ht="17.25" hidden="false" customHeight="false" outlineLevel="0" collapsed="false">
      <c r="A2926" s="70"/>
      <c r="B2926" s="91"/>
      <c r="C2926" s="92"/>
      <c r="D2926" s="91"/>
      <c r="E2926" s="44"/>
      <c r="F2926" s="55"/>
      <c r="G2926" s="46"/>
      <c r="H2926" s="97"/>
      <c r="I2926" s="107" t="n">
        <f aca="false">IF(H2926="W",F2926*G2926-F2926,(IF(H2926="L",-F2926)))</f>
        <v>0</v>
      </c>
      <c r="K2926" s="24"/>
      <c r="L2926" s="49"/>
      <c r="M2926" s="49"/>
      <c r="N2926" s="50"/>
      <c r="O2926" s="92"/>
      <c r="P2926" s="93"/>
      <c r="Q2926" s="93"/>
    </row>
    <row r="2927" customFormat="false" ht="17.25" hidden="false" customHeight="false" outlineLevel="0" collapsed="false">
      <c r="A2927" s="70"/>
      <c r="B2927" s="91"/>
      <c r="C2927" s="92"/>
      <c r="D2927" s="91"/>
      <c r="E2927" s="44"/>
      <c r="F2927" s="55"/>
      <c r="G2927" s="46"/>
      <c r="H2927" s="97"/>
      <c r="I2927" s="107" t="n">
        <f aca="false">IF(H2927="W",F2927*G2927-F2927,(IF(H2927="L",-F2927)))</f>
        <v>0</v>
      </c>
      <c r="K2927" s="24"/>
      <c r="L2927" s="49"/>
      <c r="M2927" s="49"/>
      <c r="N2927" s="50"/>
      <c r="O2927" s="92"/>
      <c r="P2927" s="93"/>
      <c r="Q2927" s="93"/>
    </row>
    <row r="2928" customFormat="false" ht="17.25" hidden="false" customHeight="false" outlineLevel="0" collapsed="false">
      <c r="A2928" s="70"/>
      <c r="B2928" s="91"/>
      <c r="C2928" s="92"/>
      <c r="D2928" s="91"/>
      <c r="E2928" s="44"/>
      <c r="F2928" s="55"/>
      <c r="G2928" s="46"/>
      <c r="H2928" s="97"/>
      <c r="I2928" s="107" t="n">
        <f aca="false">IF(H2928="W",F2928*G2928-F2928,(IF(H2928="L",-F2928)))</f>
        <v>0</v>
      </c>
      <c r="K2928" s="24"/>
      <c r="L2928" s="49"/>
      <c r="M2928" s="49"/>
      <c r="N2928" s="50"/>
      <c r="O2928" s="92"/>
      <c r="P2928" s="93"/>
      <c r="Q2928" s="93"/>
    </row>
    <row r="2929" customFormat="false" ht="17.25" hidden="false" customHeight="false" outlineLevel="0" collapsed="false">
      <c r="A2929" s="70"/>
      <c r="B2929" s="91"/>
      <c r="C2929" s="92"/>
      <c r="D2929" s="91"/>
      <c r="E2929" s="44"/>
      <c r="F2929" s="55"/>
      <c r="G2929" s="46"/>
      <c r="H2929" s="97"/>
      <c r="I2929" s="107" t="n">
        <f aca="false">IF(H2929="W",F2929*G2929-F2929,(IF(H2929="L",-F2929)))</f>
        <v>0</v>
      </c>
      <c r="K2929" s="24"/>
      <c r="L2929" s="49"/>
      <c r="M2929" s="49"/>
      <c r="N2929" s="50"/>
      <c r="O2929" s="92"/>
      <c r="P2929" s="93"/>
      <c r="Q2929" s="93"/>
    </row>
    <row r="2930" customFormat="false" ht="17.25" hidden="false" customHeight="false" outlineLevel="0" collapsed="false">
      <c r="A2930" s="70"/>
      <c r="B2930" s="91"/>
      <c r="C2930" s="92"/>
      <c r="D2930" s="91"/>
      <c r="E2930" s="44"/>
      <c r="F2930" s="55"/>
      <c r="G2930" s="46"/>
      <c r="H2930" s="97"/>
      <c r="I2930" s="107" t="n">
        <f aca="false">IF(H2930="W",F2930*G2930-F2930,(IF(H2930="L",-F2930)))</f>
        <v>0</v>
      </c>
      <c r="K2930" s="24"/>
      <c r="L2930" s="49"/>
      <c r="M2930" s="49"/>
      <c r="N2930" s="50"/>
      <c r="O2930" s="92"/>
      <c r="P2930" s="93"/>
      <c r="Q2930" s="93"/>
    </row>
    <row r="2931" customFormat="false" ht="17.25" hidden="false" customHeight="false" outlineLevel="0" collapsed="false">
      <c r="A2931" s="70"/>
      <c r="B2931" s="91"/>
      <c r="C2931" s="92"/>
      <c r="D2931" s="91"/>
      <c r="E2931" s="44"/>
      <c r="F2931" s="55"/>
      <c r="G2931" s="46"/>
      <c r="H2931" s="97"/>
      <c r="I2931" s="107" t="n">
        <f aca="false">IF(H2931="W",F2931*G2931-F2931,(IF(H2931="L",-F2931)))</f>
        <v>0</v>
      </c>
      <c r="K2931" s="24"/>
      <c r="L2931" s="49"/>
      <c r="M2931" s="49"/>
      <c r="N2931" s="50"/>
      <c r="O2931" s="92"/>
      <c r="P2931" s="93"/>
      <c r="Q2931" s="93"/>
    </row>
    <row r="2932" customFormat="false" ht="17.25" hidden="false" customHeight="false" outlineLevel="0" collapsed="false">
      <c r="A2932" s="70"/>
      <c r="B2932" s="91"/>
      <c r="C2932" s="92"/>
      <c r="D2932" s="91"/>
      <c r="E2932" s="44"/>
      <c r="F2932" s="55"/>
      <c r="G2932" s="46"/>
      <c r="H2932" s="97"/>
      <c r="I2932" s="107" t="n">
        <f aca="false">IF(H2932="W",F2932*G2932-F2932,(IF(H2932="L",-F2932)))</f>
        <v>0</v>
      </c>
      <c r="K2932" s="24"/>
      <c r="L2932" s="49"/>
      <c r="M2932" s="49"/>
      <c r="N2932" s="50"/>
      <c r="O2932" s="92"/>
      <c r="P2932" s="93"/>
      <c r="Q2932" s="93"/>
    </row>
    <row r="2933" customFormat="false" ht="17.25" hidden="false" customHeight="false" outlineLevel="0" collapsed="false">
      <c r="A2933" s="70"/>
      <c r="B2933" s="91"/>
      <c r="C2933" s="92"/>
      <c r="D2933" s="91"/>
      <c r="E2933" s="44"/>
      <c r="F2933" s="55"/>
      <c r="G2933" s="46"/>
      <c r="H2933" s="97"/>
      <c r="I2933" s="107" t="n">
        <f aca="false">IF(H2933="W",F2933*G2933-F2933,(IF(H2933="L",-F2933)))</f>
        <v>0</v>
      </c>
      <c r="K2933" s="24"/>
      <c r="L2933" s="49"/>
      <c r="M2933" s="49"/>
      <c r="N2933" s="50"/>
      <c r="O2933" s="92"/>
      <c r="P2933" s="93"/>
      <c r="Q2933" s="93"/>
    </row>
    <row r="2934" customFormat="false" ht="17.25" hidden="false" customHeight="false" outlineLevel="0" collapsed="false">
      <c r="A2934" s="70"/>
      <c r="B2934" s="91"/>
      <c r="C2934" s="92"/>
      <c r="D2934" s="91"/>
      <c r="E2934" s="44"/>
      <c r="F2934" s="55"/>
      <c r="G2934" s="46"/>
      <c r="H2934" s="97"/>
      <c r="I2934" s="107" t="n">
        <f aca="false">IF(H2934="W",F2934*G2934-F2934,(IF(H2934="L",-F2934)))</f>
        <v>0</v>
      </c>
      <c r="K2934" s="24"/>
      <c r="L2934" s="49"/>
      <c r="M2934" s="49"/>
      <c r="N2934" s="50"/>
      <c r="O2934" s="92"/>
      <c r="P2934" s="93"/>
      <c r="Q2934" s="93"/>
    </row>
    <row r="2935" customFormat="false" ht="17.25" hidden="false" customHeight="false" outlineLevel="0" collapsed="false">
      <c r="A2935" s="70"/>
      <c r="B2935" s="91"/>
      <c r="C2935" s="92"/>
      <c r="D2935" s="91"/>
      <c r="E2935" s="44"/>
      <c r="F2935" s="55"/>
      <c r="G2935" s="46"/>
      <c r="H2935" s="97"/>
      <c r="I2935" s="107" t="n">
        <f aca="false">IF(H2935="W",F2935*G2935-F2935,(IF(H2935="L",-F2935)))</f>
        <v>0</v>
      </c>
      <c r="K2935" s="24"/>
      <c r="L2935" s="49"/>
      <c r="M2935" s="49"/>
      <c r="N2935" s="50"/>
      <c r="O2935" s="92"/>
      <c r="P2935" s="93"/>
      <c r="Q2935" s="93"/>
    </row>
    <row r="2936" customFormat="false" ht="17.25" hidden="false" customHeight="false" outlineLevel="0" collapsed="false">
      <c r="A2936" s="70"/>
      <c r="B2936" s="91"/>
      <c r="C2936" s="92"/>
      <c r="D2936" s="91"/>
      <c r="E2936" s="44"/>
      <c r="F2936" s="55"/>
      <c r="G2936" s="46"/>
      <c r="H2936" s="97"/>
      <c r="I2936" s="107" t="n">
        <f aca="false">IF(H2936="W",F2936*G2936-F2936,(IF(H2936="L",-F2936)))</f>
        <v>0</v>
      </c>
      <c r="K2936" s="24"/>
      <c r="L2936" s="49"/>
      <c r="M2936" s="49"/>
      <c r="N2936" s="50"/>
      <c r="O2936" s="92"/>
      <c r="P2936" s="93"/>
      <c r="Q2936" s="93"/>
    </row>
    <row r="2937" customFormat="false" ht="17.25" hidden="false" customHeight="false" outlineLevel="0" collapsed="false">
      <c r="A2937" s="70"/>
      <c r="B2937" s="91"/>
      <c r="C2937" s="92"/>
      <c r="D2937" s="91"/>
      <c r="E2937" s="44"/>
      <c r="F2937" s="55"/>
      <c r="G2937" s="46"/>
      <c r="H2937" s="97"/>
      <c r="I2937" s="107" t="n">
        <f aca="false">IF(H2937="W",F2937*G2937-F2937,(IF(H2937="L",-F2937)))</f>
        <v>0</v>
      </c>
      <c r="K2937" s="24"/>
      <c r="L2937" s="49"/>
      <c r="M2937" s="49"/>
      <c r="N2937" s="50"/>
      <c r="O2937" s="92"/>
      <c r="P2937" s="93"/>
      <c r="Q2937" s="93"/>
    </row>
    <row r="2938" customFormat="false" ht="17.25" hidden="false" customHeight="false" outlineLevel="0" collapsed="false">
      <c r="A2938" s="70"/>
      <c r="B2938" s="91"/>
      <c r="C2938" s="92"/>
      <c r="D2938" s="91"/>
      <c r="E2938" s="44"/>
      <c r="F2938" s="55"/>
      <c r="G2938" s="46"/>
      <c r="H2938" s="97"/>
      <c r="I2938" s="107" t="n">
        <f aca="false">IF(H2938="W",F2938*G2938-F2938,(IF(H2938="L",-F2938)))</f>
        <v>0</v>
      </c>
      <c r="K2938" s="24"/>
      <c r="L2938" s="49"/>
      <c r="M2938" s="49"/>
      <c r="N2938" s="50"/>
      <c r="O2938" s="92"/>
      <c r="P2938" s="93"/>
      <c r="Q2938" s="93"/>
    </row>
    <row r="2939" customFormat="false" ht="17.25" hidden="false" customHeight="false" outlineLevel="0" collapsed="false">
      <c r="A2939" s="70"/>
      <c r="B2939" s="91"/>
      <c r="C2939" s="92"/>
      <c r="D2939" s="91"/>
      <c r="E2939" s="44"/>
      <c r="F2939" s="55"/>
      <c r="G2939" s="46"/>
      <c r="H2939" s="97"/>
      <c r="I2939" s="107" t="n">
        <f aca="false">IF(H2939="W",F2939*G2939-F2939,(IF(H2939="L",-F2939)))</f>
        <v>0</v>
      </c>
      <c r="K2939" s="24"/>
      <c r="L2939" s="49"/>
      <c r="M2939" s="49"/>
      <c r="N2939" s="50"/>
      <c r="O2939" s="92"/>
      <c r="P2939" s="93"/>
      <c r="Q2939" s="93"/>
    </row>
    <row r="2940" customFormat="false" ht="17.25" hidden="false" customHeight="false" outlineLevel="0" collapsed="false">
      <c r="A2940" s="70"/>
      <c r="B2940" s="91"/>
      <c r="C2940" s="92"/>
      <c r="D2940" s="91"/>
      <c r="E2940" s="44"/>
      <c r="F2940" s="55"/>
      <c r="G2940" s="46"/>
      <c r="H2940" s="97"/>
      <c r="I2940" s="107" t="n">
        <f aca="false">IF(H2940="W",F2940*G2940-F2940,(IF(H2940="L",-F2940)))</f>
        <v>0</v>
      </c>
      <c r="K2940" s="24"/>
      <c r="L2940" s="49"/>
      <c r="M2940" s="49"/>
      <c r="N2940" s="50"/>
      <c r="O2940" s="92"/>
      <c r="P2940" s="93"/>
      <c r="Q2940" s="93"/>
    </row>
    <row r="2941" customFormat="false" ht="17.25" hidden="false" customHeight="false" outlineLevel="0" collapsed="false">
      <c r="A2941" s="70"/>
      <c r="B2941" s="91"/>
      <c r="C2941" s="92"/>
      <c r="D2941" s="91"/>
      <c r="E2941" s="44"/>
      <c r="F2941" s="55"/>
      <c r="G2941" s="46"/>
      <c r="H2941" s="97"/>
      <c r="I2941" s="107" t="n">
        <f aca="false">IF(H2941="W",F2941*G2941-F2941,(IF(H2941="L",-F2941)))</f>
        <v>0</v>
      </c>
      <c r="K2941" s="24"/>
      <c r="L2941" s="49"/>
      <c r="M2941" s="49"/>
      <c r="N2941" s="50"/>
      <c r="O2941" s="92"/>
      <c r="P2941" s="93"/>
      <c r="Q2941" s="93"/>
    </row>
    <row r="2942" customFormat="false" ht="17.25" hidden="false" customHeight="false" outlineLevel="0" collapsed="false">
      <c r="A2942" s="70"/>
      <c r="B2942" s="91"/>
      <c r="C2942" s="92"/>
      <c r="D2942" s="91"/>
      <c r="E2942" s="44"/>
      <c r="F2942" s="55"/>
      <c r="G2942" s="46"/>
      <c r="H2942" s="97"/>
      <c r="I2942" s="107" t="n">
        <f aca="false">IF(H2942="W",F2942*G2942-F2942,(IF(H2942="L",-F2942)))</f>
        <v>0</v>
      </c>
      <c r="K2942" s="24"/>
      <c r="L2942" s="49"/>
      <c r="M2942" s="49"/>
      <c r="N2942" s="50"/>
      <c r="O2942" s="92"/>
      <c r="P2942" s="93"/>
      <c r="Q2942" s="93"/>
    </row>
    <row r="2943" customFormat="false" ht="17.25" hidden="false" customHeight="false" outlineLevel="0" collapsed="false">
      <c r="A2943" s="70"/>
      <c r="B2943" s="91"/>
      <c r="C2943" s="92"/>
      <c r="D2943" s="91"/>
      <c r="E2943" s="44"/>
      <c r="F2943" s="55"/>
      <c r="G2943" s="46"/>
      <c r="H2943" s="97"/>
      <c r="I2943" s="107" t="n">
        <f aca="false">IF(H2943="W",F2943*G2943-F2943,(IF(H2943="L",-F2943)))</f>
        <v>0</v>
      </c>
      <c r="K2943" s="24"/>
      <c r="L2943" s="49"/>
      <c r="M2943" s="49"/>
      <c r="N2943" s="50"/>
      <c r="O2943" s="92"/>
      <c r="P2943" s="93"/>
      <c r="Q2943" s="93"/>
    </row>
    <row r="2944" customFormat="false" ht="17.25" hidden="false" customHeight="false" outlineLevel="0" collapsed="false">
      <c r="A2944" s="70"/>
      <c r="B2944" s="91"/>
      <c r="C2944" s="92"/>
      <c r="D2944" s="91"/>
      <c r="E2944" s="44"/>
      <c r="F2944" s="55"/>
      <c r="G2944" s="46"/>
      <c r="H2944" s="97"/>
      <c r="I2944" s="107" t="n">
        <f aca="false">IF(H2944="W",F2944*G2944-F2944,(IF(H2944="L",-F2944)))</f>
        <v>0</v>
      </c>
      <c r="K2944" s="24"/>
      <c r="L2944" s="49"/>
      <c r="M2944" s="49"/>
      <c r="N2944" s="50"/>
      <c r="O2944" s="92"/>
      <c r="P2944" s="93"/>
      <c r="Q2944" s="93"/>
    </row>
    <row r="2945" customFormat="false" ht="17.25" hidden="false" customHeight="false" outlineLevel="0" collapsed="false">
      <c r="A2945" s="70"/>
      <c r="B2945" s="91"/>
      <c r="C2945" s="92"/>
      <c r="D2945" s="91"/>
      <c r="E2945" s="44"/>
      <c r="F2945" s="55"/>
      <c r="G2945" s="46"/>
      <c r="H2945" s="97"/>
      <c r="I2945" s="107" t="n">
        <f aca="false">IF(H2945="W",F2945*G2945-F2945,(IF(H2945="L",-F2945)))</f>
        <v>0</v>
      </c>
      <c r="K2945" s="24"/>
      <c r="L2945" s="49"/>
      <c r="M2945" s="49"/>
      <c r="N2945" s="50"/>
      <c r="O2945" s="92"/>
      <c r="P2945" s="93"/>
      <c r="Q2945" s="93"/>
    </row>
    <row r="2946" customFormat="false" ht="17.25" hidden="false" customHeight="false" outlineLevel="0" collapsed="false">
      <c r="A2946" s="70"/>
      <c r="B2946" s="91"/>
      <c r="C2946" s="92"/>
      <c r="D2946" s="91"/>
      <c r="E2946" s="44"/>
      <c r="F2946" s="55"/>
      <c r="G2946" s="46"/>
      <c r="H2946" s="97"/>
      <c r="I2946" s="107" t="n">
        <f aca="false">IF(H2946="W",F2946*G2946-F2946,(IF(H2946="L",-F2946)))</f>
        <v>0</v>
      </c>
      <c r="K2946" s="24"/>
      <c r="L2946" s="49"/>
      <c r="M2946" s="49"/>
      <c r="N2946" s="50"/>
      <c r="O2946" s="92"/>
      <c r="P2946" s="93"/>
      <c r="Q2946" s="93"/>
    </row>
    <row r="2947" customFormat="false" ht="17.25" hidden="false" customHeight="false" outlineLevel="0" collapsed="false">
      <c r="A2947" s="70"/>
      <c r="B2947" s="91"/>
      <c r="C2947" s="92"/>
      <c r="D2947" s="91"/>
      <c r="E2947" s="44"/>
      <c r="F2947" s="55"/>
      <c r="G2947" s="46"/>
      <c r="H2947" s="97"/>
      <c r="I2947" s="107" t="n">
        <f aca="false">IF(H2947="W",F2947*G2947-F2947,(IF(H2947="L",-F2947)))</f>
        <v>0</v>
      </c>
      <c r="K2947" s="24"/>
      <c r="L2947" s="49"/>
      <c r="M2947" s="49"/>
      <c r="N2947" s="50"/>
      <c r="O2947" s="92"/>
      <c r="P2947" s="93"/>
      <c r="Q2947" s="93"/>
    </row>
    <row r="2948" customFormat="false" ht="17.25" hidden="false" customHeight="false" outlineLevel="0" collapsed="false">
      <c r="A2948" s="70"/>
      <c r="B2948" s="91"/>
      <c r="C2948" s="92"/>
      <c r="D2948" s="91"/>
      <c r="E2948" s="44"/>
      <c r="F2948" s="55"/>
      <c r="G2948" s="46"/>
      <c r="H2948" s="97"/>
      <c r="I2948" s="107" t="n">
        <f aca="false">IF(H2948="W",F2948*G2948-F2948,(IF(H2948="L",-F2948)))</f>
        <v>0</v>
      </c>
      <c r="K2948" s="24"/>
      <c r="L2948" s="49"/>
      <c r="M2948" s="49"/>
      <c r="N2948" s="50"/>
      <c r="O2948" s="92"/>
      <c r="P2948" s="93"/>
      <c r="Q2948" s="93"/>
    </row>
    <row r="2949" customFormat="false" ht="17.25" hidden="false" customHeight="false" outlineLevel="0" collapsed="false">
      <c r="A2949" s="70"/>
      <c r="B2949" s="91"/>
      <c r="C2949" s="92"/>
      <c r="D2949" s="91"/>
      <c r="E2949" s="44"/>
      <c r="F2949" s="55"/>
      <c r="G2949" s="46"/>
      <c r="H2949" s="97"/>
      <c r="I2949" s="107" t="n">
        <f aca="false">IF(H2949="W",F2949*G2949-F2949,(IF(H2949="L",-F2949)))</f>
        <v>0</v>
      </c>
      <c r="K2949" s="24"/>
      <c r="L2949" s="49"/>
      <c r="M2949" s="49"/>
      <c r="N2949" s="50"/>
      <c r="O2949" s="92"/>
      <c r="P2949" s="93"/>
      <c r="Q2949" s="93"/>
    </row>
    <row r="2950" customFormat="false" ht="17.25" hidden="false" customHeight="false" outlineLevel="0" collapsed="false">
      <c r="A2950" s="70"/>
      <c r="B2950" s="91"/>
      <c r="C2950" s="92"/>
      <c r="D2950" s="91"/>
      <c r="E2950" s="44"/>
      <c r="F2950" s="55"/>
      <c r="G2950" s="46"/>
      <c r="H2950" s="97"/>
      <c r="I2950" s="107" t="n">
        <f aca="false">IF(H2950="W",F2950*G2950-F2950,(IF(H2950="L",-F2950)))</f>
        <v>0</v>
      </c>
      <c r="K2950" s="24"/>
      <c r="L2950" s="49"/>
      <c r="M2950" s="49"/>
      <c r="N2950" s="50"/>
      <c r="O2950" s="92"/>
      <c r="P2950" s="93"/>
      <c r="Q2950" s="93"/>
    </row>
    <row r="2951" customFormat="false" ht="17.25" hidden="false" customHeight="false" outlineLevel="0" collapsed="false">
      <c r="A2951" s="70"/>
      <c r="B2951" s="91"/>
      <c r="C2951" s="92"/>
      <c r="D2951" s="91"/>
      <c r="E2951" s="44"/>
      <c r="F2951" s="55"/>
      <c r="G2951" s="46"/>
      <c r="H2951" s="97"/>
      <c r="I2951" s="107" t="n">
        <f aca="false">IF(H2951="W",F2951*G2951-F2951,(IF(H2951="L",-F2951)))</f>
        <v>0</v>
      </c>
      <c r="K2951" s="24"/>
      <c r="L2951" s="49"/>
      <c r="M2951" s="49"/>
      <c r="N2951" s="50"/>
      <c r="O2951" s="92"/>
      <c r="P2951" s="93"/>
      <c r="Q2951" s="93"/>
    </row>
    <row r="2952" customFormat="false" ht="17.25" hidden="false" customHeight="false" outlineLevel="0" collapsed="false">
      <c r="A2952" s="70"/>
      <c r="B2952" s="91"/>
      <c r="C2952" s="92"/>
      <c r="D2952" s="91"/>
      <c r="E2952" s="44"/>
      <c r="F2952" s="55"/>
      <c r="G2952" s="46"/>
      <c r="H2952" s="97"/>
      <c r="I2952" s="107" t="n">
        <f aca="false">IF(H2952="W",F2952*G2952-F2952,(IF(H2952="L",-F2952)))</f>
        <v>0</v>
      </c>
      <c r="K2952" s="24"/>
      <c r="L2952" s="49"/>
      <c r="M2952" s="49"/>
      <c r="N2952" s="50"/>
      <c r="O2952" s="92"/>
      <c r="P2952" s="93"/>
      <c r="Q2952" s="93"/>
    </row>
    <row r="2953" customFormat="false" ht="17.25" hidden="false" customHeight="false" outlineLevel="0" collapsed="false">
      <c r="A2953" s="70"/>
      <c r="B2953" s="91"/>
      <c r="C2953" s="92"/>
      <c r="D2953" s="91"/>
      <c r="E2953" s="44"/>
      <c r="F2953" s="55"/>
      <c r="G2953" s="46"/>
      <c r="H2953" s="97"/>
      <c r="I2953" s="107" t="n">
        <f aca="false">IF(H2953="W",F2953*G2953-F2953,(IF(H2953="L",-F2953)))</f>
        <v>0</v>
      </c>
      <c r="K2953" s="24"/>
      <c r="L2953" s="49"/>
      <c r="M2953" s="49"/>
      <c r="N2953" s="50"/>
      <c r="O2953" s="92"/>
      <c r="P2953" s="93"/>
      <c r="Q2953" s="93"/>
    </row>
    <row r="2954" customFormat="false" ht="17.25" hidden="false" customHeight="false" outlineLevel="0" collapsed="false">
      <c r="A2954" s="70"/>
      <c r="B2954" s="91"/>
      <c r="C2954" s="92"/>
      <c r="D2954" s="91"/>
      <c r="E2954" s="44"/>
      <c r="F2954" s="55"/>
      <c r="G2954" s="46"/>
      <c r="H2954" s="97"/>
      <c r="I2954" s="107" t="n">
        <f aca="false">IF(H2954="W",F2954*G2954-F2954,(IF(H2954="L",-F2954)))</f>
        <v>0</v>
      </c>
      <c r="K2954" s="24"/>
      <c r="L2954" s="49"/>
      <c r="M2954" s="49"/>
      <c r="N2954" s="50"/>
      <c r="O2954" s="92"/>
      <c r="P2954" s="93"/>
      <c r="Q2954" s="93"/>
    </row>
    <row r="2955" customFormat="false" ht="17.25" hidden="false" customHeight="false" outlineLevel="0" collapsed="false">
      <c r="A2955" s="70"/>
      <c r="B2955" s="91"/>
      <c r="C2955" s="92"/>
      <c r="D2955" s="91"/>
      <c r="E2955" s="44"/>
      <c r="F2955" s="55"/>
      <c r="G2955" s="46"/>
      <c r="H2955" s="97"/>
      <c r="I2955" s="107" t="n">
        <f aca="false">IF(H2955="W",F2955*G2955-F2955,(IF(H2955="L",-F2955)))</f>
        <v>0</v>
      </c>
      <c r="K2955" s="24"/>
      <c r="L2955" s="49"/>
      <c r="M2955" s="49"/>
      <c r="N2955" s="50"/>
      <c r="O2955" s="92"/>
      <c r="P2955" s="93"/>
      <c r="Q2955" s="93"/>
    </row>
    <row r="2956" customFormat="false" ht="17.25" hidden="false" customHeight="false" outlineLevel="0" collapsed="false">
      <c r="A2956" s="70"/>
      <c r="B2956" s="91"/>
      <c r="C2956" s="92"/>
      <c r="D2956" s="91"/>
      <c r="E2956" s="44"/>
      <c r="F2956" s="55"/>
      <c r="G2956" s="46"/>
      <c r="H2956" s="97"/>
      <c r="I2956" s="107" t="n">
        <f aca="false">IF(H2956="W",F2956*G2956-F2956,(IF(H2956="L",-F2956)))</f>
        <v>0</v>
      </c>
      <c r="K2956" s="24"/>
      <c r="L2956" s="49"/>
      <c r="M2956" s="49"/>
      <c r="N2956" s="50"/>
      <c r="O2956" s="92"/>
      <c r="P2956" s="93"/>
      <c r="Q2956" s="93"/>
    </row>
    <row r="2957" customFormat="false" ht="17.25" hidden="false" customHeight="false" outlineLevel="0" collapsed="false">
      <c r="A2957" s="70"/>
      <c r="B2957" s="91"/>
      <c r="C2957" s="92"/>
      <c r="D2957" s="91"/>
      <c r="E2957" s="44"/>
      <c r="F2957" s="55"/>
      <c r="G2957" s="46"/>
      <c r="H2957" s="97"/>
      <c r="I2957" s="107" t="n">
        <f aca="false">IF(H2957="W",F2957*G2957-F2957,(IF(H2957="L",-F2957)))</f>
        <v>0</v>
      </c>
      <c r="K2957" s="24"/>
      <c r="L2957" s="49"/>
      <c r="M2957" s="49"/>
      <c r="N2957" s="50"/>
      <c r="O2957" s="92"/>
      <c r="P2957" s="93"/>
      <c r="Q2957" s="93"/>
    </row>
    <row r="2958" customFormat="false" ht="17.25" hidden="false" customHeight="false" outlineLevel="0" collapsed="false">
      <c r="A2958" s="70"/>
      <c r="B2958" s="91"/>
      <c r="C2958" s="92"/>
      <c r="D2958" s="91"/>
      <c r="E2958" s="44"/>
      <c r="F2958" s="55"/>
      <c r="G2958" s="46"/>
      <c r="H2958" s="97"/>
      <c r="I2958" s="107" t="n">
        <f aca="false">IF(H2958="W",F2958*G2958-F2958,(IF(H2958="L",-F2958)))</f>
        <v>0</v>
      </c>
      <c r="K2958" s="24"/>
      <c r="L2958" s="49"/>
      <c r="M2958" s="49"/>
      <c r="N2958" s="50"/>
      <c r="O2958" s="92"/>
      <c r="P2958" s="93"/>
      <c r="Q2958" s="93"/>
    </row>
    <row r="2959" customFormat="false" ht="17.25" hidden="false" customHeight="false" outlineLevel="0" collapsed="false">
      <c r="A2959" s="70"/>
      <c r="B2959" s="91"/>
      <c r="C2959" s="92"/>
      <c r="D2959" s="91"/>
      <c r="E2959" s="44"/>
      <c r="F2959" s="55"/>
      <c r="G2959" s="46"/>
      <c r="H2959" s="97"/>
      <c r="I2959" s="107" t="n">
        <f aca="false">IF(H2959="W",F2959*G2959-F2959,(IF(H2959="L",-F2959)))</f>
        <v>0</v>
      </c>
      <c r="K2959" s="24"/>
      <c r="L2959" s="49"/>
      <c r="M2959" s="49"/>
      <c r="N2959" s="50"/>
      <c r="O2959" s="92"/>
      <c r="P2959" s="93"/>
      <c r="Q2959" s="93"/>
    </row>
    <row r="2960" customFormat="false" ht="17.25" hidden="false" customHeight="false" outlineLevel="0" collapsed="false">
      <c r="A2960" s="70"/>
      <c r="B2960" s="91"/>
      <c r="C2960" s="92"/>
      <c r="D2960" s="91"/>
      <c r="E2960" s="44"/>
      <c r="F2960" s="55"/>
      <c r="G2960" s="46"/>
      <c r="H2960" s="97"/>
      <c r="I2960" s="107" t="n">
        <f aca="false">IF(H2960="W",F2960*G2960-F2960,(IF(H2960="L",-F2960)))</f>
        <v>0</v>
      </c>
      <c r="K2960" s="24"/>
      <c r="L2960" s="49"/>
      <c r="M2960" s="49"/>
      <c r="N2960" s="50"/>
      <c r="O2960" s="92"/>
      <c r="P2960" s="93"/>
      <c r="Q2960" s="93"/>
    </row>
    <row r="2961" customFormat="false" ht="17.25" hidden="false" customHeight="false" outlineLevel="0" collapsed="false">
      <c r="A2961" s="70"/>
      <c r="B2961" s="91"/>
      <c r="C2961" s="92"/>
      <c r="D2961" s="91"/>
      <c r="E2961" s="44"/>
      <c r="F2961" s="55"/>
      <c r="G2961" s="46"/>
      <c r="H2961" s="97"/>
      <c r="I2961" s="107" t="n">
        <f aca="false">IF(H2961="W",F2961*G2961-F2961,(IF(H2961="L",-F2961)))</f>
        <v>0</v>
      </c>
      <c r="K2961" s="24"/>
      <c r="L2961" s="49"/>
      <c r="M2961" s="49"/>
      <c r="N2961" s="50"/>
      <c r="O2961" s="92"/>
      <c r="P2961" s="93"/>
      <c r="Q2961" s="93"/>
    </row>
    <row r="2962" customFormat="false" ht="17.25" hidden="false" customHeight="false" outlineLevel="0" collapsed="false">
      <c r="A2962" s="70"/>
      <c r="B2962" s="91"/>
      <c r="C2962" s="92"/>
      <c r="D2962" s="91"/>
      <c r="E2962" s="44"/>
      <c r="F2962" s="55"/>
      <c r="G2962" s="46"/>
      <c r="H2962" s="97"/>
      <c r="I2962" s="107" t="n">
        <f aca="false">IF(H2962="W",F2962*G2962-F2962,(IF(H2962="L",-F2962)))</f>
        <v>0</v>
      </c>
      <c r="K2962" s="24"/>
      <c r="L2962" s="49"/>
      <c r="M2962" s="49"/>
      <c r="N2962" s="50"/>
      <c r="O2962" s="92"/>
      <c r="P2962" s="93"/>
      <c r="Q2962" s="93"/>
    </row>
    <row r="2963" customFormat="false" ht="17.25" hidden="false" customHeight="false" outlineLevel="0" collapsed="false">
      <c r="A2963" s="70"/>
      <c r="B2963" s="91"/>
      <c r="C2963" s="92"/>
      <c r="D2963" s="91"/>
      <c r="E2963" s="44"/>
      <c r="F2963" s="55"/>
      <c r="G2963" s="46"/>
      <c r="H2963" s="97"/>
      <c r="I2963" s="107" t="n">
        <f aca="false">IF(H2963="W",F2963*G2963-F2963,(IF(H2963="L",-F2963)))</f>
        <v>0</v>
      </c>
      <c r="K2963" s="24"/>
      <c r="L2963" s="49"/>
      <c r="M2963" s="49"/>
      <c r="N2963" s="50"/>
      <c r="O2963" s="92"/>
      <c r="P2963" s="93"/>
      <c r="Q2963" s="93"/>
    </row>
    <row r="2964" customFormat="false" ht="17.25" hidden="false" customHeight="false" outlineLevel="0" collapsed="false">
      <c r="A2964" s="70"/>
      <c r="B2964" s="91"/>
      <c r="C2964" s="92"/>
      <c r="D2964" s="91"/>
      <c r="E2964" s="44"/>
      <c r="F2964" s="55"/>
      <c r="G2964" s="46"/>
      <c r="H2964" s="97"/>
      <c r="I2964" s="107" t="n">
        <f aca="false">IF(H2964="W",F2964*G2964-F2964,(IF(H2964="L",-F2964)))</f>
        <v>0</v>
      </c>
      <c r="K2964" s="24"/>
      <c r="L2964" s="49"/>
      <c r="M2964" s="49"/>
      <c r="N2964" s="50"/>
      <c r="O2964" s="92"/>
      <c r="P2964" s="93"/>
      <c r="Q2964" s="93"/>
    </row>
    <row r="2965" customFormat="false" ht="17.25" hidden="false" customHeight="false" outlineLevel="0" collapsed="false">
      <c r="A2965" s="70"/>
      <c r="B2965" s="91"/>
      <c r="C2965" s="92"/>
      <c r="D2965" s="91"/>
      <c r="E2965" s="44"/>
      <c r="F2965" s="55"/>
      <c r="G2965" s="46"/>
      <c r="H2965" s="97"/>
      <c r="I2965" s="107" t="n">
        <f aca="false">IF(H2965="W",F2965*G2965-F2965,(IF(H2965="L",-F2965)))</f>
        <v>0</v>
      </c>
      <c r="K2965" s="24"/>
      <c r="L2965" s="49"/>
      <c r="M2965" s="49"/>
      <c r="N2965" s="50"/>
      <c r="O2965" s="92"/>
      <c r="P2965" s="93"/>
      <c r="Q2965" s="93"/>
    </row>
    <row r="2966" customFormat="false" ht="17.25" hidden="false" customHeight="false" outlineLevel="0" collapsed="false">
      <c r="A2966" s="70"/>
      <c r="B2966" s="91"/>
      <c r="C2966" s="92"/>
      <c r="D2966" s="91"/>
      <c r="E2966" s="44"/>
      <c r="F2966" s="55"/>
      <c r="G2966" s="46"/>
      <c r="H2966" s="97"/>
      <c r="I2966" s="107" t="n">
        <f aca="false">IF(H2966="W",F2966*G2966-F2966,(IF(H2966="L",-F2966)))</f>
        <v>0</v>
      </c>
      <c r="K2966" s="24"/>
      <c r="L2966" s="49"/>
      <c r="M2966" s="49"/>
      <c r="N2966" s="50"/>
      <c r="O2966" s="92"/>
      <c r="P2966" s="93"/>
      <c r="Q2966" s="93"/>
    </row>
    <row r="2967" customFormat="false" ht="17.25" hidden="false" customHeight="false" outlineLevel="0" collapsed="false">
      <c r="A2967" s="70"/>
      <c r="B2967" s="91"/>
      <c r="C2967" s="92"/>
      <c r="D2967" s="91"/>
      <c r="E2967" s="44"/>
      <c r="F2967" s="55"/>
      <c r="G2967" s="46"/>
      <c r="H2967" s="97"/>
      <c r="I2967" s="107" t="n">
        <f aca="false">IF(H2967="W",F2967*G2967-F2967,(IF(H2967="L",-F2967)))</f>
        <v>0</v>
      </c>
      <c r="K2967" s="24"/>
      <c r="L2967" s="49"/>
      <c r="M2967" s="49"/>
      <c r="N2967" s="50"/>
      <c r="O2967" s="92"/>
      <c r="P2967" s="93"/>
      <c r="Q2967" s="93"/>
    </row>
    <row r="2968" customFormat="false" ht="17.25" hidden="false" customHeight="false" outlineLevel="0" collapsed="false">
      <c r="A2968" s="70"/>
      <c r="B2968" s="91"/>
      <c r="C2968" s="92"/>
      <c r="D2968" s="91"/>
      <c r="E2968" s="44"/>
      <c r="F2968" s="55"/>
      <c r="G2968" s="46"/>
      <c r="H2968" s="97"/>
      <c r="I2968" s="107" t="n">
        <f aca="false">IF(H2968="W",F2968*G2968-F2968,(IF(H2968="L",-F2968)))</f>
        <v>0</v>
      </c>
      <c r="K2968" s="24"/>
      <c r="L2968" s="49"/>
      <c r="M2968" s="49"/>
      <c r="N2968" s="50"/>
      <c r="O2968" s="92"/>
      <c r="P2968" s="93"/>
      <c r="Q2968" s="93"/>
    </row>
    <row r="2969" customFormat="false" ht="17.25" hidden="false" customHeight="false" outlineLevel="0" collapsed="false">
      <c r="A2969" s="70"/>
      <c r="B2969" s="91"/>
      <c r="C2969" s="92"/>
      <c r="D2969" s="91"/>
      <c r="E2969" s="44"/>
      <c r="F2969" s="55"/>
      <c r="G2969" s="46"/>
      <c r="H2969" s="97"/>
      <c r="I2969" s="107" t="n">
        <f aca="false">IF(H2969="W",F2969*G2969-F2969,(IF(H2969="L",-F2969)))</f>
        <v>0</v>
      </c>
      <c r="K2969" s="24"/>
      <c r="L2969" s="49"/>
      <c r="M2969" s="49"/>
      <c r="N2969" s="50"/>
      <c r="O2969" s="92"/>
      <c r="P2969" s="93"/>
      <c r="Q2969" s="93"/>
    </row>
    <row r="2970" customFormat="false" ht="17.25" hidden="false" customHeight="false" outlineLevel="0" collapsed="false">
      <c r="A2970" s="70"/>
      <c r="B2970" s="91"/>
      <c r="C2970" s="92"/>
      <c r="D2970" s="91"/>
      <c r="E2970" s="44"/>
      <c r="F2970" s="55"/>
      <c r="G2970" s="46"/>
      <c r="H2970" s="97"/>
      <c r="I2970" s="107" t="n">
        <f aca="false">IF(H2970="W",F2970*G2970-F2970,(IF(H2970="L",-F2970)))</f>
        <v>0</v>
      </c>
      <c r="K2970" s="24"/>
      <c r="L2970" s="49"/>
      <c r="M2970" s="49"/>
      <c r="N2970" s="50"/>
      <c r="O2970" s="92"/>
      <c r="P2970" s="93"/>
      <c r="Q2970" s="93"/>
    </row>
    <row r="2971" customFormat="false" ht="17.25" hidden="false" customHeight="false" outlineLevel="0" collapsed="false">
      <c r="A2971" s="70"/>
      <c r="B2971" s="91"/>
      <c r="C2971" s="92"/>
      <c r="D2971" s="91"/>
      <c r="E2971" s="44"/>
      <c r="F2971" s="55"/>
      <c r="G2971" s="46"/>
      <c r="H2971" s="97"/>
      <c r="I2971" s="107" t="n">
        <f aca="false">IF(H2971="W",F2971*G2971-F2971,(IF(H2971="L",-F2971)))</f>
        <v>0</v>
      </c>
      <c r="K2971" s="24"/>
      <c r="L2971" s="49"/>
      <c r="M2971" s="49"/>
      <c r="N2971" s="50"/>
      <c r="O2971" s="92"/>
      <c r="P2971" s="93"/>
      <c r="Q2971" s="93"/>
    </row>
    <row r="2972" customFormat="false" ht="17.25" hidden="false" customHeight="false" outlineLevel="0" collapsed="false">
      <c r="A2972" s="70"/>
      <c r="B2972" s="91"/>
      <c r="C2972" s="92"/>
      <c r="D2972" s="91"/>
      <c r="E2972" s="44"/>
      <c r="F2972" s="55"/>
      <c r="G2972" s="46"/>
      <c r="H2972" s="97"/>
      <c r="I2972" s="107" t="n">
        <f aca="false">IF(H2972="W",F2972*G2972-F2972,(IF(H2972="L",-F2972)))</f>
        <v>0</v>
      </c>
      <c r="K2972" s="24"/>
      <c r="L2972" s="49"/>
      <c r="M2972" s="49"/>
      <c r="N2972" s="50"/>
      <c r="O2972" s="92"/>
      <c r="P2972" s="93"/>
      <c r="Q2972" s="93"/>
    </row>
    <row r="2973" customFormat="false" ht="17.25" hidden="false" customHeight="false" outlineLevel="0" collapsed="false">
      <c r="A2973" s="70"/>
      <c r="B2973" s="91"/>
      <c r="C2973" s="92"/>
      <c r="D2973" s="91"/>
      <c r="E2973" s="44"/>
      <c r="F2973" s="55"/>
      <c r="G2973" s="46"/>
      <c r="H2973" s="97"/>
      <c r="I2973" s="107" t="n">
        <f aca="false">IF(H2973="W",F2973*G2973-F2973,(IF(H2973="L",-F2973)))</f>
        <v>0</v>
      </c>
      <c r="K2973" s="24"/>
      <c r="L2973" s="49"/>
      <c r="M2973" s="49"/>
      <c r="N2973" s="50"/>
      <c r="O2973" s="92"/>
      <c r="P2973" s="93"/>
      <c r="Q2973" s="93"/>
    </row>
    <row r="2974" customFormat="false" ht="17.25" hidden="false" customHeight="false" outlineLevel="0" collapsed="false">
      <c r="A2974" s="70"/>
      <c r="B2974" s="91"/>
      <c r="C2974" s="92"/>
      <c r="D2974" s="91"/>
      <c r="E2974" s="44"/>
      <c r="F2974" s="55"/>
      <c r="G2974" s="46"/>
      <c r="H2974" s="97"/>
      <c r="I2974" s="107" t="n">
        <f aca="false">IF(H2974="W",F2974*G2974-F2974,(IF(H2974="L",-F2974)))</f>
        <v>0</v>
      </c>
      <c r="K2974" s="24"/>
      <c r="L2974" s="49"/>
      <c r="M2974" s="49"/>
      <c r="N2974" s="50"/>
      <c r="O2974" s="92"/>
      <c r="P2974" s="93"/>
      <c r="Q2974" s="93"/>
    </row>
    <row r="2975" customFormat="false" ht="17.25" hidden="false" customHeight="false" outlineLevel="0" collapsed="false">
      <c r="A2975" s="70"/>
      <c r="B2975" s="91"/>
      <c r="C2975" s="92"/>
      <c r="D2975" s="91"/>
      <c r="E2975" s="44"/>
      <c r="F2975" s="55"/>
      <c r="G2975" s="46"/>
      <c r="H2975" s="97"/>
      <c r="I2975" s="107" t="n">
        <f aca="false">IF(H2975="W",F2975*G2975-F2975,(IF(H2975="L",-F2975)))</f>
        <v>0</v>
      </c>
      <c r="K2975" s="24"/>
      <c r="L2975" s="49"/>
      <c r="M2975" s="49"/>
      <c r="N2975" s="50"/>
      <c r="O2975" s="92"/>
      <c r="P2975" s="93"/>
      <c r="Q2975" s="93"/>
    </row>
    <row r="2976" customFormat="false" ht="17.25" hidden="false" customHeight="false" outlineLevel="0" collapsed="false">
      <c r="A2976" s="70"/>
      <c r="B2976" s="91"/>
      <c r="C2976" s="92"/>
      <c r="D2976" s="91"/>
      <c r="E2976" s="44"/>
      <c r="F2976" s="55"/>
      <c r="G2976" s="46"/>
      <c r="H2976" s="97"/>
      <c r="I2976" s="107" t="n">
        <f aca="false">IF(H2976="W",F2976*G2976-F2976,(IF(H2976="L",-F2976)))</f>
        <v>0</v>
      </c>
      <c r="K2976" s="24"/>
      <c r="L2976" s="49"/>
      <c r="M2976" s="49"/>
      <c r="N2976" s="50"/>
      <c r="O2976" s="92"/>
      <c r="P2976" s="93"/>
      <c r="Q2976" s="93"/>
    </row>
    <row r="2977" customFormat="false" ht="17.25" hidden="false" customHeight="false" outlineLevel="0" collapsed="false">
      <c r="A2977" s="70"/>
      <c r="B2977" s="91"/>
      <c r="C2977" s="92"/>
      <c r="D2977" s="91"/>
      <c r="E2977" s="44"/>
      <c r="F2977" s="55"/>
      <c r="G2977" s="46"/>
      <c r="H2977" s="97"/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7.25" hidden="false" customHeight="false" outlineLevel="0" collapsed="false">
      <c r="A2978" s="70"/>
      <c r="B2978" s="91"/>
      <c r="C2978" s="92"/>
      <c r="D2978" s="91"/>
      <c r="E2978" s="44"/>
      <c r="F2978" s="55"/>
      <c r="G2978" s="46"/>
      <c r="H2978" s="97"/>
      <c r="I2978" s="107" t="n">
        <f aca="false">IF(H2978="W",F2978*G2978-F2978,(IF(H2978="L",-F2978)))</f>
        <v>0</v>
      </c>
      <c r="K2978" s="24"/>
      <c r="L2978" s="49"/>
      <c r="M2978" s="49"/>
      <c r="N2978" s="50"/>
      <c r="O2978" s="92"/>
      <c r="P2978" s="93"/>
      <c r="Q2978" s="93"/>
    </row>
    <row r="2979" customFormat="false" ht="17.25" hidden="false" customHeight="false" outlineLevel="0" collapsed="false">
      <c r="A2979" s="70"/>
      <c r="B2979" s="91"/>
      <c r="C2979" s="92"/>
      <c r="D2979" s="91"/>
      <c r="E2979" s="44"/>
      <c r="F2979" s="55"/>
      <c r="G2979" s="46"/>
      <c r="H2979" s="97"/>
      <c r="I2979" s="107" t="n">
        <f aca="false">IF(H2979="W",F2979*G2979-F2979,(IF(H2979="L",-F2979)))</f>
        <v>0</v>
      </c>
      <c r="K2979" s="24"/>
      <c r="L2979" s="49"/>
      <c r="M2979" s="49"/>
      <c r="N2979" s="50"/>
      <c r="O2979" s="92"/>
      <c r="P2979" s="93"/>
      <c r="Q2979" s="93"/>
    </row>
    <row r="2980" customFormat="false" ht="17.25" hidden="false" customHeight="false" outlineLevel="0" collapsed="false">
      <c r="A2980" s="70"/>
      <c r="B2980" s="91"/>
      <c r="C2980" s="92"/>
      <c r="D2980" s="91"/>
      <c r="E2980" s="44"/>
      <c r="F2980" s="55"/>
      <c r="G2980" s="46"/>
      <c r="H2980" s="97"/>
      <c r="I2980" s="107" t="n">
        <f aca="false">IF(H2980="W",F2980*G2980-F2980,(IF(H2980="L",-F2980)))</f>
        <v>0</v>
      </c>
      <c r="K2980" s="24"/>
      <c r="L2980" s="49"/>
      <c r="M2980" s="49"/>
      <c r="N2980" s="50"/>
      <c r="O2980" s="92"/>
      <c r="P2980" s="93"/>
      <c r="Q2980" s="93"/>
    </row>
    <row r="2981" customFormat="false" ht="17.25" hidden="false" customHeight="false" outlineLevel="0" collapsed="false">
      <c r="A2981" s="70"/>
      <c r="B2981" s="91"/>
      <c r="C2981" s="92"/>
      <c r="D2981" s="91"/>
      <c r="E2981" s="44"/>
      <c r="F2981" s="55"/>
      <c r="G2981" s="46"/>
      <c r="H2981" s="97"/>
      <c r="I2981" s="107" t="n">
        <f aca="false">IF(H2981="W",F2981*G2981-F2981,(IF(H2981="L",-F2981)))</f>
        <v>0</v>
      </c>
      <c r="K2981" s="24"/>
      <c r="L2981" s="49"/>
      <c r="M2981" s="49"/>
      <c r="N2981" s="50"/>
      <c r="O2981" s="92"/>
      <c r="P2981" s="93"/>
      <c r="Q2981" s="93"/>
    </row>
    <row r="2982" customFormat="false" ht="17.25" hidden="false" customHeight="false" outlineLevel="0" collapsed="false">
      <c r="A2982" s="70"/>
      <c r="B2982" s="91"/>
      <c r="C2982" s="92"/>
      <c r="D2982" s="91"/>
      <c r="E2982" s="44"/>
      <c r="F2982" s="55"/>
      <c r="G2982" s="46"/>
      <c r="H2982" s="97"/>
      <c r="I2982" s="107" t="n">
        <f aca="false">IF(H2982="W",F2982*G2982-F2982,(IF(H2982="L",-F2982)))</f>
        <v>0</v>
      </c>
      <c r="K2982" s="24"/>
      <c r="L2982" s="49"/>
      <c r="M2982" s="49"/>
      <c r="N2982" s="50"/>
      <c r="O2982" s="92"/>
      <c r="P2982" s="93"/>
      <c r="Q2982" s="93"/>
    </row>
    <row r="2983" customFormat="false" ht="17.25" hidden="false" customHeight="false" outlineLevel="0" collapsed="false">
      <c r="A2983" s="70"/>
      <c r="B2983" s="91"/>
      <c r="C2983" s="92"/>
      <c r="D2983" s="91"/>
      <c r="E2983" s="44"/>
      <c r="F2983" s="55"/>
      <c r="G2983" s="46"/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7.25" hidden="false" customHeight="false" outlineLevel="0" collapsed="false">
      <c r="A2984" s="70"/>
      <c r="B2984" s="91"/>
      <c r="C2984" s="92"/>
      <c r="D2984" s="91"/>
      <c r="E2984" s="44"/>
      <c r="F2984" s="55"/>
      <c r="G2984" s="46"/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7.25" hidden="false" customHeight="false" outlineLevel="0" collapsed="false">
      <c r="A2985" s="70"/>
      <c r="B2985" s="91"/>
      <c r="C2985" s="92"/>
      <c r="D2985" s="91"/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7.2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7.25" hidden="false" customHeight="false" outlineLevel="0" collapsed="false">
      <c r="A2987" s="70"/>
      <c r="B2987" s="91"/>
      <c r="C2987" s="92"/>
      <c r="D2987" s="91"/>
      <c r="E2987" s="44"/>
      <c r="F2987" s="55"/>
      <c r="G2987" s="46"/>
      <c r="H2987" s="97"/>
      <c r="I2987" s="107" t="n">
        <f aca="false">IF(H2987="W",F2987*G2987-F2987,(IF(H2987="L",-F2987)))</f>
        <v>0</v>
      </c>
      <c r="K2987" s="24"/>
      <c r="L2987" s="49"/>
      <c r="M2987" s="49"/>
      <c r="N2987" s="50"/>
      <c r="O2987" s="92"/>
      <c r="P2987" s="93"/>
      <c r="Q2987" s="93"/>
    </row>
    <row r="2988" customFormat="false" ht="17.25" hidden="false" customHeight="false" outlineLevel="0" collapsed="false">
      <c r="A2988" s="70"/>
      <c r="B2988" s="91"/>
      <c r="C2988" s="92"/>
      <c r="D2988" s="91"/>
      <c r="E2988" s="44"/>
      <c r="F2988" s="55"/>
      <c r="G2988" s="46"/>
      <c r="H2988" s="97"/>
      <c r="I2988" s="107" t="n">
        <f aca="false">IF(H2988="W",F2988*G2988-F2988,(IF(H2988="L",-F2988)))</f>
        <v>0</v>
      </c>
      <c r="K2988" s="24"/>
      <c r="L2988" s="49"/>
      <c r="M2988" s="49"/>
      <c r="N2988" s="50"/>
      <c r="O2988" s="92"/>
      <c r="P2988" s="93"/>
      <c r="Q2988" s="93"/>
    </row>
    <row r="2989" customFormat="false" ht="17.25" hidden="false" customHeight="false" outlineLevel="0" collapsed="false">
      <c r="A2989" s="70"/>
      <c r="B2989" s="91"/>
      <c r="C2989" s="92"/>
      <c r="D2989" s="91"/>
      <c r="E2989" s="44"/>
      <c r="F2989" s="55"/>
      <c r="G2989" s="46"/>
      <c r="H2989" s="97"/>
      <c r="I2989" s="107" t="n">
        <f aca="false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customFormat="false" ht="17.25" hidden="false" customHeight="false" outlineLevel="0" collapsed="false">
      <c r="A2990" s="70"/>
      <c r="B2990" s="91"/>
      <c r="C2990" s="92"/>
      <c r="D2990" s="91"/>
      <c r="E2990" s="44"/>
      <c r="F2990" s="55"/>
      <c r="G2990" s="46"/>
      <c r="H2990" s="97"/>
      <c r="I2990" s="107" t="n">
        <f aca="false">IF(H2990="W",F2990*G2990-F2990,(IF(H2990="L",-F2990)))</f>
        <v>0</v>
      </c>
      <c r="K2990" s="24"/>
      <c r="L2990" s="49"/>
      <c r="M2990" s="49"/>
      <c r="N2990" s="50"/>
      <c r="O2990" s="92"/>
      <c r="P2990" s="93"/>
      <c r="Q2990" s="93"/>
    </row>
    <row r="2991" customFormat="false" ht="17.25" hidden="false" customHeight="false" outlineLevel="0" collapsed="false">
      <c r="A2991" s="70"/>
      <c r="B2991" s="91"/>
      <c r="C2991" s="92"/>
      <c r="D2991" s="91"/>
      <c r="E2991" s="44"/>
      <c r="F2991" s="55"/>
      <c r="G2991" s="46"/>
      <c r="H2991" s="97"/>
      <c r="I2991" s="107" t="n">
        <f aca="false">IF(H2991="W",F2991*G2991-F2991,(IF(H2991="L",-F2991)))</f>
        <v>0</v>
      </c>
      <c r="K2991" s="24"/>
      <c r="L2991" s="49"/>
      <c r="M2991" s="49"/>
      <c r="N2991" s="50"/>
      <c r="O2991" s="92"/>
      <c r="P2991" s="93"/>
      <c r="Q2991" s="93"/>
    </row>
    <row r="2992" customFormat="false" ht="17.25" hidden="false" customHeight="false" outlineLevel="0" collapsed="false">
      <c r="A2992" s="70"/>
      <c r="B2992" s="91"/>
      <c r="C2992" s="92"/>
      <c r="D2992" s="91"/>
      <c r="E2992" s="44"/>
      <c r="F2992" s="55"/>
      <c r="G2992" s="46"/>
      <c r="H2992" s="97"/>
      <c r="I2992" s="107" t="n">
        <f aca="false">IF(H2992="W",F2992*G2992-F2992,(IF(H2992="L",-F2992)))</f>
        <v>0</v>
      </c>
      <c r="K2992" s="24"/>
      <c r="L2992" s="49"/>
      <c r="M2992" s="49"/>
      <c r="N2992" s="50"/>
      <c r="O2992" s="92"/>
      <c r="P2992" s="93"/>
      <c r="Q2992" s="93"/>
    </row>
    <row r="2993" customFormat="false" ht="17.25" hidden="false" customHeight="false" outlineLevel="0" collapsed="false">
      <c r="A2993" s="70"/>
      <c r="B2993" s="91"/>
      <c r="C2993" s="92"/>
      <c r="D2993" s="91"/>
      <c r="E2993" s="44"/>
      <c r="F2993" s="55"/>
      <c r="G2993" s="46"/>
      <c r="H2993" s="97"/>
      <c r="I2993" s="107" t="n">
        <f aca="false">IF(H2993="W",F2993*G2993-F2993,(IF(H2993="L",-F2993)))</f>
        <v>0</v>
      </c>
      <c r="K2993" s="24"/>
      <c r="L2993" s="49"/>
      <c r="M2993" s="49"/>
      <c r="N2993" s="50"/>
      <c r="O2993" s="92"/>
      <c r="P2993" s="93"/>
      <c r="Q2993" s="93"/>
    </row>
    <row r="2994" customFormat="false" ht="17.25" hidden="false" customHeight="false" outlineLevel="0" collapsed="false">
      <c r="A2994" s="70"/>
      <c r="B2994" s="91"/>
      <c r="C2994" s="92"/>
      <c r="D2994" s="91"/>
      <c r="E2994" s="44"/>
      <c r="F2994" s="55"/>
      <c r="G2994" s="46"/>
      <c r="H2994" s="97"/>
      <c r="I2994" s="107" t="n">
        <f aca="false">IF(H2994="W",F2994*G2994-F2994,(IF(H2994="L",-F2994)))</f>
        <v>0</v>
      </c>
      <c r="K2994" s="24"/>
      <c r="L2994" s="49"/>
      <c r="M2994" s="49"/>
      <c r="N2994" s="50"/>
      <c r="O2994" s="92"/>
      <c r="P2994" s="93"/>
      <c r="Q2994" s="93"/>
    </row>
    <row r="2995" customFormat="false" ht="17.25" hidden="false" customHeight="false" outlineLevel="0" collapsed="false">
      <c r="A2995" s="70"/>
      <c r="B2995" s="91"/>
      <c r="C2995" s="92"/>
      <c r="D2995" s="91"/>
      <c r="E2995" s="44"/>
      <c r="F2995" s="55"/>
      <c r="G2995" s="46"/>
      <c r="H2995" s="97"/>
      <c r="I2995" s="107" t="n">
        <f aca="false">IF(H2995="W",F2995*G2995-F2995,(IF(H2995="L",-F2995)))</f>
        <v>0</v>
      </c>
      <c r="K2995" s="24"/>
      <c r="L2995" s="49"/>
      <c r="M2995" s="49"/>
      <c r="N2995" s="50"/>
      <c r="O2995" s="92"/>
      <c r="P2995" s="93"/>
      <c r="Q2995" s="93"/>
    </row>
    <row r="2996" customFormat="false" ht="17.25" hidden="false" customHeight="false" outlineLevel="0" collapsed="false">
      <c r="A2996" s="70"/>
      <c r="B2996" s="91"/>
      <c r="C2996" s="92"/>
      <c r="D2996" s="91"/>
      <c r="E2996" s="44"/>
      <c r="F2996" s="55"/>
      <c r="G2996" s="46"/>
      <c r="H2996" s="97"/>
      <c r="I2996" s="107" t="n">
        <f aca="false">IF(H2996="W",F2996*G2996-F2996,(IF(H2996="L",-F2996)))</f>
        <v>0</v>
      </c>
      <c r="K2996" s="24"/>
      <c r="L2996" s="49"/>
      <c r="M2996" s="49"/>
      <c r="N2996" s="50"/>
      <c r="O2996" s="92"/>
      <c r="P2996" s="93"/>
      <c r="Q2996" s="93"/>
    </row>
    <row r="2997" customFormat="false" ht="17.25" hidden="false" customHeight="false" outlineLevel="0" collapsed="false">
      <c r="A2997" s="70"/>
      <c r="B2997" s="91"/>
      <c r="C2997" s="92"/>
      <c r="D2997" s="91"/>
      <c r="E2997" s="44"/>
      <c r="F2997" s="55"/>
      <c r="G2997" s="46"/>
      <c r="H2997" s="97"/>
      <c r="I2997" s="107" t="n">
        <f aca="false">IF(H2997="W",F2997*G2997-F2997,(IF(H2997="L",-F2997)))</f>
        <v>0</v>
      </c>
      <c r="K2997" s="24"/>
      <c r="L2997" s="49"/>
      <c r="M2997" s="49"/>
      <c r="N2997" s="50"/>
      <c r="O2997" s="92"/>
      <c r="P2997" s="93"/>
      <c r="Q2997" s="93"/>
    </row>
    <row r="2998" customFormat="false" ht="17.25" hidden="false" customHeight="false" outlineLevel="0" collapsed="false">
      <c r="A2998" s="70"/>
      <c r="B2998" s="91"/>
      <c r="C2998" s="92"/>
      <c r="D2998" s="91"/>
      <c r="E2998" s="44"/>
      <c r="F2998" s="55"/>
      <c r="G2998" s="46"/>
      <c r="H2998" s="97"/>
      <c r="I2998" s="107" t="n">
        <f aca="false">IF(H2998="W",F2998*G2998-F2998,(IF(H2998="L",-F2998)))</f>
        <v>0</v>
      </c>
      <c r="K2998" s="24"/>
      <c r="L2998" s="49"/>
      <c r="M2998" s="49"/>
      <c r="N2998" s="50"/>
      <c r="O2998" s="92"/>
      <c r="P2998" s="93"/>
      <c r="Q2998" s="93"/>
    </row>
    <row r="2999" customFormat="false" ht="17.25" hidden="false" customHeight="false" outlineLevel="0" collapsed="false">
      <c r="A2999" s="70"/>
      <c r="B2999" s="91"/>
      <c r="C2999" s="92"/>
      <c r="D2999" s="91"/>
      <c r="E2999" s="44"/>
      <c r="F2999" s="55"/>
      <c r="G2999" s="46"/>
      <c r="H2999" s="97"/>
      <c r="I2999" s="107" t="n">
        <f aca="false">IF(H2999="W",F2999*G2999-F2999,(IF(H2999="L",-F2999)))</f>
        <v>0</v>
      </c>
      <c r="K2999" s="24"/>
      <c r="L2999" s="49"/>
      <c r="M2999" s="49"/>
      <c r="N2999" s="50"/>
      <c r="O2999" s="92"/>
      <c r="P2999" s="93"/>
      <c r="Q2999" s="93"/>
    </row>
    <row r="3000" customFormat="false" ht="17.25" hidden="false" customHeight="false" outlineLevel="0" collapsed="false">
      <c r="A3000" s="70"/>
      <c r="B3000" s="91"/>
      <c r="C3000" s="92"/>
      <c r="D3000" s="91"/>
      <c r="E3000" s="44"/>
      <c r="F3000" s="55"/>
      <c r="G3000" s="46"/>
      <c r="H3000" s="97"/>
      <c r="I3000" s="107" t="n">
        <f aca="false">IF(H3000="W",F3000*G3000-F3000,(IF(H3000="L",-F3000)))</f>
        <v>0</v>
      </c>
      <c r="K3000" s="24"/>
      <c r="L3000" s="49"/>
      <c r="M3000" s="49"/>
      <c r="N3000" s="50"/>
      <c r="O3000" s="92"/>
      <c r="P3000" s="93"/>
      <c r="Q3000" s="93"/>
    </row>
    <row r="3001" customFormat="false" ht="17.2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7.25" hidden="false" customHeight="false" outlineLevel="0" collapsed="false">
      <c r="A3010" s="70"/>
      <c r="B3010" s="91"/>
      <c r="C3010" s="92"/>
      <c r="D3010" s="91"/>
      <c r="E3010" s="44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7.25" hidden="false" customHeight="false" outlineLevel="0" collapsed="false">
      <c r="A3011" s="70"/>
      <c r="B3011" s="91"/>
      <c r="C3011" s="92"/>
      <c r="D3011" s="91"/>
      <c r="E3011" s="44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7.25" hidden="false" customHeight="false" outlineLevel="0" collapsed="false">
      <c r="A3012" s="70"/>
      <c r="B3012" s="91"/>
      <c r="C3012" s="92"/>
      <c r="D3012" s="91"/>
      <c r="E3012" s="44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7.25" hidden="false" customHeight="false" outlineLevel="0" collapsed="false">
      <c r="A3013" s="70"/>
      <c r="B3013" s="91"/>
      <c r="C3013" s="92"/>
      <c r="D3013" s="91"/>
      <c r="E3013" s="44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7.25" hidden="false" customHeight="false" outlineLevel="0" collapsed="false">
      <c r="A3014" s="70"/>
      <c r="B3014" s="91"/>
      <c r="C3014" s="92"/>
      <c r="D3014" s="91"/>
      <c r="E3014" s="44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7.25" hidden="false" customHeight="false" outlineLevel="0" collapsed="false">
      <c r="A3015" s="70"/>
      <c r="B3015" s="91"/>
      <c r="C3015" s="92"/>
      <c r="D3015" s="91"/>
      <c r="E3015" s="44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7.25" hidden="false" customHeight="false" outlineLevel="0" collapsed="false">
      <c r="A3016" s="70"/>
      <c r="B3016" s="91"/>
      <c r="C3016" s="92"/>
      <c r="D3016" s="91"/>
      <c r="E3016" s="44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7.25" hidden="false" customHeight="false" outlineLevel="0" collapsed="false">
      <c r="A3017" s="70"/>
      <c r="B3017" s="91"/>
      <c r="C3017" s="92"/>
      <c r="D3017" s="91"/>
      <c r="E3017" s="44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7.25" hidden="false" customHeight="false" outlineLevel="0" collapsed="false">
      <c r="A3018" s="70"/>
      <c r="B3018" s="91"/>
      <c r="C3018" s="92"/>
      <c r="D3018" s="91"/>
      <c r="E3018" s="44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7.25" hidden="false" customHeight="false" outlineLevel="0" collapsed="false">
      <c r="A3019" s="70"/>
      <c r="B3019" s="91"/>
      <c r="C3019" s="92"/>
      <c r="D3019" s="91"/>
      <c r="E3019" s="44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7.25" hidden="false" customHeight="false" outlineLevel="0" collapsed="false">
      <c r="A3020" s="70"/>
      <c r="B3020" s="91"/>
      <c r="C3020" s="92"/>
      <c r="D3020" s="91"/>
      <c r="E3020" s="44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7.25" hidden="false" customHeight="false" outlineLevel="0" collapsed="false">
      <c r="A3021" s="70"/>
      <c r="B3021" s="91"/>
      <c r="C3021" s="92"/>
      <c r="D3021" s="91"/>
      <c r="E3021" s="44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7.25" hidden="false" customHeight="false" outlineLevel="0" collapsed="false">
      <c r="A3022" s="70"/>
      <c r="B3022" s="91"/>
      <c r="C3022" s="92"/>
      <c r="D3022" s="91"/>
      <c r="E3022" s="44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7.25" hidden="false" customHeight="false" outlineLevel="0" collapsed="false">
      <c r="A3023" s="70"/>
      <c r="B3023" s="91"/>
      <c r="C3023" s="92"/>
      <c r="D3023" s="91"/>
      <c r="E3023" s="44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7.25" hidden="false" customHeight="false" outlineLevel="0" collapsed="false">
      <c r="A3024" s="70"/>
      <c r="B3024" s="91"/>
      <c r="C3024" s="92"/>
      <c r="D3024" s="91"/>
      <c r="E3024" s="44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7.25" hidden="false" customHeight="false" outlineLevel="0" collapsed="false">
      <c r="A3025" s="70"/>
      <c r="B3025" s="91"/>
      <c r="C3025" s="92"/>
      <c r="D3025" s="91"/>
      <c r="E3025" s="44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7.25" hidden="false" customHeight="false" outlineLevel="0" collapsed="false">
      <c r="A3026" s="70"/>
      <c r="B3026" s="91"/>
      <c r="C3026" s="92"/>
      <c r="D3026" s="91"/>
      <c r="E3026" s="44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7.25" hidden="false" customHeight="false" outlineLevel="0" collapsed="false">
      <c r="A3027" s="70"/>
      <c r="B3027" s="91"/>
      <c r="C3027" s="92"/>
      <c r="D3027" s="91"/>
      <c r="E3027" s="44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7.25" hidden="false" customHeight="false" outlineLevel="0" collapsed="false">
      <c r="A3028" s="70"/>
      <c r="B3028" s="91"/>
      <c r="C3028" s="92"/>
      <c r="D3028" s="91"/>
      <c r="E3028" s="44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7.25" hidden="false" customHeight="false" outlineLevel="0" collapsed="false">
      <c r="A3029" s="70"/>
      <c r="B3029" s="91"/>
      <c r="C3029" s="92"/>
      <c r="D3029" s="91"/>
      <c r="E3029" s="44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7.25" hidden="false" customHeight="false" outlineLevel="0" collapsed="false">
      <c r="A3030" s="70"/>
      <c r="B3030" s="91"/>
      <c r="C3030" s="92"/>
      <c r="D3030" s="91"/>
      <c r="E3030" s="44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7.25" hidden="false" customHeight="false" outlineLevel="0" collapsed="false">
      <c r="A3031" s="70"/>
      <c r="B3031" s="91"/>
      <c r="C3031" s="92"/>
      <c r="D3031" s="91"/>
      <c r="E3031" s="44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7.25" hidden="false" customHeight="false" outlineLevel="0" collapsed="false">
      <c r="A3032" s="70"/>
      <c r="B3032" s="91"/>
      <c r="C3032" s="92"/>
      <c r="D3032" s="91"/>
      <c r="E3032" s="44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7.25" hidden="false" customHeight="false" outlineLevel="0" collapsed="false">
      <c r="A3033" s="70"/>
      <c r="B3033" s="91"/>
      <c r="C3033" s="92"/>
      <c r="D3033" s="91"/>
      <c r="E3033" s="44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7.25" hidden="false" customHeight="false" outlineLevel="0" collapsed="false">
      <c r="A3034" s="70"/>
      <c r="B3034" s="91"/>
      <c r="C3034" s="92"/>
      <c r="D3034" s="91"/>
      <c r="E3034" s="44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7.25" hidden="false" customHeight="false" outlineLevel="0" collapsed="false">
      <c r="A3035" s="70"/>
      <c r="B3035" s="91"/>
      <c r="C3035" s="92"/>
      <c r="D3035" s="91"/>
      <c r="E3035" s="44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7.25" hidden="false" customHeight="false" outlineLevel="0" collapsed="false">
      <c r="A3036" s="70"/>
      <c r="B3036" s="91"/>
      <c r="C3036" s="92"/>
      <c r="D3036" s="91"/>
      <c r="E3036" s="44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7.25" hidden="false" customHeight="false" outlineLevel="0" collapsed="false">
      <c r="A3037" s="70"/>
      <c r="B3037" s="91"/>
      <c r="C3037" s="92"/>
      <c r="D3037" s="91"/>
      <c r="E3037" s="44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7.25" hidden="false" customHeight="false" outlineLevel="0" collapsed="false">
      <c r="A3038" s="70"/>
      <c r="B3038" s="91"/>
      <c r="C3038" s="92"/>
      <c r="D3038" s="91"/>
      <c r="E3038" s="44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7.25" hidden="false" customHeight="false" outlineLevel="0" collapsed="false">
      <c r="A3039" s="70"/>
      <c r="B3039" s="91"/>
      <c r="C3039" s="92"/>
      <c r="D3039" s="91"/>
      <c r="E3039" s="44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7.25" hidden="false" customHeight="false" outlineLevel="0" collapsed="false">
      <c r="A3040" s="70"/>
      <c r="B3040" s="91"/>
      <c r="C3040" s="92"/>
      <c r="D3040" s="91"/>
      <c r="E3040" s="44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C1395">
    <cfRule type="containsText" priority="71" operator="containsText" aboveAverage="0" equalAverage="0" bottom="0" percent="0" rank="0" text="Paf" dxfId="69"/>
    <cfRule type="containsText" priority="72" operator="containsText" aboveAverage="0" equalAverage="0" bottom="0" percent="0" rank="0" text="Rizk" dxfId="70"/>
    <cfRule type="containsText" priority="73" operator="containsText" aboveAverage="0" equalAverage="0" bottom="0" percent="0" rank="0" text="Mr.green" dxfId="71"/>
    <cfRule type="containsText" priority="74" operator="containsText" aboveAverage="0" equalAverage="0" bottom="0" percent="0" rank="0" text="Betway" dxfId="72"/>
    <cfRule type="containsText" priority="75" operator="containsText" aboveAverage="0" equalAverage="0" bottom="0" percent="0" rank="0" text="Leovegas" dxfId="73"/>
    <cfRule type="containsText" priority="76" operator="containsText" aboveAverage="0" equalAverage="0" bottom="0" percent="0" rank="0" text="Intertops" dxfId="74"/>
    <cfRule type="containsText" priority="77" operator="containsText" aboveAverage="0" equalAverage="0" bottom="0" percent="0" rank="0" text="Expekt" dxfId="75"/>
    <cfRule type="containsText" priority="78" operator="containsText" aboveAverage="0" equalAverage="0" bottom="0" percent="0" rank="0" text="Comeon" dxfId="76"/>
    <cfRule type="containsText" priority="79" operator="containsText" aboveAverage="0" equalAverage="0" bottom="0" percent="0" rank="0" text="Mobilebet" dxfId="77"/>
    <cfRule type="containsText" priority="80" operator="containsText" aboveAverage="0" equalAverage="0" bottom="0" percent="0" rank="0" text="Pinnacle" dxfId="78"/>
    <cfRule type="containsText" priority="81" operator="containsText" aboveAverage="0" equalAverage="0" bottom="0" percent="0" rank="0" text="Bet365" dxfId="79"/>
    <cfRule type="containsText" priority="82" operator="containsText" aboveAverage="0" equalAverage="0" bottom="0" percent="0" rank="0" text="Unibet" dxfId="80"/>
    <cfRule type="containsText" priority="83" operator="containsText" aboveAverage="0" equalAverage="0" bottom="0" percent="0" rank="0" text="Betsson" dxfId="81"/>
    <cfRule type="containsText" priority="84" operator="containsText" aboveAverage="0" equalAverage="0" bottom="0" percent="0" rank="0" text="Betsafe" dxfId="82"/>
    <cfRule type="containsText" priority="85" operator="containsText" aboveAverage="0" equalAverage="0" bottom="0" percent="0" rank="0" text="Coolbet" dxfId="83"/>
  </conditionalFormatting>
  <conditionalFormatting sqref="C1390">
    <cfRule type="containsText" priority="86" operator="containsText" aboveAverage="0" equalAverage="0" bottom="0" percent="0" rank="0" text="Paf" dxfId="84"/>
    <cfRule type="containsText" priority="87" operator="containsText" aboveAverage="0" equalAverage="0" bottom="0" percent="0" rank="0" text="Rizk" dxfId="85"/>
    <cfRule type="containsText" priority="88" operator="containsText" aboveAverage="0" equalAverage="0" bottom="0" percent="0" rank="0" text="Mr.green" dxfId="86"/>
    <cfRule type="containsText" priority="89" operator="containsText" aboveAverage="0" equalAverage="0" bottom="0" percent="0" rank="0" text="Betway" dxfId="87"/>
    <cfRule type="containsText" priority="90" operator="containsText" aboveAverage="0" equalAverage="0" bottom="0" percent="0" rank="0" text="Leovegas" dxfId="88"/>
    <cfRule type="containsText" priority="91" operator="containsText" aboveAverage="0" equalAverage="0" bottom="0" percent="0" rank="0" text="Intertops" dxfId="89"/>
    <cfRule type="containsText" priority="92" operator="containsText" aboveAverage="0" equalAverage="0" bottom="0" percent="0" rank="0" text="Expekt" dxfId="90"/>
    <cfRule type="containsText" priority="93" operator="containsText" aboveAverage="0" equalAverage="0" bottom="0" percent="0" rank="0" text="Comeon" dxfId="91"/>
    <cfRule type="containsText" priority="94" operator="containsText" aboveAverage="0" equalAverage="0" bottom="0" percent="0" rank="0" text="Mobilebet" dxfId="92"/>
    <cfRule type="containsText" priority="95" operator="containsText" aboveAverage="0" equalAverage="0" bottom="0" percent="0" rank="0" text="Pinnacle" dxfId="93"/>
    <cfRule type="containsText" priority="96" operator="containsText" aboveAverage="0" equalAverage="0" bottom="0" percent="0" rank="0" text="Bet365" dxfId="94"/>
    <cfRule type="containsText" priority="97" operator="containsText" aboveAverage="0" equalAverage="0" bottom="0" percent="0" rank="0" text="Unibet" dxfId="95"/>
    <cfRule type="containsText" priority="98" operator="containsText" aboveAverage="0" equalAverage="0" bottom="0" percent="0" rank="0" text="Betsson" dxfId="96"/>
    <cfRule type="containsText" priority="99" operator="containsText" aboveAverage="0" equalAverage="0" bottom="0" percent="0" rank="0" text="Betsafe" dxfId="97"/>
    <cfRule type="containsText" priority="100" operator="containsText" aboveAverage="0" equalAverage="0" bottom="0" percent="0" rank="0" text="Coolbet" dxfId="98"/>
  </conditionalFormatting>
  <conditionalFormatting sqref="C1476">
    <cfRule type="containsText" priority="101" operator="containsText" aboveAverage="0" equalAverage="0" bottom="0" percent="0" rank="0" text="Paf" dxfId="99"/>
    <cfRule type="containsText" priority="102" operator="containsText" aboveAverage="0" equalAverage="0" bottom="0" percent="0" rank="0" text="Rizk" dxfId="100"/>
    <cfRule type="containsText" priority="103" operator="containsText" aboveAverage="0" equalAverage="0" bottom="0" percent="0" rank="0" text="Mr.green" dxfId="101"/>
    <cfRule type="containsText" priority="104" operator="containsText" aboveAverage="0" equalAverage="0" bottom="0" percent="0" rank="0" text="Betway" dxfId="102"/>
    <cfRule type="containsText" priority="105" operator="containsText" aboveAverage="0" equalAverage="0" bottom="0" percent="0" rank="0" text="Leovegas" dxfId="103"/>
    <cfRule type="containsText" priority="106" operator="containsText" aboveAverage="0" equalAverage="0" bottom="0" percent="0" rank="0" text="Intertops" dxfId="104"/>
    <cfRule type="containsText" priority="107" operator="containsText" aboveAverage="0" equalAverage="0" bottom="0" percent="0" rank="0" text="Expekt" dxfId="105"/>
    <cfRule type="containsText" priority="108" operator="containsText" aboveAverage="0" equalAverage="0" bottom="0" percent="0" rank="0" text="Comeon" dxfId="106"/>
    <cfRule type="containsText" priority="109" operator="containsText" aboveAverage="0" equalAverage="0" bottom="0" percent="0" rank="0" text="Mobilebet" dxfId="107"/>
    <cfRule type="containsText" priority="110" operator="containsText" aboveAverage="0" equalAverage="0" bottom="0" percent="0" rank="0" text="Pinnacle" dxfId="108"/>
    <cfRule type="containsText" priority="111" operator="containsText" aboveAverage="0" equalAverage="0" bottom="0" percent="0" rank="0" text="Bet365" dxfId="109"/>
    <cfRule type="containsText" priority="112" operator="containsText" aboveAverage="0" equalAverage="0" bottom="0" percent="0" rank="0" text="Unibet" dxfId="110"/>
    <cfRule type="containsText" priority="113" operator="containsText" aboveAverage="0" equalAverage="0" bottom="0" percent="0" rank="0" text="Betsson" dxfId="111"/>
    <cfRule type="containsText" priority="114" operator="containsText" aboveAverage="0" equalAverage="0" bottom="0" percent="0" rank="0" text="Betsafe" dxfId="112"/>
    <cfRule type="containsText" priority="115" operator="containsText" aboveAverage="0" equalAverage="0" bottom="0" percent="0" rank="0" text="Coolbet" dxfId="113"/>
  </conditionalFormatting>
  <conditionalFormatting sqref="C1545">
    <cfRule type="containsText" priority="116" operator="containsText" aboveAverage="0" equalAverage="0" bottom="0" percent="0" rank="0" text="Paf" dxfId="114"/>
    <cfRule type="containsText" priority="117" operator="containsText" aboveAverage="0" equalAverage="0" bottom="0" percent="0" rank="0" text="Rizk" dxfId="115"/>
    <cfRule type="containsText" priority="118" operator="containsText" aboveAverage="0" equalAverage="0" bottom="0" percent="0" rank="0" text="Mr.green" dxfId="116"/>
    <cfRule type="containsText" priority="119" operator="containsText" aboveAverage="0" equalAverage="0" bottom="0" percent="0" rank="0" text="Betway" dxfId="117"/>
    <cfRule type="containsText" priority="120" operator="containsText" aboveAverage="0" equalAverage="0" bottom="0" percent="0" rank="0" text="Leovegas" dxfId="118"/>
    <cfRule type="containsText" priority="121" operator="containsText" aboveAverage="0" equalAverage="0" bottom="0" percent="0" rank="0" text="Intertops" dxfId="119"/>
    <cfRule type="containsText" priority="122" operator="containsText" aboveAverage="0" equalAverage="0" bottom="0" percent="0" rank="0" text="Expekt" dxfId="120"/>
    <cfRule type="containsText" priority="123" operator="containsText" aboveAverage="0" equalAverage="0" bottom="0" percent="0" rank="0" text="Comeon" dxfId="121"/>
    <cfRule type="containsText" priority="124" operator="containsText" aboveAverage="0" equalAverage="0" bottom="0" percent="0" rank="0" text="Mobilebet" dxfId="122"/>
    <cfRule type="containsText" priority="125" operator="containsText" aboveAverage="0" equalAverage="0" bottom="0" percent="0" rank="0" text="Pinnacle" dxfId="123"/>
    <cfRule type="containsText" priority="126" operator="containsText" aboveAverage="0" equalAverage="0" bottom="0" percent="0" rank="0" text="Bet365" dxfId="124"/>
    <cfRule type="containsText" priority="127" operator="containsText" aboveAverage="0" equalAverage="0" bottom="0" percent="0" rank="0" text="Unibet" dxfId="125"/>
    <cfRule type="containsText" priority="128" operator="containsText" aboveAverage="0" equalAverage="0" bottom="0" percent="0" rank="0" text="Betsson" dxfId="126"/>
    <cfRule type="containsText" priority="129" operator="containsText" aboveAverage="0" equalAverage="0" bottom="0" percent="0" rank="0" text="Betsafe" dxfId="127"/>
    <cfRule type="containsText" priority="130" operator="containsText" aboveAverage="0" equalAverage="0" bottom="0" percent="0" rank="0" text="Coolbet" dxfId="128"/>
  </conditionalFormatting>
  <conditionalFormatting sqref="C1542">
    <cfRule type="containsText" priority="131" operator="containsText" aboveAverage="0" equalAverage="0" bottom="0" percent="0" rank="0" text="Paf" dxfId="129"/>
    <cfRule type="containsText" priority="132" operator="containsText" aboveAverage="0" equalAverage="0" bottom="0" percent="0" rank="0" text="Rizk" dxfId="130"/>
    <cfRule type="containsText" priority="133" operator="containsText" aboveAverage="0" equalAverage="0" bottom="0" percent="0" rank="0" text="Mr.green" dxfId="131"/>
    <cfRule type="containsText" priority="134" operator="containsText" aboveAverage="0" equalAverage="0" bottom="0" percent="0" rank="0" text="Betway" dxfId="132"/>
    <cfRule type="containsText" priority="135" operator="containsText" aboveAverage="0" equalAverage="0" bottom="0" percent="0" rank="0" text="Leovegas" dxfId="133"/>
    <cfRule type="containsText" priority="136" operator="containsText" aboveAverage="0" equalAverage="0" bottom="0" percent="0" rank="0" text="Intertops" dxfId="134"/>
    <cfRule type="containsText" priority="137" operator="containsText" aboveAverage="0" equalAverage="0" bottom="0" percent="0" rank="0" text="Expekt" dxfId="135"/>
    <cfRule type="containsText" priority="138" operator="containsText" aboveAverage="0" equalAverage="0" bottom="0" percent="0" rank="0" text="Comeon" dxfId="136"/>
    <cfRule type="containsText" priority="139" operator="containsText" aboveAverage="0" equalAverage="0" bottom="0" percent="0" rank="0" text="Mobilebet" dxfId="137"/>
    <cfRule type="containsText" priority="140" operator="containsText" aboveAverage="0" equalAverage="0" bottom="0" percent="0" rank="0" text="Pinnacle" dxfId="138"/>
    <cfRule type="containsText" priority="141" operator="containsText" aboveAverage="0" equalAverage="0" bottom="0" percent="0" rank="0" text="Bet365" dxfId="139"/>
    <cfRule type="containsText" priority="142" operator="containsText" aboveAverage="0" equalAverage="0" bottom="0" percent="0" rank="0" text="Unibet" dxfId="140"/>
    <cfRule type="containsText" priority="143" operator="containsText" aboveAverage="0" equalAverage="0" bottom="0" percent="0" rank="0" text="Betsson" dxfId="141"/>
    <cfRule type="containsText" priority="144" operator="containsText" aboveAverage="0" equalAverage="0" bottom="0" percent="0" rank="0" text="Betsafe" dxfId="142"/>
    <cfRule type="containsText" priority="145" operator="containsText" aboveAverage="0" equalAverage="0" bottom="0" percent="0" rank="0" text="Coolbet" dxfId="143"/>
  </conditionalFormatting>
  <conditionalFormatting sqref="C1541">
    <cfRule type="containsText" priority="146" operator="containsText" aboveAverage="0" equalAverage="0" bottom="0" percent="0" rank="0" text="Paf" dxfId="144"/>
    <cfRule type="containsText" priority="147" operator="containsText" aboveAverage="0" equalAverage="0" bottom="0" percent="0" rank="0" text="Rizk" dxfId="145"/>
    <cfRule type="containsText" priority="148" operator="containsText" aboveAverage="0" equalAverage="0" bottom="0" percent="0" rank="0" text="Mr.green" dxfId="146"/>
    <cfRule type="containsText" priority="149" operator="containsText" aboveAverage="0" equalAverage="0" bottom="0" percent="0" rank="0" text="Betway" dxfId="147"/>
    <cfRule type="containsText" priority="150" operator="containsText" aboveAverage="0" equalAverage="0" bottom="0" percent="0" rank="0" text="Leovegas" dxfId="148"/>
    <cfRule type="containsText" priority="151" operator="containsText" aboveAverage="0" equalAverage="0" bottom="0" percent="0" rank="0" text="Intertops" dxfId="149"/>
    <cfRule type="containsText" priority="152" operator="containsText" aboveAverage="0" equalAverage="0" bottom="0" percent="0" rank="0" text="Expekt" dxfId="150"/>
    <cfRule type="containsText" priority="153" operator="containsText" aboveAverage="0" equalAverage="0" bottom="0" percent="0" rank="0" text="Comeon" dxfId="151"/>
    <cfRule type="containsText" priority="154" operator="containsText" aboveAverage="0" equalAverage="0" bottom="0" percent="0" rank="0" text="Mobilebet" dxfId="152"/>
    <cfRule type="containsText" priority="155" operator="containsText" aboveAverage="0" equalAverage="0" bottom="0" percent="0" rank="0" text="Pinnacle" dxfId="153"/>
    <cfRule type="containsText" priority="156" operator="containsText" aboveAverage="0" equalAverage="0" bottom="0" percent="0" rank="0" text="Bet365" dxfId="154"/>
    <cfRule type="containsText" priority="157" operator="containsText" aboveAverage="0" equalAverage="0" bottom="0" percent="0" rank="0" text="Unibet" dxfId="155"/>
    <cfRule type="containsText" priority="158" operator="containsText" aboveAverage="0" equalAverage="0" bottom="0" percent="0" rank="0" text="Betsson" dxfId="156"/>
    <cfRule type="containsText" priority="159" operator="containsText" aboveAverage="0" equalAverage="0" bottom="0" percent="0" rank="0" text="Betsafe" dxfId="157"/>
    <cfRule type="containsText" priority="160" operator="containsText" aboveAverage="0" equalAverage="0" bottom="0" percent="0" rank="0" text="Coolbet" dxfId="158"/>
  </conditionalFormatting>
  <conditionalFormatting sqref="C1639">
    <cfRule type="containsText" priority="161" operator="containsText" aboveAverage="0" equalAverage="0" bottom="0" percent="0" rank="0" text="Paf" dxfId="159"/>
    <cfRule type="containsText" priority="162" operator="containsText" aboveAverage="0" equalAverage="0" bottom="0" percent="0" rank="0" text="Rizk" dxfId="160"/>
    <cfRule type="containsText" priority="163" operator="containsText" aboveAverage="0" equalAverage="0" bottom="0" percent="0" rank="0" text="Mr.green" dxfId="161"/>
    <cfRule type="containsText" priority="164" operator="containsText" aboveAverage="0" equalAverage="0" bottom="0" percent="0" rank="0" text="Betway" dxfId="162"/>
    <cfRule type="containsText" priority="165" operator="containsText" aboveAverage="0" equalAverage="0" bottom="0" percent="0" rank="0" text="Leovegas" dxfId="163"/>
    <cfRule type="containsText" priority="166" operator="containsText" aboveAverage="0" equalAverage="0" bottom="0" percent="0" rank="0" text="Intertops" dxfId="164"/>
    <cfRule type="containsText" priority="167" operator="containsText" aboveAverage="0" equalAverage="0" bottom="0" percent="0" rank="0" text="Expekt" dxfId="165"/>
    <cfRule type="containsText" priority="168" operator="containsText" aboveAverage="0" equalAverage="0" bottom="0" percent="0" rank="0" text="Comeon" dxfId="166"/>
    <cfRule type="containsText" priority="169" operator="containsText" aboveAverage="0" equalAverage="0" bottom="0" percent="0" rank="0" text="Mobilebet" dxfId="167"/>
    <cfRule type="containsText" priority="170" operator="containsText" aboveAverage="0" equalAverage="0" bottom="0" percent="0" rank="0" text="Pinnacle" dxfId="168"/>
    <cfRule type="containsText" priority="171" operator="containsText" aboveAverage="0" equalAverage="0" bottom="0" percent="0" rank="0" text="Bet365" dxfId="169"/>
    <cfRule type="containsText" priority="172" operator="containsText" aboveAverage="0" equalAverage="0" bottom="0" percent="0" rank="0" text="Unibet" dxfId="170"/>
    <cfRule type="containsText" priority="173" operator="containsText" aboveAverage="0" equalAverage="0" bottom="0" percent="0" rank="0" text="Betsson" dxfId="171"/>
    <cfRule type="containsText" priority="174" operator="containsText" aboveAverage="0" equalAverage="0" bottom="0" percent="0" rank="0" text="Betsafe" dxfId="172"/>
    <cfRule type="containsText" priority="175" operator="containsText" aboveAverage="0" equalAverage="0" bottom="0" percent="0" rank="0" text="Coolbet" dxfId="173"/>
  </conditionalFormatting>
  <conditionalFormatting sqref="H1:H2079 H2081:H2741 H2745:H1048576 H2743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/>
    <cfRule type="containsText" priority="178" operator="containsText" aboveAverage="0" equalAverage="0" bottom="0" percent="0" rank="0" text="W" dxfId="176"/>
    <cfRule type="containsText" priority="179" operator="containsText" aboveAverage="0" equalAverage="0" bottom="0" percent="0" rank="0" text="W" dxfId="177"/>
  </conditionalFormatting>
  <conditionalFormatting sqref="C1900">
    <cfRule type="containsText" priority="180" operator="containsText" aboveAverage="0" equalAverage="0" bottom="0" percent="0" rank="0" text="Paf" dxfId="178"/>
    <cfRule type="containsText" priority="181" operator="containsText" aboveAverage="0" equalAverage="0" bottom="0" percent="0" rank="0" text="Rizk" dxfId="179"/>
    <cfRule type="containsText" priority="182" operator="containsText" aboveAverage="0" equalAverage="0" bottom="0" percent="0" rank="0" text="Mr.green" dxfId="180"/>
    <cfRule type="containsText" priority="183" operator="containsText" aboveAverage="0" equalAverage="0" bottom="0" percent="0" rank="0" text="Betway" dxfId="181"/>
    <cfRule type="containsText" priority="184" operator="containsText" aboveAverage="0" equalAverage="0" bottom="0" percent="0" rank="0" text="Leovegas" dxfId="182"/>
    <cfRule type="containsText" priority="185" operator="containsText" aboveAverage="0" equalAverage="0" bottom="0" percent="0" rank="0" text="Intertops" dxfId="183"/>
    <cfRule type="containsText" priority="186" operator="containsText" aboveAverage="0" equalAverage="0" bottom="0" percent="0" rank="0" text="Expekt" dxfId="184"/>
    <cfRule type="containsText" priority="187" operator="containsText" aboveAverage="0" equalAverage="0" bottom="0" percent="0" rank="0" text="Comeon" dxfId="185"/>
    <cfRule type="containsText" priority="188" operator="containsText" aboveAverage="0" equalAverage="0" bottom="0" percent="0" rank="0" text="Mobilebet" dxfId="186"/>
    <cfRule type="containsText" priority="189" operator="containsText" aboveAverage="0" equalAverage="0" bottom="0" percent="0" rank="0" text="Pinnacle" dxfId="187"/>
    <cfRule type="containsText" priority="190" operator="containsText" aboveAverage="0" equalAverage="0" bottom="0" percent="0" rank="0" text="Bet365" dxfId="188"/>
    <cfRule type="containsText" priority="191" operator="containsText" aboveAverage="0" equalAverage="0" bottom="0" percent="0" rank="0" text="Unibet" dxfId="189"/>
    <cfRule type="containsText" priority="192" operator="containsText" aboveAverage="0" equalAverage="0" bottom="0" percent="0" rank="0" text="Betsson" dxfId="190"/>
    <cfRule type="containsText" priority="193" operator="containsText" aboveAverage="0" equalAverage="0" bottom="0" percent="0" rank="0" text="Betsafe" dxfId="191"/>
    <cfRule type="containsText" priority="194" operator="containsText" aboveAverage="0" equalAverage="0" bottom="0" percent="0" rank="0" text="Coolbet" dxfId="192"/>
  </conditionalFormatting>
  <conditionalFormatting sqref="C2013">
    <cfRule type="containsText" priority="195" operator="containsText" aboveAverage="0" equalAverage="0" bottom="0" percent="0" rank="0" text="Paf" dxfId="193"/>
    <cfRule type="containsText" priority="196" operator="containsText" aboveAverage="0" equalAverage="0" bottom="0" percent="0" rank="0" text="Rizk" dxfId="194"/>
    <cfRule type="containsText" priority="197" operator="containsText" aboveAverage="0" equalAverage="0" bottom="0" percent="0" rank="0" text="Mr.green" dxfId="195"/>
    <cfRule type="containsText" priority="198" operator="containsText" aboveAverage="0" equalAverage="0" bottom="0" percent="0" rank="0" text="Betway" dxfId="196"/>
    <cfRule type="containsText" priority="199" operator="containsText" aboveAverage="0" equalAverage="0" bottom="0" percent="0" rank="0" text="Leovegas" dxfId="197"/>
    <cfRule type="containsText" priority="200" operator="containsText" aboveAverage="0" equalAverage="0" bottom="0" percent="0" rank="0" text="Intertops" dxfId="198"/>
    <cfRule type="containsText" priority="201" operator="containsText" aboveAverage="0" equalAverage="0" bottom="0" percent="0" rank="0" text="Expekt" dxfId="199"/>
    <cfRule type="containsText" priority="202" operator="containsText" aboveAverage="0" equalAverage="0" bottom="0" percent="0" rank="0" text="Comeon" dxfId="200"/>
    <cfRule type="containsText" priority="203" operator="containsText" aboveAverage="0" equalAverage="0" bottom="0" percent="0" rank="0" text="Mobilebet" dxfId="201"/>
    <cfRule type="containsText" priority="204" operator="containsText" aboveAverage="0" equalAverage="0" bottom="0" percent="0" rank="0" text="Pinnacle" dxfId="202"/>
    <cfRule type="containsText" priority="205" operator="containsText" aboveAverage="0" equalAverage="0" bottom="0" percent="0" rank="0" text="Bet365" dxfId="203"/>
    <cfRule type="containsText" priority="206" operator="containsText" aboveAverage="0" equalAverage="0" bottom="0" percent="0" rank="0" text="Unibet" dxfId="204"/>
    <cfRule type="containsText" priority="207" operator="containsText" aboveAverage="0" equalAverage="0" bottom="0" percent="0" rank="0" text="Betsson" dxfId="205"/>
    <cfRule type="containsText" priority="208" operator="containsText" aboveAverage="0" equalAverage="0" bottom="0" percent="0" rank="0" text="Betsafe" dxfId="206"/>
    <cfRule type="containsText" priority="209" operator="containsText" aboveAverage="0" equalAverage="0" bottom="0" percent="0" rank="0" text="Coolbet" dxfId="207"/>
  </conditionalFormatting>
  <conditionalFormatting sqref="C2080">
    <cfRule type="containsText" priority="210" operator="containsText" aboveAverage="0" equalAverage="0" bottom="0" percent="0" rank="0" text="Paf" dxfId="208"/>
    <cfRule type="containsText" priority="211" operator="containsText" aboveAverage="0" equalAverage="0" bottom="0" percent="0" rank="0" text="Rizk" dxfId="209"/>
    <cfRule type="containsText" priority="212" operator="containsText" aboveAverage="0" equalAverage="0" bottom="0" percent="0" rank="0" text="Mr.green" dxfId="210"/>
    <cfRule type="containsText" priority="213" operator="containsText" aboveAverage="0" equalAverage="0" bottom="0" percent="0" rank="0" text="Betway" dxfId="211"/>
    <cfRule type="containsText" priority="214" operator="containsText" aboveAverage="0" equalAverage="0" bottom="0" percent="0" rank="0" text="Leovegas" dxfId="212"/>
    <cfRule type="containsText" priority="215" operator="containsText" aboveAverage="0" equalAverage="0" bottom="0" percent="0" rank="0" text="Intertops" dxfId="213"/>
    <cfRule type="containsText" priority="216" operator="containsText" aboveAverage="0" equalAverage="0" bottom="0" percent="0" rank="0" text="Expekt" dxfId="214"/>
    <cfRule type="containsText" priority="217" operator="containsText" aboveAverage="0" equalAverage="0" bottom="0" percent="0" rank="0" text="Comeon" dxfId="215"/>
    <cfRule type="containsText" priority="218" operator="containsText" aboveAverage="0" equalAverage="0" bottom="0" percent="0" rank="0" text="Mobilebet" dxfId="216"/>
    <cfRule type="containsText" priority="219" operator="containsText" aboveAverage="0" equalAverage="0" bottom="0" percent="0" rank="0" text="Pinnacle" dxfId="217"/>
    <cfRule type="containsText" priority="220" operator="containsText" aboveAverage="0" equalAverage="0" bottom="0" percent="0" rank="0" text="Bet365" dxfId="218"/>
    <cfRule type="containsText" priority="221" operator="containsText" aboveAverage="0" equalAverage="0" bottom="0" percent="0" rank="0" text="Unibet" dxfId="219"/>
    <cfRule type="containsText" priority="222" operator="containsText" aboveAverage="0" equalAverage="0" bottom="0" percent="0" rank="0" text="Betsson" dxfId="220"/>
    <cfRule type="containsText" priority="223" operator="containsText" aboveAverage="0" equalAverage="0" bottom="0" percent="0" rank="0" text="Betsafe" dxfId="221"/>
    <cfRule type="containsText" priority="224" operator="containsText" aboveAverage="0" equalAverage="0" bottom="0" percent="0" rank="0" text="Coolbet" dxfId="222"/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/>
    <cfRule type="containsText" priority="227" operator="containsText" aboveAverage="0" equalAverage="0" bottom="0" percent="0" rank="0" text="W" dxfId="225"/>
    <cfRule type="containsText" priority="228" operator="containsText" aboveAverage="0" equalAverage="0" bottom="0" percent="0" rank="0" text="W" dxfId="226"/>
  </conditionalFormatting>
  <conditionalFormatting sqref="C2179">
    <cfRule type="containsText" priority="229" operator="containsText" aboveAverage="0" equalAverage="0" bottom="0" percent="0" rank="0" text="Paf" dxfId="227"/>
    <cfRule type="containsText" priority="230" operator="containsText" aboveAverage="0" equalAverage="0" bottom="0" percent="0" rank="0" text="Rizk" dxfId="228"/>
    <cfRule type="containsText" priority="231" operator="containsText" aboveAverage="0" equalAverage="0" bottom="0" percent="0" rank="0" text="Mr.green" dxfId="229"/>
    <cfRule type="containsText" priority="232" operator="containsText" aboveAverage="0" equalAverage="0" bottom="0" percent="0" rank="0" text="Betway" dxfId="230"/>
    <cfRule type="containsText" priority="233" operator="containsText" aboveAverage="0" equalAverage="0" bottom="0" percent="0" rank="0" text="Leovegas" dxfId="231"/>
    <cfRule type="containsText" priority="234" operator="containsText" aboveAverage="0" equalAverage="0" bottom="0" percent="0" rank="0" text="Intertops" dxfId="232"/>
    <cfRule type="containsText" priority="235" operator="containsText" aboveAverage="0" equalAverage="0" bottom="0" percent="0" rank="0" text="Expekt" dxfId="233"/>
    <cfRule type="containsText" priority="236" operator="containsText" aboveAverage="0" equalAverage="0" bottom="0" percent="0" rank="0" text="Comeon" dxfId="234"/>
    <cfRule type="containsText" priority="237" operator="containsText" aboveAverage="0" equalAverage="0" bottom="0" percent="0" rank="0" text="Mobilebet" dxfId="235"/>
    <cfRule type="containsText" priority="238" operator="containsText" aboveAverage="0" equalAverage="0" bottom="0" percent="0" rank="0" text="Pinnacle" dxfId="236"/>
    <cfRule type="containsText" priority="239" operator="containsText" aboveAverage="0" equalAverage="0" bottom="0" percent="0" rank="0" text="Bet365" dxfId="237"/>
    <cfRule type="containsText" priority="240" operator="containsText" aboveAverage="0" equalAverage="0" bottom="0" percent="0" rank="0" text="Unibet" dxfId="238"/>
    <cfRule type="containsText" priority="241" operator="containsText" aboveAverage="0" equalAverage="0" bottom="0" percent="0" rank="0" text="Betsson" dxfId="239"/>
    <cfRule type="containsText" priority="242" operator="containsText" aboveAverage="0" equalAverage="0" bottom="0" percent="0" rank="0" text="Betsafe" dxfId="240"/>
    <cfRule type="containsText" priority="243" operator="containsText" aboveAverage="0" equalAverage="0" bottom="0" percent="0" rank="0" text="Coolbet" dxfId="241"/>
  </conditionalFormatting>
  <conditionalFormatting sqref="C2235">
    <cfRule type="containsText" priority="244" operator="containsText" aboveAverage="0" equalAverage="0" bottom="0" percent="0" rank="0" text="Paf" dxfId="242"/>
    <cfRule type="containsText" priority="245" operator="containsText" aboveAverage="0" equalAverage="0" bottom="0" percent="0" rank="0" text="Rizk" dxfId="243"/>
    <cfRule type="containsText" priority="246" operator="containsText" aboveAverage="0" equalAverage="0" bottom="0" percent="0" rank="0" text="Mr.green" dxfId="244"/>
    <cfRule type="containsText" priority="247" operator="containsText" aboveAverage="0" equalAverage="0" bottom="0" percent="0" rank="0" text="Betway" dxfId="245"/>
    <cfRule type="containsText" priority="248" operator="containsText" aboveAverage="0" equalAverage="0" bottom="0" percent="0" rank="0" text="Leovegas" dxfId="246"/>
    <cfRule type="containsText" priority="249" operator="containsText" aboveAverage="0" equalAverage="0" bottom="0" percent="0" rank="0" text="Intertops" dxfId="247"/>
    <cfRule type="containsText" priority="250" operator="containsText" aboveAverage="0" equalAverage="0" bottom="0" percent="0" rank="0" text="Expekt" dxfId="248"/>
    <cfRule type="containsText" priority="251" operator="containsText" aboveAverage="0" equalAverage="0" bottom="0" percent="0" rank="0" text="Comeon" dxfId="249"/>
    <cfRule type="containsText" priority="252" operator="containsText" aboveAverage="0" equalAverage="0" bottom="0" percent="0" rank="0" text="Mobilebet" dxfId="250"/>
    <cfRule type="containsText" priority="253" operator="containsText" aboveAverage="0" equalAverage="0" bottom="0" percent="0" rank="0" text="Pinnacle" dxfId="251"/>
    <cfRule type="containsText" priority="254" operator="containsText" aboveAverage="0" equalAverage="0" bottom="0" percent="0" rank="0" text="Bet365" dxfId="252"/>
    <cfRule type="containsText" priority="255" operator="containsText" aboveAverage="0" equalAverage="0" bottom="0" percent="0" rank="0" text="Unibet" dxfId="253"/>
    <cfRule type="containsText" priority="256" operator="containsText" aboveAverage="0" equalAverage="0" bottom="0" percent="0" rank="0" text="Betsson" dxfId="254"/>
    <cfRule type="containsText" priority="257" operator="containsText" aboveAverage="0" equalAverage="0" bottom="0" percent="0" rank="0" text="Betsafe" dxfId="255"/>
    <cfRule type="containsText" priority="258" operator="containsText" aboveAverage="0" equalAverage="0" bottom="0" percent="0" rank="0" text="Coolbet" dxfId="256"/>
  </conditionalFormatting>
  <conditionalFormatting sqref="C2246:C2260 C1:C2239 C2262:C2291 C2293:C2453 C2457:C2675 C2677:C2702 C2704:C2741 C2743 C2745:C2773 C2775:C2795 C2800:C2806 C2808:C1048576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/>
    <cfRule type="containsText" priority="262" operator="containsText" aboveAverage="0" equalAverage="0" bottom="0" percent="0" rank="0" text="Rizk" dxfId="260"/>
    <cfRule type="containsText" priority="263" operator="containsText" aboveAverage="0" equalAverage="0" bottom="0" percent="0" rank="0" text="Mr.green" dxfId="261"/>
    <cfRule type="containsText" priority="264" operator="containsText" aboveAverage="0" equalAverage="0" bottom="0" percent="0" rank="0" text="Betway" dxfId="262"/>
    <cfRule type="containsText" priority="265" operator="containsText" aboveAverage="0" equalAverage="0" bottom="0" percent="0" rank="0" text="Leovegas" dxfId="263"/>
    <cfRule type="containsText" priority="266" operator="containsText" aboveAverage="0" equalAverage="0" bottom="0" percent="0" rank="0" text="Intertops" dxfId="264"/>
    <cfRule type="containsText" priority="267" operator="containsText" aboveAverage="0" equalAverage="0" bottom="0" percent="0" rank="0" text="Expekt" dxfId="265"/>
    <cfRule type="containsText" priority="268" operator="containsText" aboveAverage="0" equalAverage="0" bottom="0" percent="0" rank="0" text="Comeon" dxfId="266"/>
    <cfRule type="containsText" priority="269" operator="containsText" aboveAverage="0" equalAverage="0" bottom="0" percent="0" rank="0" text="Mobilebet" dxfId="267"/>
    <cfRule type="containsText" priority="270" operator="containsText" aboveAverage="0" equalAverage="0" bottom="0" percent="0" rank="0" text="Pinnacle" dxfId="268"/>
    <cfRule type="containsText" priority="271" operator="containsText" aboveAverage="0" equalAverage="0" bottom="0" percent="0" rank="0" text="Bet365" dxfId="269"/>
    <cfRule type="containsText" priority="272" operator="containsText" aboveAverage="0" equalAverage="0" bottom="0" percent="0" rank="0" text="Unibet" dxfId="270"/>
    <cfRule type="containsText" priority="273" operator="containsText" aboveAverage="0" equalAverage="0" bottom="0" percent="0" rank="0" text="Betsson" dxfId="271"/>
    <cfRule type="containsText" priority="274" operator="containsText" aboveAverage="0" equalAverage="0" bottom="0" percent="0" rank="0" text="Betsafe" dxfId="272"/>
    <cfRule type="containsText" priority="275" operator="containsText" aboveAverage="0" equalAverage="0" bottom="0" percent="0" rank="0" text="Coolbet" dxfId="273"/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/>
    <cfRule type="containsText" priority="279" operator="containsText" aboveAverage="0" equalAverage="0" bottom="0" percent="0" rank="0" text="Rizk" dxfId="277"/>
    <cfRule type="containsText" priority="280" operator="containsText" aboveAverage="0" equalAverage="0" bottom="0" percent="0" rank="0" text="Mr.green" dxfId="278"/>
    <cfRule type="containsText" priority="281" operator="containsText" aboveAverage="0" equalAverage="0" bottom="0" percent="0" rank="0" text="Betway" dxfId="279"/>
    <cfRule type="containsText" priority="282" operator="containsText" aboveAverage="0" equalAverage="0" bottom="0" percent="0" rank="0" text="Leovegas" dxfId="280"/>
    <cfRule type="containsText" priority="283" operator="containsText" aboveAverage="0" equalAverage="0" bottom="0" percent="0" rank="0" text="Intertops" dxfId="281"/>
    <cfRule type="containsText" priority="284" operator="containsText" aboveAverage="0" equalAverage="0" bottom="0" percent="0" rank="0" text="Expekt" dxfId="282"/>
    <cfRule type="containsText" priority="285" operator="containsText" aboveAverage="0" equalAverage="0" bottom="0" percent="0" rank="0" text="Comeon" dxfId="283"/>
    <cfRule type="containsText" priority="286" operator="containsText" aboveAverage="0" equalAverage="0" bottom="0" percent="0" rank="0" text="Mobilebet" dxfId="284"/>
    <cfRule type="containsText" priority="287" operator="containsText" aboveAverage="0" equalAverage="0" bottom="0" percent="0" rank="0" text="Pinnacle" dxfId="285"/>
    <cfRule type="containsText" priority="288" operator="containsText" aboveAverage="0" equalAverage="0" bottom="0" percent="0" rank="0" text="Bet365" dxfId="286"/>
    <cfRule type="containsText" priority="289" operator="containsText" aboveAverage="0" equalAverage="0" bottom="0" percent="0" rank="0" text="Unibet" dxfId="287"/>
    <cfRule type="containsText" priority="290" operator="containsText" aboveAverage="0" equalAverage="0" bottom="0" percent="0" rank="0" text="Betsson" dxfId="288"/>
    <cfRule type="containsText" priority="291" operator="containsText" aboveAverage="0" equalAverage="0" bottom="0" percent="0" rank="0" text="Betsafe" dxfId="289"/>
    <cfRule type="containsText" priority="292" operator="containsText" aboveAverage="0" equalAverage="0" bottom="0" percent="0" rank="0" text="Coolbet" dxfId="290"/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/>
    <cfRule type="containsText" priority="296" operator="containsText" aboveAverage="0" equalAverage="0" bottom="0" percent="0" rank="0" text="Rizk" dxfId="294"/>
    <cfRule type="containsText" priority="297" operator="containsText" aboveAverage="0" equalAverage="0" bottom="0" percent="0" rank="0" text="Mr.green" dxfId="295"/>
    <cfRule type="containsText" priority="298" operator="containsText" aboveAverage="0" equalAverage="0" bottom="0" percent="0" rank="0" text="Betway" dxfId="296"/>
    <cfRule type="containsText" priority="299" operator="containsText" aboveAverage="0" equalAverage="0" bottom="0" percent="0" rank="0" text="Leovegas" dxfId="297"/>
    <cfRule type="containsText" priority="300" operator="containsText" aboveAverage="0" equalAverage="0" bottom="0" percent="0" rank="0" text="Intertops" dxfId="298"/>
    <cfRule type="containsText" priority="301" operator="containsText" aboveAverage="0" equalAverage="0" bottom="0" percent="0" rank="0" text="Expekt" dxfId="299"/>
    <cfRule type="containsText" priority="302" operator="containsText" aboveAverage="0" equalAverage="0" bottom="0" percent="0" rank="0" text="Comeon" dxfId="300"/>
    <cfRule type="containsText" priority="303" operator="containsText" aboveAverage="0" equalAverage="0" bottom="0" percent="0" rank="0" text="Mobilebet" dxfId="301"/>
    <cfRule type="containsText" priority="304" operator="containsText" aboveAverage="0" equalAverage="0" bottom="0" percent="0" rank="0" text="Pinnacle" dxfId="302"/>
    <cfRule type="containsText" priority="305" operator="containsText" aboveAverage="0" equalAverage="0" bottom="0" percent="0" rank="0" text="Bet365" dxfId="303"/>
    <cfRule type="containsText" priority="306" operator="containsText" aboveAverage="0" equalAverage="0" bottom="0" percent="0" rank="0" text="Unibet" dxfId="304"/>
    <cfRule type="containsText" priority="307" operator="containsText" aboveAverage="0" equalAverage="0" bottom="0" percent="0" rank="0" text="Betsson" dxfId="305"/>
    <cfRule type="containsText" priority="308" operator="containsText" aboveAverage="0" equalAverage="0" bottom="0" percent="0" rank="0" text="Betsafe" dxfId="306"/>
    <cfRule type="containsText" priority="309" operator="containsText" aboveAverage="0" equalAverage="0" bottom="0" percent="0" rank="0" text="Coolbet" dxfId="307"/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/>
    <cfRule type="containsText" priority="313" operator="containsText" aboveAverage="0" equalAverage="0" bottom="0" percent="0" rank="0" text="Rizk" dxfId="311"/>
    <cfRule type="containsText" priority="314" operator="containsText" aboveAverage="0" equalAverage="0" bottom="0" percent="0" rank="0" text="Mr.green" dxfId="312"/>
    <cfRule type="containsText" priority="315" operator="containsText" aboveAverage="0" equalAverage="0" bottom="0" percent="0" rank="0" text="Betway" dxfId="313"/>
    <cfRule type="containsText" priority="316" operator="containsText" aboveAverage="0" equalAverage="0" bottom="0" percent="0" rank="0" text="Leovegas" dxfId="314"/>
    <cfRule type="containsText" priority="317" operator="containsText" aboveAverage="0" equalAverage="0" bottom="0" percent="0" rank="0" text="Intertops" dxfId="315"/>
    <cfRule type="containsText" priority="318" operator="containsText" aboveAverage="0" equalAverage="0" bottom="0" percent="0" rank="0" text="Expekt" dxfId="316"/>
    <cfRule type="containsText" priority="319" operator="containsText" aboveAverage="0" equalAverage="0" bottom="0" percent="0" rank="0" text="Comeon" dxfId="317"/>
    <cfRule type="containsText" priority="320" operator="containsText" aboveAverage="0" equalAverage="0" bottom="0" percent="0" rank="0" text="Mobilebet" dxfId="318"/>
    <cfRule type="containsText" priority="321" operator="containsText" aboveAverage="0" equalAverage="0" bottom="0" percent="0" rank="0" text="Pinnacle" dxfId="319"/>
    <cfRule type="containsText" priority="322" operator="containsText" aboveAverage="0" equalAverage="0" bottom="0" percent="0" rank="0" text="Bet365" dxfId="320"/>
    <cfRule type="containsText" priority="323" operator="containsText" aboveAverage="0" equalAverage="0" bottom="0" percent="0" rank="0" text="Unibet" dxfId="321"/>
    <cfRule type="containsText" priority="324" operator="containsText" aboveAverage="0" equalAverage="0" bottom="0" percent="0" rank="0" text="Betsson" dxfId="322"/>
    <cfRule type="containsText" priority="325" operator="containsText" aboveAverage="0" equalAverage="0" bottom="0" percent="0" rank="0" text="Betsafe" dxfId="323"/>
    <cfRule type="containsText" priority="326" operator="containsText" aboveAverage="0" equalAverage="0" bottom="0" percent="0" rank="0" text="Coolbet" dxfId="324"/>
  </conditionalFormatting>
  <conditionalFormatting sqref="C2265">
    <cfRule type="containsText" priority="327" operator="containsText" aboveAverage="0" equalAverage="0" bottom="0" percent="0" rank="0" text="Paf" dxfId="325"/>
    <cfRule type="containsText" priority="328" operator="containsText" aboveAverage="0" equalAverage="0" bottom="0" percent="0" rank="0" text="Rizk" dxfId="326"/>
    <cfRule type="containsText" priority="329" operator="containsText" aboveAverage="0" equalAverage="0" bottom="0" percent="0" rank="0" text="Mr.green" dxfId="327"/>
    <cfRule type="containsText" priority="330" operator="containsText" aboveAverage="0" equalAverage="0" bottom="0" percent="0" rank="0" text="Betway" dxfId="328"/>
    <cfRule type="containsText" priority="331" operator="containsText" aboveAverage="0" equalAverage="0" bottom="0" percent="0" rank="0" text="Leovegas" dxfId="329"/>
    <cfRule type="containsText" priority="332" operator="containsText" aboveAverage="0" equalAverage="0" bottom="0" percent="0" rank="0" text="Intertops" dxfId="330"/>
    <cfRule type="containsText" priority="333" operator="containsText" aboveAverage="0" equalAverage="0" bottom="0" percent="0" rank="0" text="Expekt" dxfId="331"/>
    <cfRule type="containsText" priority="334" operator="containsText" aboveAverage="0" equalAverage="0" bottom="0" percent="0" rank="0" text="Comeon" dxfId="332"/>
    <cfRule type="containsText" priority="335" operator="containsText" aboveAverage="0" equalAverage="0" bottom="0" percent="0" rank="0" text="Mobilebet" dxfId="333"/>
    <cfRule type="containsText" priority="336" operator="containsText" aboveAverage="0" equalAverage="0" bottom="0" percent="0" rank="0" text="Pinnacle" dxfId="334"/>
    <cfRule type="containsText" priority="337" operator="containsText" aboveAverage="0" equalAverage="0" bottom="0" percent="0" rank="0" text="Bet365" dxfId="335"/>
    <cfRule type="containsText" priority="338" operator="containsText" aboveAverage="0" equalAverage="0" bottom="0" percent="0" rank="0" text="Unibet" dxfId="336"/>
    <cfRule type="containsText" priority="339" operator="containsText" aboveAverage="0" equalAverage="0" bottom="0" percent="0" rank="0" text="Betsson" dxfId="337"/>
    <cfRule type="containsText" priority="340" operator="containsText" aboveAverage="0" equalAverage="0" bottom="0" percent="0" rank="0" text="Betsafe" dxfId="338"/>
    <cfRule type="containsText" priority="341" operator="containsText" aboveAverage="0" equalAverage="0" bottom="0" percent="0" rank="0" text="Coolbet" dxfId="339"/>
  </conditionalFormatting>
  <conditionalFormatting sqref="C2264">
    <cfRule type="containsText" priority="342" operator="containsText" aboveAverage="0" equalAverage="0" bottom="0" percent="0" rank="0" text="Paf" dxfId="340"/>
    <cfRule type="containsText" priority="343" operator="containsText" aboveAverage="0" equalAverage="0" bottom="0" percent="0" rank="0" text="Rizk" dxfId="341"/>
    <cfRule type="containsText" priority="344" operator="containsText" aboveAverage="0" equalAverage="0" bottom="0" percent="0" rank="0" text="Mr.green" dxfId="342"/>
    <cfRule type="containsText" priority="345" operator="containsText" aboveAverage="0" equalAverage="0" bottom="0" percent="0" rank="0" text="Betway" dxfId="343"/>
    <cfRule type="containsText" priority="346" operator="containsText" aboveAverage="0" equalAverage="0" bottom="0" percent="0" rank="0" text="Leovegas" dxfId="344"/>
    <cfRule type="containsText" priority="347" operator="containsText" aboveAverage="0" equalAverage="0" bottom="0" percent="0" rank="0" text="Intertops" dxfId="345"/>
    <cfRule type="containsText" priority="348" operator="containsText" aboveAverage="0" equalAverage="0" bottom="0" percent="0" rank="0" text="Expekt" dxfId="346"/>
    <cfRule type="containsText" priority="349" operator="containsText" aboveAverage="0" equalAverage="0" bottom="0" percent="0" rank="0" text="Comeon" dxfId="347"/>
    <cfRule type="containsText" priority="350" operator="containsText" aboveAverage="0" equalAverage="0" bottom="0" percent="0" rank="0" text="Mobilebet" dxfId="348"/>
    <cfRule type="containsText" priority="351" operator="containsText" aboveAverage="0" equalAverage="0" bottom="0" percent="0" rank="0" text="Pinnacle" dxfId="349"/>
    <cfRule type="containsText" priority="352" operator="containsText" aboveAverage="0" equalAverage="0" bottom="0" percent="0" rank="0" text="Bet365" dxfId="350"/>
    <cfRule type="containsText" priority="353" operator="containsText" aboveAverage="0" equalAverage="0" bottom="0" percent="0" rank="0" text="Unibet" dxfId="351"/>
    <cfRule type="containsText" priority="354" operator="containsText" aboveAverage="0" equalAverage="0" bottom="0" percent="0" rank="0" text="Betsson" dxfId="352"/>
    <cfRule type="containsText" priority="355" operator="containsText" aboveAverage="0" equalAverage="0" bottom="0" percent="0" rank="0" text="Betsafe" dxfId="353"/>
    <cfRule type="containsText" priority="356" operator="containsText" aboveAverage="0" equalAverage="0" bottom="0" percent="0" rank="0" text="Coolbet" dxfId="354"/>
  </conditionalFormatting>
  <conditionalFormatting sqref="C2268">
    <cfRule type="containsText" priority="357" operator="containsText" aboveAverage="0" equalAverage="0" bottom="0" percent="0" rank="0" text="Paf" dxfId="355"/>
    <cfRule type="containsText" priority="358" operator="containsText" aboveAverage="0" equalAverage="0" bottom="0" percent="0" rank="0" text="Rizk" dxfId="356"/>
    <cfRule type="containsText" priority="359" operator="containsText" aboveAverage="0" equalAverage="0" bottom="0" percent="0" rank="0" text="Mr.green" dxfId="357"/>
    <cfRule type="containsText" priority="360" operator="containsText" aboveAverage="0" equalAverage="0" bottom="0" percent="0" rank="0" text="Betway" dxfId="358"/>
    <cfRule type="containsText" priority="361" operator="containsText" aboveAverage="0" equalAverage="0" bottom="0" percent="0" rank="0" text="Leovegas" dxfId="359"/>
    <cfRule type="containsText" priority="362" operator="containsText" aboveAverage="0" equalAverage="0" bottom="0" percent="0" rank="0" text="Intertops" dxfId="360"/>
    <cfRule type="containsText" priority="363" operator="containsText" aboveAverage="0" equalAverage="0" bottom="0" percent="0" rank="0" text="Expekt" dxfId="361"/>
    <cfRule type="containsText" priority="364" operator="containsText" aboveAverage="0" equalAverage="0" bottom="0" percent="0" rank="0" text="Comeon" dxfId="362"/>
    <cfRule type="containsText" priority="365" operator="containsText" aboveAverage="0" equalAverage="0" bottom="0" percent="0" rank="0" text="Mobilebet" dxfId="363"/>
    <cfRule type="containsText" priority="366" operator="containsText" aboveAverage="0" equalAverage="0" bottom="0" percent="0" rank="0" text="Pinnacle" dxfId="364"/>
    <cfRule type="containsText" priority="367" operator="containsText" aboveAverage="0" equalAverage="0" bottom="0" percent="0" rank="0" text="Bet365" dxfId="365"/>
    <cfRule type="containsText" priority="368" operator="containsText" aboveAverage="0" equalAverage="0" bottom="0" percent="0" rank="0" text="Unibet" dxfId="366"/>
    <cfRule type="containsText" priority="369" operator="containsText" aboveAverage="0" equalAverage="0" bottom="0" percent="0" rank="0" text="Betsson" dxfId="367"/>
    <cfRule type="containsText" priority="370" operator="containsText" aboveAverage="0" equalAverage="0" bottom="0" percent="0" rank="0" text="Betsafe" dxfId="368"/>
    <cfRule type="containsText" priority="371" operator="containsText" aboveAverage="0" equalAverage="0" bottom="0" percent="0" rank="0" text="Coolbet" dxfId="369"/>
  </conditionalFormatting>
  <conditionalFormatting sqref="C2266">
    <cfRule type="containsText" priority="372" operator="containsText" aboveAverage="0" equalAverage="0" bottom="0" percent="0" rank="0" text="Paf" dxfId="370"/>
    <cfRule type="containsText" priority="373" operator="containsText" aboveAverage="0" equalAverage="0" bottom="0" percent="0" rank="0" text="Rizk" dxfId="371"/>
    <cfRule type="containsText" priority="374" operator="containsText" aboveAverage="0" equalAverage="0" bottom="0" percent="0" rank="0" text="Mr.green" dxfId="372"/>
    <cfRule type="containsText" priority="375" operator="containsText" aboveAverage="0" equalAverage="0" bottom="0" percent="0" rank="0" text="Betway" dxfId="373"/>
    <cfRule type="containsText" priority="376" operator="containsText" aboveAverage="0" equalAverage="0" bottom="0" percent="0" rank="0" text="Leovegas" dxfId="374"/>
    <cfRule type="containsText" priority="377" operator="containsText" aboveAverage="0" equalAverage="0" bottom="0" percent="0" rank="0" text="Intertops" dxfId="375"/>
    <cfRule type="containsText" priority="378" operator="containsText" aboveAverage="0" equalAverage="0" bottom="0" percent="0" rank="0" text="Expekt" dxfId="376"/>
    <cfRule type="containsText" priority="379" operator="containsText" aboveAverage="0" equalAverage="0" bottom="0" percent="0" rank="0" text="Comeon" dxfId="377"/>
    <cfRule type="containsText" priority="380" operator="containsText" aboveAverage="0" equalAverage="0" bottom="0" percent="0" rank="0" text="Mobilebet" dxfId="378"/>
    <cfRule type="containsText" priority="381" operator="containsText" aboveAverage="0" equalAverage="0" bottom="0" percent="0" rank="0" text="Pinnacle" dxfId="379"/>
    <cfRule type="containsText" priority="382" operator="containsText" aboveAverage="0" equalAverage="0" bottom="0" percent="0" rank="0" text="Bet365" dxfId="380"/>
    <cfRule type="containsText" priority="383" operator="containsText" aboveAverage="0" equalAverage="0" bottom="0" percent="0" rank="0" text="Unibet" dxfId="381"/>
    <cfRule type="containsText" priority="384" operator="containsText" aboveAverage="0" equalAverage="0" bottom="0" percent="0" rank="0" text="Betsson" dxfId="382"/>
    <cfRule type="containsText" priority="385" operator="containsText" aboveAverage="0" equalAverage="0" bottom="0" percent="0" rank="0" text="Betsafe" dxfId="383"/>
    <cfRule type="containsText" priority="386" operator="containsText" aboveAverage="0" equalAverage="0" bottom="0" percent="0" rank="0" text="Coolbet" dxfId="384"/>
  </conditionalFormatting>
  <conditionalFormatting sqref="C2269">
    <cfRule type="containsText" priority="387" operator="containsText" aboveAverage="0" equalAverage="0" bottom="0" percent="0" rank="0" text="Paf" dxfId="385"/>
    <cfRule type="containsText" priority="388" operator="containsText" aboveAverage="0" equalAverage="0" bottom="0" percent="0" rank="0" text="Rizk" dxfId="386"/>
    <cfRule type="containsText" priority="389" operator="containsText" aboveAverage="0" equalAverage="0" bottom="0" percent="0" rank="0" text="Mr.green" dxfId="387"/>
    <cfRule type="containsText" priority="390" operator="containsText" aboveAverage="0" equalAverage="0" bottom="0" percent="0" rank="0" text="Betway" dxfId="388"/>
    <cfRule type="containsText" priority="391" operator="containsText" aboveAverage="0" equalAverage="0" bottom="0" percent="0" rank="0" text="Leovegas" dxfId="389"/>
    <cfRule type="containsText" priority="392" operator="containsText" aboveAverage="0" equalAverage="0" bottom="0" percent="0" rank="0" text="Intertops" dxfId="390"/>
    <cfRule type="containsText" priority="393" operator="containsText" aboveAverage="0" equalAverage="0" bottom="0" percent="0" rank="0" text="Expekt" dxfId="391"/>
    <cfRule type="containsText" priority="394" operator="containsText" aboveAverage="0" equalAverage="0" bottom="0" percent="0" rank="0" text="Comeon" dxfId="392"/>
    <cfRule type="containsText" priority="395" operator="containsText" aboveAverage="0" equalAverage="0" bottom="0" percent="0" rank="0" text="Mobilebet" dxfId="393"/>
    <cfRule type="containsText" priority="396" operator="containsText" aboveAverage="0" equalAverage="0" bottom="0" percent="0" rank="0" text="Pinnacle" dxfId="394"/>
    <cfRule type="containsText" priority="397" operator="containsText" aboveAverage="0" equalAverage="0" bottom="0" percent="0" rank="0" text="Bet365" dxfId="395"/>
    <cfRule type="containsText" priority="398" operator="containsText" aboveAverage="0" equalAverage="0" bottom="0" percent="0" rank="0" text="Unibet" dxfId="396"/>
    <cfRule type="containsText" priority="399" operator="containsText" aboveAverage="0" equalAverage="0" bottom="0" percent="0" rank="0" text="Betsson" dxfId="397"/>
    <cfRule type="containsText" priority="400" operator="containsText" aboveAverage="0" equalAverage="0" bottom="0" percent="0" rank="0" text="Betsafe" dxfId="398"/>
    <cfRule type="containsText" priority="401" operator="containsText" aboveAverage="0" equalAverage="0" bottom="0" percent="0" rank="0" text="Coolbet" dxfId="399"/>
  </conditionalFormatting>
  <conditionalFormatting sqref="C2267">
    <cfRule type="containsText" priority="402" operator="containsText" aboveAverage="0" equalAverage="0" bottom="0" percent="0" rank="0" text="Paf" dxfId="400"/>
    <cfRule type="containsText" priority="403" operator="containsText" aboveAverage="0" equalAverage="0" bottom="0" percent="0" rank="0" text="Rizk" dxfId="401"/>
    <cfRule type="containsText" priority="404" operator="containsText" aboveAverage="0" equalAverage="0" bottom="0" percent="0" rank="0" text="Mr.green" dxfId="402"/>
    <cfRule type="containsText" priority="405" operator="containsText" aboveAverage="0" equalAverage="0" bottom="0" percent="0" rank="0" text="Betway" dxfId="403"/>
    <cfRule type="containsText" priority="406" operator="containsText" aboveAverage="0" equalAverage="0" bottom="0" percent="0" rank="0" text="Leovegas" dxfId="404"/>
    <cfRule type="containsText" priority="407" operator="containsText" aboveAverage="0" equalAverage="0" bottom="0" percent="0" rank="0" text="Intertops" dxfId="405"/>
    <cfRule type="containsText" priority="408" operator="containsText" aboveAverage="0" equalAverage="0" bottom="0" percent="0" rank="0" text="Expekt" dxfId="406"/>
    <cfRule type="containsText" priority="409" operator="containsText" aboveAverage="0" equalAverage="0" bottom="0" percent="0" rank="0" text="Comeon" dxfId="407"/>
    <cfRule type="containsText" priority="410" operator="containsText" aboveAverage="0" equalAverage="0" bottom="0" percent="0" rank="0" text="Mobilebet" dxfId="408"/>
    <cfRule type="containsText" priority="411" operator="containsText" aboveAverage="0" equalAverage="0" bottom="0" percent="0" rank="0" text="Pinnacle" dxfId="409"/>
    <cfRule type="containsText" priority="412" operator="containsText" aboveAverage="0" equalAverage="0" bottom="0" percent="0" rank="0" text="Bet365" dxfId="410"/>
    <cfRule type="containsText" priority="413" operator="containsText" aboveAverage="0" equalAverage="0" bottom="0" percent="0" rank="0" text="Unibet" dxfId="411"/>
    <cfRule type="containsText" priority="414" operator="containsText" aboveAverage="0" equalAverage="0" bottom="0" percent="0" rank="0" text="Betsson" dxfId="412"/>
    <cfRule type="containsText" priority="415" operator="containsText" aboveAverage="0" equalAverage="0" bottom="0" percent="0" rank="0" text="Betsafe" dxfId="413"/>
    <cfRule type="containsText" priority="416" operator="containsText" aboveAverage="0" equalAverage="0" bottom="0" percent="0" rank="0" text="Coolbet" dxfId="414"/>
  </conditionalFormatting>
  <conditionalFormatting sqref="C2270">
    <cfRule type="containsText" priority="417" operator="containsText" aboveAverage="0" equalAverage="0" bottom="0" percent="0" rank="0" text="Paf" dxfId="415"/>
    <cfRule type="containsText" priority="418" operator="containsText" aboveAverage="0" equalAverage="0" bottom="0" percent="0" rank="0" text="Rizk" dxfId="416"/>
    <cfRule type="containsText" priority="419" operator="containsText" aboveAverage="0" equalAverage="0" bottom="0" percent="0" rank="0" text="Mr.green" dxfId="417"/>
    <cfRule type="containsText" priority="420" operator="containsText" aboveAverage="0" equalAverage="0" bottom="0" percent="0" rank="0" text="Betway" dxfId="418"/>
    <cfRule type="containsText" priority="421" operator="containsText" aboveAverage="0" equalAverage="0" bottom="0" percent="0" rank="0" text="Leovegas" dxfId="419"/>
    <cfRule type="containsText" priority="422" operator="containsText" aboveAverage="0" equalAverage="0" bottom="0" percent="0" rank="0" text="Intertops" dxfId="420"/>
    <cfRule type="containsText" priority="423" operator="containsText" aboveAverage="0" equalAverage="0" bottom="0" percent="0" rank="0" text="Expekt" dxfId="421"/>
    <cfRule type="containsText" priority="424" operator="containsText" aboveAverage="0" equalAverage="0" bottom="0" percent="0" rank="0" text="Comeon" dxfId="422"/>
    <cfRule type="containsText" priority="425" operator="containsText" aboveAverage="0" equalAverage="0" bottom="0" percent="0" rank="0" text="Mobilebet" dxfId="423"/>
    <cfRule type="containsText" priority="426" operator="containsText" aboveAverage="0" equalAverage="0" bottom="0" percent="0" rank="0" text="Pinnacle" dxfId="424"/>
    <cfRule type="containsText" priority="427" operator="containsText" aboveAverage="0" equalAverage="0" bottom="0" percent="0" rank="0" text="Bet365" dxfId="425"/>
    <cfRule type="containsText" priority="428" operator="containsText" aboveAverage="0" equalAverage="0" bottom="0" percent="0" rank="0" text="Unibet" dxfId="426"/>
    <cfRule type="containsText" priority="429" operator="containsText" aboveAverage="0" equalAverage="0" bottom="0" percent="0" rank="0" text="Betsson" dxfId="427"/>
    <cfRule type="containsText" priority="430" operator="containsText" aboveAverage="0" equalAverage="0" bottom="0" percent="0" rank="0" text="Betsafe" dxfId="428"/>
    <cfRule type="containsText" priority="431" operator="containsText" aboveAverage="0" equalAverage="0" bottom="0" percent="0" rank="0" text="Coolbet" dxfId="429"/>
  </conditionalFormatting>
  <conditionalFormatting sqref="C2272">
    <cfRule type="containsText" priority="432" operator="containsText" aboveAverage="0" equalAverage="0" bottom="0" percent="0" rank="0" text="Paf" dxfId="430"/>
    <cfRule type="containsText" priority="433" operator="containsText" aboveAverage="0" equalAverage="0" bottom="0" percent="0" rank="0" text="Rizk" dxfId="431"/>
    <cfRule type="containsText" priority="434" operator="containsText" aboveAverage="0" equalAverage="0" bottom="0" percent="0" rank="0" text="Mr.green" dxfId="432"/>
    <cfRule type="containsText" priority="435" operator="containsText" aboveAverage="0" equalAverage="0" bottom="0" percent="0" rank="0" text="Betway" dxfId="433"/>
    <cfRule type="containsText" priority="436" operator="containsText" aboveAverage="0" equalAverage="0" bottom="0" percent="0" rank="0" text="Leovegas" dxfId="434"/>
    <cfRule type="containsText" priority="437" operator="containsText" aboveAverage="0" equalAverage="0" bottom="0" percent="0" rank="0" text="Intertops" dxfId="435"/>
    <cfRule type="containsText" priority="438" operator="containsText" aboveAverage="0" equalAverage="0" bottom="0" percent="0" rank="0" text="Expekt" dxfId="436"/>
    <cfRule type="containsText" priority="439" operator="containsText" aboveAverage="0" equalAverage="0" bottom="0" percent="0" rank="0" text="Comeon" dxfId="437"/>
    <cfRule type="containsText" priority="440" operator="containsText" aboveAverage="0" equalAverage="0" bottom="0" percent="0" rank="0" text="Mobilebet" dxfId="438"/>
    <cfRule type="containsText" priority="441" operator="containsText" aboveAverage="0" equalAverage="0" bottom="0" percent="0" rank="0" text="Pinnacle" dxfId="439"/>
    <cfRule type="containsText" priority="442" operator="containsText" aboveAverage="0" equalAverage="0" bottom="0" percent="0" rank="0" text="Bet365" dxfId="440"/>
    <cfRule type="containsText" priority="443" operator="containsText" aboveAverage="0" equalAverage="0" bottom="0" percent="0" rank="0" text="Unibet" dxfId="441"/>
    <cfRule type="containsText" priority="444" operator="containsText" aboveAverage="0" equalAverage="0" bottom="0" percent="0" rank="0" text="Betsson" dxfId="442"/>
    <cfRule type="containsText" priority="445" operator="containsText" aboveAverage="0" equalAverage="0" bottom="0" percent="0" rank="0" text="Betsafe" dxfId="443"/>
    <cfRule type="containsText" priority="446" operator="containsText" aboveAverage="0" equalAverage="0" bottom="0" percent="0" rank="0" text="Coolbet" dxfId="444"/>
  </conditionalFormatting>
  <conditionalFormatting sqref="C2273">
    <cfRule type="containsText" priority="447" operator="containsText" aboveAverage="0" equalAverage="0" bottom="0" percent="0" rank="0" text="Paf" dxfId="445"/>
    <cfRule type="containsText" priority="448" operator="containsText" aboveAverage="0" equalAverage="0" bottom="0" percent="0" rank="0" text="Rizk" dxfId="446"/>
    <cfRule type="containsText" priority="449" operator="containsText" aboveAverage="0" equalAverage="0" bottom="0" percent="0" rank="0" text="Mr.green" dxfId="447"/>
    <cfRule type="containsText" priority="450" operator="containsText" aboveAverage="0" equalAverage="0" bottom="0" percent="0" rank="0" text="Betway" dxfId="448"/>
    <cfRule type="containsText" priority="451" operator="containsText" aboveAverage="0" equalAverage="0" bottom="0" percent="0" rank="0" text="Leovegas" dxfId="449"/>
    <cfRule type="containsText" priority="452" operator="containsText" aboveAverage="0" equalAverage="0" bottom="0" percent="0" rank="0" text="Intertops" dxfId="450"/>
    <cfRule type="containsText" priority="453" operator="containsText" aboveAverage="0" equalAverage="0" bottom="0" percent="0" rank="0" text="Expekt" dxfId="451"/>
    <cfRule type="containsText" priority="454" operator="containsText" aboveAverage="0" equalAverage="0" bottom="0" percent="0" rank="0" text="Comeon" dxfId="452"/>
    <cfRule type="containsText" priority="455" operator="containsText" aboveAverage="0" equalAverage="0" bottom="0" percent="0" rank="0" text="Mobilebet" dxfId="453"/>
    <cfRule type="containsText" priority="456" operator="containsText" aboveAverage="0" equalAverage="0" bottom="0" percent="0" rank="0" text="Pinnacle" dxfId="454"/>
    <cfRule type="containsText" priority="457" operator="containsText" aboveAverage="0" equalAverage="0" bottom="0" percent="0" rank="0" text="Bet365" dxfId="455"/>
    <cfRule type="containsText" priority="458" operator="containsText" aboveAverage="0" equalAverage="0" bottom="0" percent="0" rank="0" text="Unibet" dxfId="456"/>
    <cfRule type="containsText" priority="459" operator="containsText" aboveAverage="0" equalAverage="0" bottom="0" percent="0" rank="0" text="Betsson" dxfId="457"/>
    <cfRule type="containsText" priority="460" operator="containsText" aboveAverage="0" equalAverage="0" bottom="0" percent="0" rank="0" text="Betsafe" dxfId="458"/>
    <cfRule type="containsText" priority="461" operator="containsText" aboveAverage="0" equalAverage="0" bottom="0" percent="0" rank="0" text="Coolbet" dxfId="459"/>
  </conditionalFormatting>
  <conditionalFormatting sqref="C2275">
    <cfRule type="containsText" priority="462" operator="containsText" aboveAverage="0" equalAverage="0" bottom="0" percent="0" rank="0" text="Paf" dxfId="460"/>
    <cfRule type="containsText" priority="463" operator="containsText" aboveAverage="0" equalAverage="0" bottom="0" percent="0" rank="0" text="Rizk" dxfId="461"/>
    <cfRule type="containsText" priority="464" operator="containsText" aboveAverage="0" equalAverage="0" bottom="0" percent="0" rank="0" text="Mr.green" dxfId="462"/>
    <cfRule type="containsText" priority="465" operator="containsText" aboveAverage="0" equalAverage="0" bottom="0" percent="0" rank="0" text="Betway" dxfId="463"/>
    <cfRule type="containsText" priority="466" operator="containsText" aboveAverage="0" equalAverage="0" bottom="0" percent="0" rank="0" text="Leovegas" dxfId="464"/>
    <cfRule type="containsText" priority="467" operator="containsText" aboveAverage="0" equalAverage="0" bottom="0" percent="0" rank="0" text="Intertops" dxfId="465"/>
    <cfRule type="containsText" priority="468" operator="containsText" aboveAverage="0" equalAverage="0" bottom="0" percent="0" rank="0" text="Expekt" dxfId="466"/>
    <cfRule type="containsText" priority="469" operator="containsText" aboveAverage="0" equalAverage="0" bottom="0" percent="0" rank="0" text="Comeon" dxfId="467"/>
    <cfRule type="containsText" priority="470" operator="containsText" aboveAverage="0" equalAverage="0" bottom="0" percent="0" rank="0" text="Mobilebet" dxfId="468"/>
    <cfRule type="containsText" priority="471" operator="containsText" aboveAverage="0" equalAverage="0" bottom="0" percent="0" rank="0" text="Pinnacle" dxfId="469"/>
    <cfRule type="containsText" priority="472" operator="containsText" aboveAverage="0" equalAverage="0" bottom="0" percent="0" rank="0" text="Bet365" dxfId="470"/>
    <cfRule type="containsText" priority="473" operator="containsText" aboveAverage="0" equalAverage="0" bottom="0" percent="0" rank="0" text="Unibet" dxfId="471"/>
    <cfRule type="containsText" priority="474" operator="containsText" aboveAverage="0" equalAverage="0" bottom="0" percent="0" rank="0" text="Betsson" dxfId="472"/>
    <cfRule type="containsText" priority="475" operator="containsText" aboveAverage="0" equalAverage="0" bottom="0" percent="0" rank="0" text="Betsafe" dxfId="473"/>
    <cfRule type="containsText" priority="476" operator="containsText" aboveAverage="0" equalAverage="0" bottom="0" percent="0" rank="0" text="Coolbet" dxfId="474"/>
  </conditionalFormatting>
  <conditionalFormatting sqref="C2274">
    <cfRule type="containsText" priority="477" operator="containsText" aboveAverage="0" equalAverage="0" bottom="0" percent="0" rank="0" text="Paf" dxfId="475"/>
    <cfRule type="containsText" priority="478" operator="containsText" aboveAverage="0" equalAverage="0" bottom="0" percent="0" rank="0" text="Rizk" dxfId="476"/>
    <cfRule type="containsText" priority="479" operator="containsText" aboveAverage="0" equalAverage="0" bottom="0" percent="0" rank="0" text="Mr.green" dxfId="477"/>
    <cfRule type="containsText" priority="480" operator="containsText" aboveAverage="0" equalAverage="0" bottom="0" percent="0" rank="0" text="Betway" dxfId="478"/>
    <cfRule type="containsText" priority="481" operator="containsText" aboveAverage="0" equalAverage="0" bottom="0" percent="0" rank="0" text="Leovegas" dxfId="479"/>
    <cfRule type="containsText" priority="482" operator="containsText" aboveAverage="0" equalAverage="0" bottom="0" percent="0" rank="0" text="Intertops" dxfId="480"/>
    <cfRule type="containsText" priority="483" operator="containsText" aboveAverage="0" equalAverage="0" bottom="0" percent="0" rank="0" text="Expekt" dxfId="481"/>
    <cfRule type="containsText" priority="484" operator="containsText" aboveAverage="0" equalAverage="0" bottom="0" percent="0" rank="0" text="Comeon" dxfId="482"/>
    <cfRule type="containsText" priority="485" operator="containsText" aboveAverage="0" equalAverage="0" bottom="0" percent="0" rank="0" text="Mobilebet" dxfId="483"/>
    <cfRule type="containsText" priority="486" operator="containsText" aboveAverage="0" equalAverage="0" bottom="0" percent="0" rank="0" text="Pinnacle" dxfId="484"/>
    <cfRule type="containsText" priority="487" operator="containsText" aboveAverage="0" equalAverage="0" bottom="0" percent="0" rank="0" text="Bet365" dxfId="485"/>
    <cfRule type="containsText" priority="488" operator="containsText" aboveAverage="0" equalAverage="0" bottom="0" percent="0" rank="0" text="Unibet" dxfId="486"/>
    <cfRule type="containsText" priority="489" operator="containsText" aboveAverage="0" equalAverage="0" bottom="0" percent="0" rank="0" text="Betsson" dxfId="487"/>
    <cfRule type="containsText" priority="490" operator="containsText" aboveAverage="0" equalAverage="0" bottom="0" percent="0" rank="0" text="Betsafe" dxfId="488"/>
    <cfRule type="containsText" priority="491" operator="containsText" aboveAverage="0" equalAverage="0" bottom="0" percent="0" rank="0" text="Coolbet" dxfId="489"/>
  </conditionalFormatting>
  <conditionalFormatting sqref="C2276">
    <cfRule type="containsText" priority="492" operator="containsText" aboveAverage="0" equalAverage="0" bottom="0" percent="0" rank="0" text="Paf" dxfId="490"/>
    <cfRule type="containsText" priority="493" operator="containsText" aboveAverage="0" equalAverage="0" bottom="0" percent="0" rank="0" text="Rizk" dxfId="491"/>
    <cfRule type="containsText" priority="494" operator="containsText" aboveAverage="0" equalAverage="0" bottom="0" percent="0" rank="0" text="Mr.green" dxfId="492"/>
    <cfRule type="containsText" priority="495" operator="containsText" aboveAverage="0" equalAverage="0" bottom="0" percent="0" rank="0" text="Betway" dxfId="493"/>
    <cfRule type="containsText" priority="496" operator="containsText" aboveAverage="0" equalAverage="0" bottom="0" percent="0" rank="0" text="Leovegas" dxfId="494"/>
    <cfRule type="containsText" priority="497" operator="containsText" aboveAverage="0" equalAverage="0" bottom="0" percent="0" rank="0" text="Intertops" dxfId="495"/>
    <cfRule type="containsText" priority="498" operator="containsText" aboveAverage="0" equalAverage="0" bottom="0" percent="0" rank="0" text="Expekt" dxfId="496"/>
    <cfRule type="containsText" priority="499" operator="containsText" aboveAverage="0" equalAverage="0" bottom="0" percent="0" rank="0" text="Comeon" dxfId="497"/>
    <cfRule type="containsText" priority="500" operator="containsText" aboveAverage="0" equalAverage="0" bottom="0" percent="0" rank="0" text="Mobilebet" dxfId="498"/>
    <cfRule type="containsText" priority="501" operator="containsText" aboveAverage="0" equalAverage="0" bottom="0" percent="0" rank="0" text="Pinnacle" dxfId="499"/>
    <cfRule type="containsText" priority="502" operator="containsText" aboveAverage="0" equalAverage="0" bottom="0" percent="0" rank="0" text="Bet365" dxfId="500"/>
    <cfRule type="containsText" priority="503" operator="containsText" aboveAverage="0" equalAverage="0" bottom="0" percent="0" rank="0" text="Unibet" dxfId="501"/>
    <cfRule type="containsText" priority="504" operator="containsText" aboveAverage="0" equalAverage="0" bottom="0" percent="0" rank="0" text="Betsson" dxfId="502"/>
    <cfRule type="containsText" priority="505" operator="containsText" aboveAverage="0" equalAverage="0" bottom="0" percent="0" rank="0" text="Betsafe" dxfId="503"/>
    <cfRule type="containsText" priority="506" operator="containsText" aboveAverage="0" equalAverage="0" bottom="0" percent="0" rank="0" text="Coolbet" dxfId="504"/>
  </conditionalFormatting>
  <conditionalFormatting sqref="C2278">
    <cfRule type="containsText" priority="507" operator="containsText" aboveAverage="0" equalAverage="0" bottom="0" percent="0" rank="0" text="Paf" dxfId="505"/>
    <cfRule type="containsText" priority="508" operator="containsText" aboveAverage="0" equalAverage="0" bottom="0" percent="0" rank="0" text="Rizk" dxfId="506"/>
    <cfRule type="containsText" priority="509" operator="containsText" aboveAverage="0" equalAverage="0" bottom="0" percent="0" rank="0" text="Mr.green" dxfId="507"/>
    <cfRule type="containsText" priority="510" operator="containsText" aboveAverage="0" equalAverage="0" bottom="0" percent="0" rank="0" text="Betway" dxfId="508"/>
    <cfRule type="containsText" priority="511" operator="containsText" aboveAverage="0" equalAverage="0" bottom="0" percent="0" rank="0" text="Leovegas" dxfId="509"/>
    <cfRule type="containsText" priority="512" operator="containsText" aboveAverage="0" equalAverage="0" bottom="0" percent="0" rank="0" text="Intertops" dxfId="510"/>
    <cfRule type="containsText" priority="513" operator="containsText" aboveAverage="0" equalAverage="0" bottom="0" percent="0" rank="0" text="Expekt" dxfId="511"/>
    <cfRule type="containsText" priority="514" operator="containsText" aboveAverage="0" equalAverage="0" bottom="0" percent="0" rank="0" text="Comeon" dxfId="512"/>
    <cfRule type="containsText" priority="515" operator="containsText" aboveAverage="0" equalAverage="0" bottom="0" percent="0" rank="0" text="Mobilebet" dxfId="513"/>
    <cfRule type="containsText" priority="516" operator="containsText" aboveAverage="0" equalAverage="0" bottom="0" percent="0" rank="0" text="Pinnacle" dxfId="514"/>
    <cfRule type="containsText" priority="517" operator="containsText" aboveAverage="0" equalAverage="0" bottom="0" percent="0" rank="0" text="Bet365" dxfId="515"/>
    <cfRule type="containsText" priority="518" operator="containsText" aboveAverage="0" equalAverage="0" bottom="0" percent="0" rank="0" text="Unibet" dxfId="516"/>
    <cfRule type="containsText" priority="519" operator="containsText" aboveAverage="0" equalAverage="0" bottom="0" percent="0" rank="0" text="Betsson" dxfId="517"/>
    <cfRule type="containsText" priority="520" operator="containsText" aboveAverage="0" equalAverage="0" bottom="0" percent="0" rank="0" text="Betsafe" dxfId="518"/>
    <cfRule type="containsText" priority="521" operator="containsText" aboveAverage="0" equalAverage="0" bottom="0" percent="0" rank="0" text="Coolbet" dxfId="519"/>
  </conditionalFormatting>
  <conditionalFormatting sqref="C2277">
    <cfRule type="containsText" priority="522" operator="containsText" aboveAverage="0" equalAverage="0" bottom="0" percent="0" rank="0" text="Paf" dxfId="520"/>
    <cfRule type="containsText" priority="523" operator="containsText" aboveAverage="0" equalAverage="0" bottom="0" percent="0" rank="0" text="Rizk" dxfId="521"/>
    <cfRule type="containsText" priority="524" operator="containsText" aboveAverage="0" equalAverage="0" bottom="0" percent="0" rank="0" text="Mr.green" dxfId="522"/>
    <cfRule type="containsText" priority="525" operator="containsText" aboveAverage="0" equalAverage="0" bottom="0" percent="0" rank="0" text="Betway" dxfId="523"/>
    <cfRule type="containsText" priority="526" operator="containsText" aboveAverage="0" equalAverage="0" bottom="0" percent="0" rank="0" text="Leovegas" dxfId="524"/>
    <cfRule type="containsText" priority="527" operator="containsText" aboveAverage="0" equalAverage="0" bottom="0" percent="0" rank="0" text="Intertops" dxfId="525"/>
    <cfRule type="containsText" priority="528" operator="containsText" aboveAverage="0" equalAverage="0" bottom="0" percent="0" rank="0" text="Expekt" dxfId="526"/>
    <cfRule type="containsText" priority="529" operator="containsText" aboveAverage="0" equalAverage="0" bottom="0" percent="0" rank="0" text="Comeon" dxfId="527"/>
    <cfRule type="containsText" priority="530" operator="containsText" aboveAverage="0" equalAverage="0" bottom="0" percent="0" rank="0" text="Mobilebet" dxfId="528"/>
    <cfRule type="containsText" priority="531" operator="containsText" aboveAverage="0" equalAverage="0" bottom="0" percent="0" rank="0" text="Pinnacle" dxfId="529"/>
    <cfRule type="containsText" priority="532" operator="containsText" aboveAverage="0" equalAverage="0" bottom="0" percent="0" rank="0" text="Bet365" dxfId="530"/>
    <cfRule type="containsText" priority="533" operator="containsText" aboveAverage="0" equalAverage="0" bottom="0" percent="0" rank="0" text="Unibet" dxfId="531"/>
    <cfRule type="containsText" priority="534" operator="containsText" aboveAverage="0" equalAverage="0" bottom="0" percent="0" rank="0" text="Betsson" dxfId="532"/>
    <cfRule type="containsText" priority="535" operator="containsText" aboveAverage="0" equalAverage="0" bottom="0" percent="0" rank="0" text="Betsafe" dxfId="533"/>
    <cfRule type="containsText" priority="536" operator="containsText" aboveAverage="0" equalAverage="0" bottom="0" percent="0" rank="0" text="Coolbet" dxfId="534"/>
  </conditionalFormatting>
  <conditionalFormatting sqref="C2282">
    <cfRule type="containsText" priority="537" operator="containsText" aboveAverage="0" equalAverage="0" bottom="0" percent="0" rank="0" text="Paf" dxfId="535"/>
    <cfRule type="containsText" priority="538" operator="containsText" aboveAverage="0" equalAverage="0" bottom="0" percent="0" rank="0" text="Rizk" dxfId="536"/>
    <cfRule type="containsText" priority="539" operator="containsText" aboveAverage="0" equalAverage="0" bottom="0" percent="0" rank="0" text="Mr.green" dxfId="537"/>
    <cfRule type="containsText" priority="540" operator="containsText" aboveAverage="0" equalAverage="0" bottom="0" percent="0" rank="0" text="Betway" dxfId="538"/>
    <cfRule type="containsText" priority="541" operator="containsText" aboveAverage="0" equalAverage="0" bottom="0" percent="0" rank="0" text="Leovegas" dxfId="539"/>
    <cfRule type="containsText" priority="542" operator="containsText" aboveAverage="0" equalAverage="0" bottom="0" percent="0" rank="0" text="Intertops" dxfId="540"/>
    <cfRule type="containsText" priority="543" operator="containsText" aboveAverage="0" equalAverage="0" bottom="0" percent="0" rank="0" text="Expekt" dxfId="541"/>
    <cfRule type="containsText" priority="544" operator="containsText" aboveAverage="0" equalAverage="0" bottom="0" percent="0" rank="0" text="Comeon" dxfId="542"/>
    <cfRule type="containsText" priority="545" operator="containsText" aboveAverage="0" equalAverage="0" bottom="0" percent="0" rank="0" text="Mobilebet" dxfId="543"/>
    <cfRule type="containsText" priority="546" operator="containsText" aboveAverage="0" equalAverage="0" bottom="0" percent="0" rank="0" text="Pinnacle" dxfId="544"/>
    <cfRule type="containsText" priority="547" operator="containsText" aboveAverage="0" equalAverage="0" bottom="0" percent="0" rank="0" text="Bet365" dxfId="545"/>
    <cfRule type="containsText" priority="548" operator="containsText" aboveAverage="0" equalAverage="0" bottom="0" percent="0" rank="0" text="Unibet" dxfId="546"/>
    <cfRule type="containsText" priority="549" operator="containsText" aboveAverage="0" equalAverage="0" bottom="0" percent="0" rank="0" text="Betsson" dxfId="547"/>
    <cfRule type="containsText" priority="550" operator="containsText" aboveAverage="0" equalAverage="0" bottom="0" percent="0" rank="0" text="Betsafe" dxfId="548"/>
    <cfRule type="containsText" priority="551" operator="containsText" aboveAverage="0" equalAverage="0" bottom="0" percent="0" rank="0" text="Coolbet" dxfId="549"/>
  </conditionalFormatting>
  <conditionalFormatting sqref="C2283">
    <cfRule type="containsText" priority="552" operator="containsText" aboveAverage="0" equalAverage="0" bottom="0" percent="0" rank="0" text="Paf" dxfId="550"/>
    <cfRule type="containsText" priority="553" operator="containsText" aboveAverage="0" equalAverage="0" bottom="0" percent="0" rank="0" text="Rizk" dxfId="551"/>
    <cfRule type="containsText" priority="554" operator="containsText" aboveAverage="0" equalAverage="0" bottom="0" percent="0" rank="0" text="Mr.green" dxfId="552"/>
    <cfRule type="containsText" priority="555" operator="containsText" aboveAverage="0" equalAverage="0" bottom="0" percent="0" rank="0" text="Betway" dxfId="553"/>
    <cfRule type="containsText" priority="556" operator="containsText" aboveAverage="0" equalAverage="0" bottom="0" percent="0" rank="0" text="Leovegas" dxfId="554"/>
    <cfRule type="containsText" priority="557" operator="containsText" aboveAverage="0" equalAverage="0" bottom="0" percent="0" rank="0" text="Intertops" dxfId="555"/>
    <cfRule type="containsText" priority="558" operator="containsText" aboveAverage="0" equalAverage="0" bottom="0" percent="0" rank="0" text="Expekt" dxfId="556"/>
    <cfRule type="containsText" priority="559" operator="containsText" aboveAverage="0" equalAverage="0" bottom="0" percent="0" rank="0" text="Comeon" dxfId="557"/>
    <cfRule type="containsText" priority="560" operator="containsText" aboveAverage="0" equalAverage="0" bottom="0" percent="0" rank="0" text="Mobilebet" dxfId="558"/>
    <cfRule type="containsText" priority="561" operator="containsText" aboveAverage="0" equalAverage="0" bottom="0" percent="0" rank="0" text="Pinnacle" dxfId="559"/>
    <cfRule type="containsText" priority="562" operator="containsText" aboveAverage="0" equalAverage="0" bottom="0" percent="0" rank="0" text="Bet365" dxfId="560"/>
    <cfRule type="containsText" priority="563" operator="containsText" aboveAverage="0" equalAverage="0" bottom="0" percent="0" rank="0" text="Unibet" dxfId="561"/>
    <cfRule type="containsText" priority="564" operator="containsText" aboveAverage="0" equalAverage="0" bottom="0" percent="0" rank="0" text="Betsson" dxfId="562"/>
    <cfRule type="containsText" priority="565" operator="containsText" aboveAverage="0" equalAverage="0" bottom="0" percent="0" rank="0" text="Betsafe" dxfId="563"/>
    <cfRule type="containsText" priority="566" operator="containsText" aboveAverage="0" equalAverage="0" bottom="0" percent="0" rank="0" text="Coolbet" dxfId="564"/>
  </conditionalFormatting>
  <conditionalFormatting sqref="C2286">
    <cfRule type="containsText" priority="567" operator="containsText" aboveAverage="0" equalAverage="0" bottom="0" percent="0" rank="0" text="Paf" dxfId="565"/>
    <cfRule type="containsText" priority="568" operator="containsText" aboveAverage="0" equalAverage="0" bottom="0" percent="0" rank="0" text="Rizk" dxfId="566"/>
    <cfRule type="containsText" priority="569" operator="containsText" aboveAverage="0" equalAverage="0" bottom="0" percent="0" rank="0" text="Mr.green" dxfId="567"/>
    <cfRule type="containsText" priority="570" operator="containsText" aboveAverage="0" equalAverage="0" bottom="0" percent="0" rank="0" text="Betway" dxfId="568"/>
    <cfRule type="containsText" priority="571" operator="containsText" aboveAverage="0" equalAverage="0" bottom="0" percent="0" rank="0" text="Leovegas" dxfId="569"/>
    <cfRule type="containsText" priority="572" operator="containsText" aboveAverage="0" equalAverage="0" bottom="0" percent="0" rank="0" text="Intertops" dxfId="570"/>
    <cfRule type="containsText" priority="573" operator="containsText" aboveAverage="0" equalAverage="0" bottom="0" percent="0" rank="0" text="Expekt" dxfId="571"/>
    <cfRule type="containsText" priority="574" operator="containsText" aboveAverage="0" equalAverage="0" bottom="0" percent="0" rank="0" text="Comeon" dxfId="572"/>
    <cfRule type="containsText" priority="575" operator="containsText" aboveAverage="0" equalAverage="0" bottom="0" percent="0" rank="0" text="Mobilebet" dxfId="573"/>
    <cfRule type="containsText" priority="576" operator="containsText" aboveAverage="0" equalAverage="0" bottom="0" percent="0" rank="0" text="Pinnacle" dxfId="574"/>
    <cfRule type="containsText" priority="577" operator="containsText" aboveAverage="0" equalAverage="0" bottom="0" percent="0" rank="0" text="Bet365" dxfId="575"/>
    <cfRule type="containsText" priority="578" operator="containsText" aboveAverage="0" equalAverage="0" bottom="0" percent="0" rank="0" text="Unibet" dxfId="576"/>
    <cfRule type="containsText" priority="579" operator="containsText" aboveAverage="0" equalAverage="0" bottom="0" percent="0" rank="0" text="Betsson" dxfId="577"/>
    <cfRule type="containsText" priority="580" operator="containsText" aboveAverage="0" equalAverage="0" bottom="0" percent="0" rank="0" text="Betsafe" dxfId="578"/>
    <cfRule type="containsText" priority="581" operator="containsText" aboveAverage="0" equalAverage="0" bottom="0" percent="0" rank="0" text="Coolbet" dxfId="579"/>
  </conditionalFormatting>
  <conditionalFormatting sqref="C2283">
    <cfRule type="containsText" priority="582" operator="containsText" aboveAverage="0" equalAverage="0" bottom="0" percent="0" rank="0" text="Paf" dxfId="580"/>
    <cfRule type="containsText" priority="583" operator="containsText" aboveAverage="0" equalAverage="0" bottom="0" percent="0" rank="0" text="Rizk" dxfId="581"/>
    <cfRule type="containsText" priority="584" operator="containsText" aboveAverage="0" equalAverage="0" bottom="0" percent="0" rank="0" text="Mr.green" dxfId="582"/>
    <cfRule type="containsText" priority="585" operator="containsText" aboveAverage="0" equalAverage="0" bottom="0" percent="0" rank="0" text="Betway" dxfId="583"/>
    <cfRule type="containsText" priority="586" operator="containsText" aboveAverage="0" equalAverage="0" bottom="0" percent="0" rank="0" text="Leovegas" dxfId="584"/>
    <cfRule type="containsText" priority="587" operator="containsText" aboveAverage="0" equalAverage="0" bottom="0" percent="0" rank="0" text="Intertops" dxfId="585"/>
    <cfRule type="containsText" priority="588" operator="containsText" aboveAverage="0" equalAverage="0" bottom="0" percent="0" rank="0" text="Expekt" dxfId="586"/>
    <cfRule type="containsText" priority="589" operator="containsText" aboveAverage="0" equalAverage="0" bottom="0" percent="0" rank="0" text="Comeon" dxfId="587"/>
    <cfRule type="containsText" priority="590" operator="containsText" aboveAverage="0" equalAverage="0" bottom="0" percent="0" rank="0" text="Mobilebet" dxfId="588"/>
    <cfRule type="containsText" priority="591" operator="containsText" aboveAverage="0" equalAverage="0" bottom="0" percent="0" rank="0" text="Pinnacle" dxfId="589"/>
    <cfRule type="containsText" priority="592" operator="containsText" aboveAverage="0" equalAverage="0" bottom="0" percent="0" rank="0" text="Bet365" dxfId="590"/>
    <cfRule type="containsText" priority="593" operator="containsText" aboveAverage="0" equalAverage="0" bottom="0" percent="0" rank="0" text="Unibet" dxfId="591"/>
    <cfRule type="containsText" priority="594" operator="containsText" aboveAverage="0" equalAverage="0" bottom="0" percent="0" rank="0" text="Betsson" dxfId="592"/>
    <cfRule type="containsText" priority="595" operator="containsText" aboveAverage="0" equalAverage="0" bottom="0" percent="0" rank="0" text="Betsafe" dxfId="593"/>
    <cfRule type="containsText" priority="596" operator="containsText" aboveAverage="0" equalAverage="0" bottom="0" percent="0" rank="0" text="Coolbet" dxfId="594"/>
  </conditionalFormatting>
  <conditionalFormatting sqref="C2283">
    <cfRule type="beginsWith" priority="597" operator="beginsWith" aboveAverage="0" equalAverage="0" bottom="0" percent="0" rank="0" text="Paf" dxfId="595"/>
    <cfRule type="containsText" priority="598" operator="containsText" aboveAverage="0" equalAverage="0" bottom="0" percent="0" rank="0" text="Betsafe" dxfId="596"/>
    <cfRule type="containsText" priority="599" operator="containsText" aboveAverage="0" equalAverage="0" bottom="0" percent="0" rank="0" text="Rizk" dxfId="597"/>
    <cfRule type="containsText" priority="600" operator="containsText" aboveAverage="0" equalAverage="0" bottom="0" percent="0" rank="0" text="Mr.green" dxfId="598"/>
    <cfRule type="containsText" priority="601" operator="containsText" aboveAverage="0" equalAverage="0" bottom="0" percent="0" rank="0" text="Betway" dxfId="599"/>
    <cfRule type="containsText" priority="602" operator="containsText" aboveAverage="0" equalAverage="0" bottom="0" percent="0" rank="0" text="Leovegas" dxfId="600"/>
    <cfRule type="containsText" priority="603" operator="containsText" aboveAverage="0" equalAverage="0" bottom="0" percent="0" rank="0" text="Intertops" dxfId="601"/>
    <cfRule type="containsText" priority="604" operator="containsText" aboveAverage="0" equalAverage="0" bottom="0" percent="0" rank="0" text="Expekt" dxfId="602"/>
    <cfRule type="containsText" priority="605" operator="containsText" aboveAverage="0" equalAverage="0" bottom="0" percent="0" rank="0" text="Comeon" dxfId="603"/>
    <cfRule type="containsText" priority="606" operator="containsText" aboveAverage="0" equalAverage="0" bottom="0" percent="0" rank="0" text="Mobilebet" dxfId="604"/>
    <cfRule type="containsText" priority="607" operator="containsText" aboveAverage="0" equalAverage="0" bottom="0" percent="0" rank="0" text="Pinnacle" dxfId="605"/>
    <cfRule type="containsText" priority="608" operator="containsText" aboveAverage="0" equalAverage="0" bottom="0" percent="0" rank="0" text="Bet365" dxfId="606"/>
    <cfRule type="containsText" priority="609" operator="containsText" aboveAverage="0" equalAverage="0" bottom="0" percent="0" rank="0" text="Unibet" dxfId="607"/>
    <cfRule type="containsText" priority="610" operator="containsText" aboveAverage="0" equalAverage="0" bottom="0" percent="0" rank="0" text="Betsson" dxfId="608"/>
    <cfRule type="containsText" priority="611" operator="containsText" aboveAverage="0" equalAverage="0" bottom="0" percent="0" rank="0" text="Coolbet" dxfId="609"/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808:C1048576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303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305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97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308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318">
    <cfRule type="containsText" priority="696" operator="containsText" aboveAverage="0" equalAverage="0" bottom="0" percent="0" rank="0" text="Paf" dxfId="694"/>
    <cfRule type="containsText" priority="697" operator="containsText" aboveAverage="0" equalAverage="0" bottom="0" percent="0" rank="0" text="Rizk" dxfId="695"/>
    <cfRule type="containsText" priority="698" operator="containsText" aboveAverage="0" equalAverage="0" bottom="0" percent="0" rank="0" text="Mr.green" dxfId="696"/>
    <cfRule type="containsText" priority="699" operator="containsText" aboveAverage="0" equalAverage="0" bottom="0" percent="0" rank="0" text="Betway" dxfId="697"/>
    <cfRule type="containsText" priority="700" operator="containsText" aboveAverage="0" equalAverage="0" bottom="0" percent="0" rank="0" text="Leovegas" dxfId="698"/>
    <cfRule type="containsText" priority="701" operator="containsText" aboveAverage="0" equalAverage="0" bottom="0" percent="0" rank="0" text="Intertops" dxfId="699"/>
    <cfRule type="containsText" priority="702" operator="containsText" aboveAverage="0" equalAverage="0" bottom="0" percent="0" rank="0" text="Expekt" dxfId="700"/>
    <cfRule type="containsText" priority="703" operator="containsText" aboveAverage="0" equalAverage="0" bottom="0" percent="0" rank="0" text="Comeon" dxfId="701"/>
    <cfRule type="containsText" priority="704" operator="containsText" aboveAverage="0" equalAverage="0" bottom="0" percent="0" rank="0" text="Mobilebet" dxfId="702"/>
    <cfRule type="containsText" priority="705" operator="containsText" aboveAverage="0" equalAverage="0" bottom="0" percent="0" rank="0" text="Pinnacle" dxfId="703"/>
    <cfRule type="containsText" priority="706" operator="containsText" aboveAverage="0" equalAverage="0" bottom="0" percent="0" rank="0" text="Bet365" dxfId="704"/>
    <cfRule type="containsText" priority="707" operator="containsText" aboveAverage="0" equalAverage="0" bottom="0" percent="0" rank="0" text="Unibet" dxfId="705"/>
    <cfRule type="containsText" priority="708" operator="containsText" aboveAverage="0" equalAverage="0" bottom="0" percent="0" rank="0" text="Betsson" dxfId="706"/>
    <cfRule type="containsText" priority="709" operator="containsText" aboveAverage="0" equalAverage="0" bottom="0" percent="0" rank="0" text="Betsafe" dxfId="707"/>
    <cfRule type="containsText" priority="710" operator="containsText" aboveAverage="0" equalAverage="0" bottom="0" percent="0" rank="0" text="Coolbet" dxfId="708"/>
  </conditionalFormatting>
  <conditionalFormatting sqref="C2326">
    <cfRule type="containsText" priority="711" operator="containsText" aboveAverage="0" equalAverage="0" bottom="0" percent="0" rank="0" text="Paf" dxfId="709"/>
    <cfRule type="containsText" priority="712" operator="containsText" aboveAverage="0" equalAverage="0" bottom="0" percent="0" rank="0" text="Rizk" dxfId="710"/>
    <cfRule type="containsText" priority="713" operator="containsText" aboveAverage="0" equalAverage="0" bottom="0" percent="0" rank="0" text="Mr.green" dxfId="711"/>
    <cfRule type="containsText" priority="714" operator="containsText" aboveAverage="0" equalAverage="0" bottom="0" percent="0" rank="0" text="Betway" dxfId="712"/>
    <cfRule type="containsText" priority="715" operator="containsText" aboveAverage="0" equalAverage="0" bottom="0" percent="0" rank="0" text="Leovegas" dxfId="713"/>
    <cfRule type="containsText" priority="716" operator="containsText" aboveAverage="0" equalAverage="0" bottom="0" percent="0" rank="0" text="Intertops" dxfId="714"/>
    <cfRule type="containsText" priority="717" operator="containsText" aboveAverage="0" equalAverage="0" bottom="0" percent="0" rank="0" text="Expekt" dxfId="715"/>
    <cfRule type="containsText" priority="718" operator="containsText" aboveAverage="0" equalAverage="0" bottom="0" percent="0" rank="0" text="Comeon" dxfId="716"/>
    <cfRule type="containsText" priority="719" operator="containsText" aboveAverage="0" equalAverage="0" bottom="0" percent="0" rank="0" text="Mobilebet" dxfId="717"/>
    <cfRule type="containsText" priority="720" operator="containsText" aboveAverage="0" equalAverage="0" bottom="0" percent="0" rank="0" text="Pinnacle" dxfId="718"/>
    <cfRule type="containsText" priority="721" operator="containsText" aboveAverage="0" equalAverage="0" bottom="0" percent="0" rank="0" text="Bet365" dxfId="719"/>
    <cfRule type="containsText" priority="722" operator="containsText" aboveAverage="0" equalAverage="0" bottom="0" percent="0" rank="0" text="Unibet" dxfId="720"/>
    <cfRule type="containsText" priority="723" operator="containsText" aboveAverage="0" equalAverage="0" bottom="0" percent="0" rank="0" text="Betsson" dxfId="721"/>
    <cfRule type="containsText" priority="724" operator="containsText" aboveAverage="0" equalAverage="0" bottom="0" percent="0" rank="0" text="Betsafe" dxfId="722"/>
    <cfRule type="containsText" priority="725" operator="containsText" aboveAverage="0" equalAverage="0" bottom="0" percent="0" rank="0" text="Coolbet" dxfId="723"/>
  </conditionalFormatting>
  <conditionalFormatting sqref="C2329">
    <cfRule type="containsText" priority="726" operator="containsText" aboveAverage="0" equalAverage="0" bottom="0" percent="0" rank="0" text="Paf" dxfId="724"/>
    <cfRule type="containsText" priority="727" operator="containsText" aboveAverage="0" equalAverage="0" bottom="0" percent="0" rank="0" text="Rizk" dxfId="725"/>
    <cfRule type="containsText" priority="728" operator="containsText" aboveAverage="0" equalAverage="0" bottom="0" percent="0" rank="0" text="Mr.green" dxfId="726"/>
    <cfRule type="containsText" priority="729" operator="containsText" aboveAverage="0" equalAverage="0" bottom="0" percent="0" rank="0" text="Betway" dxfId="727"/>
    <cfRule type="containsText" priority="730" operator="containsText" aboveAverage="0" equalAverage="0" bottom="0" percent="0" rank="0" text="Leovegas" dxfId="728"/>
    <cfRule type="containsText" priority="731" operator="containsText" aboveAverage="0" equalAverage="0" bottom="0" percent="0" rank="0" text="Intertops" dxfId="729"/>
    <cfRule type="containsText" priority="732" operator="containsText" aboveAverage="0" equalAverage="0" bottom="0" percent="0" rank="0" text="Expekt" dxfId="730"/>
    <cfRule type="containsText" priority="733" operator="containsText" aboveAverage="0" equalAverage="0" bottom="0" percent="0" rank="0" text="Comeon" dxfId="731"/>
    <cfRule type="containsText" priority="734" operator="containsText" aboveAverage="0" equalAverage="0" bottom="0" percent="0" rank="0" text="Mobilebet" dxfId="732"/>
    <cfRule type="containsText" priority="735" operator="containsText" aboveAverage="0" equalAverage="0" bottom="0" percent="0" rank="0" text="Pinnacle" dxfId="733"/>
    <cfRule type="containsText" priority="736" operator="containsText" aboveAverage="0" equalAverage="0" bottom="0" percent="0" rank="0" text="Bet365" dxfId="734"/>
    <cfRule type="containsText" priority="737" operator="containsText" aboveAverage="0" equalAverage="0" bottom="0" percent="0" rank="0" text="Unibet" dxfId="735"/>
    <cfRule type="containsText" priority="738" operator="containsText" aboveAverage="0" equalAverage="0" bottom="0" percent="0" rank="0" text="Betsson" dxfId="736"/>
    <cfRule type="containsText" priority="739" operator="containsText" aboveAverage="0" equalAverage="0" bottom="0" percent="0" rank="0" text="Betsafe" dxfId="737"/>
    <cfRule type="containsText" priority="740" operator="containsText" aboveAverage="0" equalAverage="0" bottom="0" percent="0" rank="0" text="Coolbet" dxfId="738"/>
  </conditionalFormatting>
  <conditionalFormatting sqref="C2328">
    <cfRule type="containsText" priority="741" operator="containsText" aboveAverage="0" equalAverage="0" bottom="0" percent="0" rank="0" text="Paf" dxfId="739"/>
    <cfRule type="containsText" priority="742" operator="containsText" aboveAverage="0" equalAverage="0" bottom="0" percent="0" rank="0" text="Rizk" dxfId="740"/>
    <cfRule type="containsText" priority="743" operator="containsText" aboveAverage="0" equalAverage="0" bottom="0" percent="0" rank="0" text="Mr.green" dxfId="741"/>
    <cfRule type="containsText" priority="744" operator="containsText" aboveAverage="0" equalAverage="0" bottom="0" percent="0" rank="0" text="Betway" dxfId="742"/>
    <cfRule type="containsText" priority="745" operator="containsText" aboveAverage="0" equalAverage="0" bottom="0" percent="0" rank="0" text="Leovegas" dxfId="743"/>
    <cfRule type="containsText" priority="746" operator="containsText" aboveAverage="0" equalAverage="0" bottom="0" percent="0" rank="0" text="Intertops" dxfId="744"/>
    <cfRule type="containsText" priority="747" operator="containsText" aboveAverage="0" equalAverage="0" bottom="0" percent="0" rank="0" text="Expekt" dxfId="745"/>
    <cfRule type="containsText" priority="748" operator="containsText" aboveAverage="0" equalAverage="0" bottom="0" percent="0" rank="0" text="Comeon" dxfId="746"/>
    <cfRule type="containsText" priority="749" operator="containsText" aboveAverage="0" equalAverage="0" bottom="0" percent="0" rank="0" text="Mobilebet" dxfId="747"/>
    <cfRule type="containsText" priority="750" operator="containsText" aboveAverage="0" equalAverage="0" bottom="0" percent="0" rank="0" text="Pinnacle" dxfId="748"/>
    <cfRule type="containsText" priority="751" operator="containsText" aboveAverage="0" equalAverage="0" bottom="0" percent="0" rank="0" text="Bet365" dxfId="749"/>
    <cfRule type="containsText" priority="752" operator="containsText" aboveAverage="0" equalAverage="0" bottom="0" percent="0" rank="0" text="Unibet" dxfId="750"/>
    <cfRule type="containsText" priority="753" operator="containsText" aboveAverage="0" equalAverage="0" bottom="0" percent="0" rank="0" text="Betsson" dxfId="751"/>
    <cfRule type="containsText" priority="754" operator="containsText" aboveAverage="0" equalAverage="0" bottom="0" percent="0" rank="0" text="Betsafe" dxfId="752"/>
    <cfRule type="containsText" priority="755" operator="containsText" aboveAverage="0" equalAverage="0" bottom="0" percent="0" rank="0" text="Coolbet" dxfId="753"/>
  </conditionalFormatting>
  <conditionalFormatting sqref="C2335">
    <cfRule type="containsText" priority="756" operator="containsText" aboveAverage="0" equalAverage="0" bottom="0" percent="0" rank="0" text="Paf" dxfId="754"/>
    <cfRule type="containsText" priority="757" operator="containsText" aboveAverage="0" equalAverage="0" bottom="0" percent="0" rank="0" text="Rizk" dxfId="755"/>
    <cfRule type="containsText" priority="758" operator="containsText" aboveAverage="0" equalAverage="0" bottom="0" percent="0" rank="0" text="Mr.green" dxfId="756"/>
    <cfRule type="containsText" priority="759" operator="containsText" aboveAverage="0" equalAverage="0" bottom="0" percent="0" rank="0" text="Betway" dxfId="757"/>
    <cfRule type="containsText" priority="760" operator="containsText" aboveAverage="0" equalAverage="0" bottom="0" percent="0" rank="0" text="Leovegas" dxfId="758"/>
    <cfRule type="containsText" priority="761" operator="containsText" aboveAverage="0" equalAverage="0" bottom="0" percent="0" rank="0" text="Intertops" dxfId="759"/>
    <cfRule type="containsText" priority="762" operator="containsText" aboveAverage="0" equalAverage="0" bottom="0" percent="0" rank="0" text="Expekt" dxfId="760"/>
    <cfRule type="containsText" priority="763" operator="containsText" aboveAverage="0" equalAverage="0" bottom="0" percent="0" rank="0" text="Comeon" dxfId="761"/>
    <cfRule type="containsText" priority="764" operator="containsText" aboveAverage="0" equalAverage="0" bottom="0" percent="0" rank="0" text="Mobilebet" dxfId="762"/>
    <cfRule type="containsText" priority="765" operator="containsText" aboveAverage="0" equalAverage="0" bottom="0" percent="0" rank="0" text="Pinnacle" dxfId="763"/>
    <cfRule type="containsText" priority="766" operator="containsText" aboveAverage="0" equalAverage="0" bottom="0" percent="0" rank="0" text="Bet365" dxfId="764"/>
    <cfRule type="containsText" priority="767" operator="containsText" aboveAverage="0" equalAverage="0" bottom="0" percent="0" rank="0" text="Unibet" dxfId="765"/>
    <cfRule type="containsText" priority="768" operator="containsText" aboveAverage="0" equalAverage="0" bottom="0" percent="0" rank="0" text="Betsson" dxfId="766"/>
    <cfRule type="containsText" priority="769" operator="containsText" aboveAverage="0" equalAverage="0" bottom="0" percent="0" rank="0" text="Betsafe" dxfId="767"/>
    <cfRule type="containsText" priority="770" operator="containsText" aboveAverage="0" equalAverage="0" bottom="0" percent="0" rank="0" text="Coolbet" dxfId="768"/>
  </conditionalFormatting>
  <conditionalFormatting sqref="C2342">
    <cfRule type="containsText" priority="771" operator="containsText" aboveAverage="0" equalAverage="0" bottom="0" percent="0" rank="0" text="Paf" dxfId="769"/>
    <cfRule type="containsText" priority="772" operator="containsText" aboveAverage="0" equalAverage="0" bottom="0" percent="0" rank="0" text="Rizk" dxfId="770"/>
    <cfRule type="containsText" priority="773" operator="containsText" aboveAverage="0" equalAverage="0" bottom="0" percent="0" rank="0" text="Mr.green" dxfId="771"/>
    <cfRule type="containsText" priority="774" operator="containsText" aboveAverage="0" equalAverage="0" bottom="0" percent="0" rank="0" text="Betway" dxfId="772"/>
    <cfRule type="containsText" priority="775" operator="containsText" aboveAverage="0" equalAverage="0" bottom="0" percent="0" rank="0" text="Leovegas" dxfId="773"/>
    <cfRule type="containsText" priority="776" operator="containsText" aboveAverage="0" equalAverage="0" bottom="0" percent="0" rank="0" text="Intertops" dxfId="774"/>
    <cfRule type="containsText" priority="777" operator="containsText" aboveAverage="0" equalAverage="0" bottom="0" percent="0" rank="0" text="Expekt" dxfId="775"/>
    <cfRule type="containsText" priority="778" operator="containsText" aboveAverage="0" equalAverage="0" bottom="0" percent="0" rank="0" text="Comeon" dxfId="776"/>
    <cfRule type="containsText" priority="779" operator="containsText" aboveAverage="0" equalAverage="0" bottom="0" percent="0" rank="0" text="Mobilebet" dxfId="777"/>
    <cfRule type="containsText" priority="780" operator="containsText" aboveAverage="0" equalAverage="0" bottom="0" percent="0" rank="0" text="Pinnacle" dxfId="778"/>
    <cfRule type="containsText" priority="781" operator="containsText" aboveAverage="0" equalAverage="0" bottom="0" percent="0" rank="0" text="Bet365" dxfId="779"/>
    <cfRule type="containsText" priority="782" operator="containsText" aboveAverage="0" equalAverage="0" bottom="0" percent="0" rank="0" text="Unibet" dxfId="780"/>
    <cfRule type="containsText" priority="783" operator="containsText" aboveAverage="0" equalAverage="0" bottom="0" percent="0" rank="0" text="Betsson" dxfId="781"/>
    <cfRule type="containsText" priority="784" operator="containsText" aboveAverage="0" equalAverage="0" bottom="0" percent="0" rank="0" text="Betsafe" dxfId="782"/>
    <cfRule type="containsText" priority="785" operator="containsText" aboveAverage="0" equalAverage="0" bottom="0" percent="0" rank="0" text="Coolbet" dxfId="783"/>
  </conditionalFormatting>
  <conditionalFormatting sqref="C2345">
    <cfRule type="containsText" priority="786" operator="containsText" aboveAverage="0" equalAverage="0" bottom="0" percent="0" rank="0" text="Paf" dxfId="784"/>
    <cfRule type="containsText" priority="787" operator="containsText" aboveAverage="0" equalAverage="0" bottom="0" percent="0" rank="0" text="Rizk" dxfId="785"/>
    <cfRule type="containsText" priority="788" operator="containsText" aboveAverage="0" equalAverage="0" bottom="0" percent="0" rank="0" text="Mr.green" dxfId="786"/>
    <cfRule type="containsText" priority="789" operator="containsText" aboveAverage="0" equalAverage="0" bottom="0" percent="0" rank="0" text="Betway" dxfId="787"/>
    <cfRule type="containsText" priority="790" operator="containsText" aboveAverage="0" equalAverage="0" bottom="0" percent="0" rank="0" text="Leovegas" dxfId="788"/>
    <cfRule type="containsText" priority="791" operator="containsText" aboveAverage="0" equalAverage="0" bottom="0" percent="0" rank="0" text="Intertops" dxfId="789"/>
    <cfRule type="containsText" priority="792" operator="containsText" aboveAverage="0" equalAverage="0" bottom="0" percent="0" rank="0" text="Expekt" dxfId="790"/>
    <cfRule type="containsText" priority="793" operator="containsText" aboveAverage="0" equalAverage="0" bottom="0" percent="0" rank="0" text="Comeon" dxfId="791"/>
    <cfRule type="containsText" priority="794" operator="containsText" aboveAverage="0" equalAverage="0" bottom="0" percent="0" rank="0" text="Mobilebet" dxfId="792"/>
    <cfRule type="containsText" priority="795" operator="containsText" aboveAverage="0" equalAverage="0" bottom="0" percent="0" rank="0" text="Pinnacle" dxfId="793"/>
    <cfRule type="containsText" priority="796" operator="containsText" aboveAverage="0" equalAverage="0" bottom="0" percent="0" rank="0" text="Bet365" dxfId="794"/>
    <cfRule type="containsText" priority="797" operator="containsText" aboveAverage="0" equalAverage="0" bottom="0" percent="0" rank="0" text="Unibet" dxfId="795"/>
    <cfRule type="containsText" priority="798" operator="containsText" aboveAverage="0" equalAverage="0" bottom="0" percent="0" rank="0" text="Betsson" dxfId="796"/>
    <cfRule type="containsText" priority="799" operator="containsText" aboveAverage="0" equalAverage="0" bottom="0" percent="0" rank="0" text="Betsafe" dxfId="797"/>
    <cfRule type="containsText" priority="800" operator="containsText" aboveAverage="0" equalAverage="0" bottom="0" percent="0" rank="0" text="Coolbet" dxfId="798"/>
  </conditionalFormatting>
  <conditionalFormatting sqref="C2344">
    <cfRule type="containsText" priority="801" operator="containsText" aboveAverage="0" equalAverage="0" bottom="0" percent="0" rank="0" text="Paf" dxfId="799"/>
    <cfRule type="containsText" priority="802" operator="containsText" aboveAverage="0" equalAverage="0" bottom="0" percent="0" rank="0" text="Rizk" dxfId="800"/>
    <cfRule type="containsText" priority="803" operator="containsText" aboveAverage="0" equalAverage="0" bottom="0" percent="0" rank="0" text="Mr.green" dxfId="801"/>
    <cfRule type="containsText" priority="804" operator="containsText" aboveAverage="0" equalAverage="0" bottom="0" percent="0" rank="0" text="Betway" dxfId="802"/>
    <cfRule type="containsText" priority="805" operator="containsText" aboveAverage="0" equalAverage="0" bottom="0" percent="0" rank="0" text="Leovegas" dxfId="803"/>
    <cfRule type="containsText" priority="806" operator="containsText" aboveAverage="0" equalAverage="0" bottom="0" percent="0" rank="0" text="Intertops" dxfId="804"/>
    <cfRule type="containsText" priority="807" operator="containsText" aboveAverage="0" equalAverage="0" bottom="0" percent="0" rank="0" text="Expekt" dxfId="805"/>
    <cfRule type="containsText" priority="808" operator="containsText" aboveAverage="0" equalAverage="0" bottom="0" percent="0" rank="0" text="Comeon" dxfId="806"/>
    <cfRule type="containsText" priority="809" operator="containsText" aboveAverage="0" equalAverage="0" bottom="0" percent="0" rank="0" text="Mobilebet" dxfId="807"/>
    <cfRule type="containsText" priority="810" operator="containsText" aboveAverage="0" equalAverage="0" bottom="0" percent="0" rank="0" text="Pinnacle" dxfId="808"/>
    <cfRule type="containsText" priority="811" operator="containsText" aboveAverage="0" equalAverage="0" bottom="0" percent="0" rank="0" text="Bet365" dxfId="809"/>
    <cfRule type="containsText" priority="812" operator="containsText" aboveAverage="0" equalAverage="0" bottom="0" percent="0" rank="0" text="Unibet" dxfId="810"/>
    <cfRule type="containsText" priority="813" operator="containsText" aboveAverage="0" equalAverage="0" bottom="0" percent="0" rank="0" text="Betsson" dxfId="811"/>
    <cfRule type="containsText" priority="814" operator="containsText" aboveAverage="0" equalAverage="0" bottom="0" percent="0" rank="0" text="Betsafe" dxfId="812"/>
    <cfRule type="containsText" priority="815" operator="containsText" aboveAverage="0" equalAverage="0" bottom="0" percent="0" rank="0" text="Coolbet" dxfId="813"/>
  </conditionalFormatting>
  <conditionalFormatting sqref="C2346">
    <cfRule type="containsText" priority="816" operator="containsText" aboveAverage="0" equalAverage="0" bottom="0" percent="0" rank="0" text="Paf" dxfId="814"/>
    <cfRule type="containsText" priority="817" operator="containsText" aboveAverage="0" equalAverage="0" bottom="0" percent="0" rank="0" text="Rizk" dxfId="815"/>
    <cfRule type="containsText" priority="818" operator="containsText" aboveAverage="0" equalAverage="0" bottom="0" percent="0" rank="0" text="Mr.green" dxfId="816"/>
    <cfRule type="containsText" priority="819" operator="containsText" aboveAverage="0" equalAverage="0" bottom="0" percent="0" rank="0" text="Betway" dxfId="817"/>
    <cfRule type="containsText" priority="820" operator="containsText" aboveAverage="0" equalAverage="0" bottom="0" percent="0" rank="0" text="Leovegas" dxfId="818"/>
    <cfRule type="containsText" priority="821" operator="containsText" aboveAverage="0" equalAverage="0" bottom="0" percent="0" rank="0" text="Intertops" dxfId="819"/>
    <cfRule type="containsText" priority="822" operator="containsText" aboveAverage="0" equalAverage="0" bottom="0" percent="0" rank="0" text="Expekt" dxfId="820"/>
    <cfRule type="containsText" priority="823" operator="containsText" aboveAverage="0" equalAverage="0" bottom="0" percent="0" rank="0" text="Comeon" dxfId="821"/>
    <cfRule type="containsText" priority="824" operator="containsText" aboveAverage="0" equalAverage="0" bottom="0" percent="0" rank="0" text="Mobilebet" dxfId="822"/>
    <cfRule type="containsText" priority="825" operator="containsText" aboveAverage="0" equalAverage="0" bottom="0" percent="0" rank="0" text="Pinnacle" dxfId="823"/>
    <cfRule type="containsText" priority="826" operator="containsText" aboveAverage="0" equalAverage="0" bottom="0" percent="0" rank="0" text="Bet365" dxfId="824"/>
    <cfRule type="containsText" priority="827" operator="containsText" aboveAverage="0" equalAverage="0" bottom="0" percent="0" rank="0" text="Unibet" dxfId="825"/>
    <cfRule type="containsText" priority="828" operator="containsText" aboveAverage="0" equalAverage="0" bottom="0" percent="0" rank="0" text="Betsson" dxfId="826"/>
    <cfRule type="containsText" priority="829" operator="containsText" aboveAverage="0" equalAverage="0" bottom="0" percent="0" rank="0" text="Betsafe" dxfId="827"/>
    <cfRule type="containsText" priority="830" operator="containsText" aboveAverage="0" equalAverage="0" bottom="0" percent="0" rank="0" text="Coolbet" dxfId="828"/>
  </conditionalFormatting>
  <conditionalFormatting sqref="C2350">
    <cfRule type="containsText" priority="831" operator="containsText" aboveAverage="0" equalAverage="0" bottom="0" percent="0" rank="0" text="Paf" dxfId="829"/>
    <cfRule type="containsText" priority="832" operator="containsText" aboveAverage="0" equalAverage="0" bottom="0" percent="0" rank="0" text="Rizk" dxfId="830"/>
    <cfRule type="containsText" priority="833" operator="containsText" aboveAverage="0" equalAverage="0" bottom="0" percent="0" rank="0" text="Mr.green" dxfId="831"/>
    <cfRule type="containsText" priority="834" operator="containsText" aboveAverage="0" equalAverage="0" bottom="0" percent="0" rank="0" text="Betway" dxfId="832"/>
    <cfRule type="containsText" priority="835" operator="containsText" aboveAverage="0" equalAverage="0" bottom="0" percent="0" rank="0" text="Leovegas" dxfId="833"/>
    <cfRule type="containsText" priority="836" operator="containsText" aboveAverage="0" equalAverage="0" bottom="0" percent="0" rank="0" text="Intertops" dxfId="834"/>
    <cfRule type="containsText" priority="837" operator="containsText" aboveAverage="0" equalAverage="0" bottom="0" percent="0" rank="0" text="Expekt" dxfId="835"/>
    <cfRule type="containsText" priority="838" operator="containsText" aboveAverage="0" equalAverage="0" bottom="0" percent="0" rank="0" text="Comeon" dxfId="836"/>
    <cfRule type="containsText" priority="839" operator="containsText" aboveAverage="0" equalAverage="0" bottom="0" percent="0" rank="0" text="Mobilebet" dxfId="837"/>
    <cfRule type="containsText" priority="840" operator="containsText" aboveAverage="0" equalAverage="0" bottom="0" percent="0" rank="0" text="Pinnacle" dxfId="838"/>
    <cfRule type="containsText" priority="841" operator="containsText" aboveAverage="0" equalAverage="0" bottom="0" percent="0" rank="0" text="Bet365" dxfId="839"/>
    <cfRule type="containsText" priority="842" operator="containsText" aboveAverage="0" equalAverage="0" bottom="0" percent="0" rank="0" text="Unibet" dxfId="840"/>
    <cfRule type="containsText" priority="843" operator="containsText" aboveAverage="0" equalAverage="0" bottom="0" percent="0" rank="0" text="Betsson" dxfId="841"/>
    <cfRule type="containsText" priority="844" operator="containsText" aboveAverage="0" equalAverage="0" bottom="0" percent="0" rank="0" text="Betsafe" dxfId="842"/>
    <cfRule type="containsText" priority="845" operator="containsText" aboveAverage="0" equalAverage="0" bottom="0" percent="0" rank="0" text="Coolbet" dxfId="843"/>
  </conditionalFormatting>
  <conditionalFormatting sqref="C2353">
    <cfRule type="containsText" priority="846" operator="containsText" aboveAverage="0" equalAverage="0" bottom="0" percent="0" rank="0" text="Paf" dxfId="844"/>
    <cfRule type="containsText" priority="847" operator="containsText" aboveAverage="0" equalAverage="0" bottom="0" percent="0" rank="0" text="Rizk" dxfId="845"/>
    <cfRule type="containsText" priority="848" operator="containsText" aboveAverage="0" equalAverage="0" bottom="0" percent="0" rank="0" text="Mr.green" dxfId="846"/>
    <cfRule type="containsText" priority="849" operator="containsText" aboveAverage="0" equalAverage="0" bottom="0" percent="0" rank="0" text="Betway" dxfId="847"/>
    <cfRule type="containsText" priority="850" operator="containsText" aboveAverage="0" equalAverage="0" bottom="0" percent="0" rank="0" text="Leovegas" dxfId="848"/>
    <cfRule type="containsText" priority="851" operator="containsText" aboveAverage="0" equalAverage="0" bottom="0" percent="0" rank="0" text="Intertops" dxfId="849"/>
    <cfRule type="containsText" priority="852" operator="containsText" aboveAverage="0" equalAverage="0" bottom="0" percent="0" rank="0" text="Expekt" dxfId="850"/>
    <cfRule type="containsText" priority="853" operator="containsText" aboveAverage="0" equalAverage="0" bottom="0" percent="0" rank="0" text="Comeon" dxfId="851"/>
    <cfRule type="containsText" priority="854" operator="containsText" aboveAverage="0" equalAverage="0" bottom="0" percent="0" rank="0" text="Mobilebet" dxfId="852"/>
    <cfRule type="containsText" priority="855" operator="containsText" aboveAverage="0" equalAverage="0" bottom="0" percent="0" rank="0" text="Pinnacle" dxfId="853"/>
    <cfRule type="containsText" priority="856" operator="containsText" aboveAverage="0" equalAverage="0" bottom="0" percent="0" rank="0" text="Bet365" dxfId="854"/>
    <cfRule type="containsText" priority="857" operator="containsText" aboveAverage="0" equalAverage="0" bottom="0" percent="0" rank="0" text="Unibet" dxfId="855"/>
    <cfRule type="containsText" priority="858" operator="containsText" aboveAverage="0" equalAverage="0" bottom="0" percent="0" rank="0" text="Betsson" dxfId="856"/>
    <cfRule type="containsText" priority="859" operator="containsText" aboveAverage="0" equalAverage="0" bottom="0" percent="0" rank="0" text="Betsafe" dxfId="857"/>
    <cfRule type="containsText" priority="860" operator="containsText" aboveAverage="0" equalAverage="0" bottom="0" percent="0" rank="0" text="Coolbet" dxfId="858"/>
  </conditionalFormatting>
  <conditionalFormatting sqref="C2354">
    <cfRule type="containsText" priority="861" operator="containsText" aboveAverage="0" equalAverage="0" bottom="0" percent="0" rank="0" text="Paf" dxfId="859"/>
    <cfRule type="containsText" priority="862" operator="containsText" aboveAverage="0" equalAverage="0" bottom="0" percent="0" rank="0" text="Rizk" dxfId="860"/>
    <cfRule type="containsText" priority="863" operator="containsText" aboveAverage="0" equalAverage="0" bottom="0" percent="0" rank="0" text="Mr.green" dxfId="861"/>
    <cfRule type="containsText" priority="864" operator="containsText" aboveAverage="0" equalAverage="0" bottom="0" percent="0" rank="0" text="Betway" dxfId="862"/>
    <cfRule type="containsText" priority="865" operator="containsText" aboveAverage="0" equalAverage="0" bottom="0" percent="0" rank="0" text="Leovegas" dxfId="863"/>
    <cfRule type="containsText" priority="866" operator="containsText" aboveAverage="0" equalAverage="0" bottom="0" percent="0" rank="0" text="Intertops" dxfId="864"/>
    <cfRule type="containsText" priority="867" operator="containsText" aboveAverage="0" equalAverage="0" bottom="0" percent="0" rank="0" text="Expekt" dxfId="865"/>
    <cfRule type="containsText" priority="868" operator="containsText" aboveAverage="0" equalAverage="0" bottom="0" percent="0" rank="0" text="Comeon" dxfId="866"/>
    <cfRule type="containsText" priority="869" operator="containsText" aboveAverage="0" equalAverage="0" bottom="0" percent="0" rank="0" text="Mobilebet" dxfId="867"/>
    <cfRule type="containsText" priority="870" operator="containsText" aboveAverage="0" equalAverage="0" bottom="0" percent="0" rank="0" text="Pinnacle" dxfId="868"/>
    <cfRule type="containsText" priority="871" operator="containsText" aboveAverage="0" equalAverage="0" bottom="0" percent="0" rank="0" text="Bet365" dxfId="869"/>
    <cfRule type="containsText" priority="872" operator="containsText" aboveAverage="0" equalAverage="0" bottom="0" percent="0" rank="0" text="Unibet" dxfId="870"/>
    <cfRule type="containsText" priority="873" operator="containsText" aboveAverage="0" equalAverage="0" bottom="0" percent="0" rank="0" text="Betsson" dxfId="871"/>
    <cfRule type="containsText" priority="874" operator="containsText" aboveAverage="0" equalAverage="0" bottom="0" percent="0" rank="0" text="Betsafe" dxfId="872"/>
    <cfRule type="containsText" priority="875" operator="containsText" aboveAverage="0" equalAverage="0" bottom="0" percent="0" rank="0" text="Coolbet" dxfId="873"/>
  </conditionalFormatting>
  <conditionalFormatting sqref="C2361">
    <cfRule type="containsText" priority="876" operator="containsText" aboveAverage="0" equalAverage="0" bottom="0" percent="0" rank="0" text="Paf" dxfId="874"/>
    <cfRule type="containsText" priority="877" operator="containsText" aboveAverage="0" equalAverage="0" bottom="0" percent="0" rank="0" text="Rizk" dxfId="875"/>
    <cfRule type="containsText" priority="878" operator="containsText" aboveAverage="0" equalAverage="0" bottom="0" percent="0" rank="0" text="Mr.green" dxfId="876"/>
    <cfRule type="containsText" priority="879" operator="containsText" aboveAverage="0" equalAverage="0" bottom="0" percent="0" rank="0" text="Betway" dxfId="877"/>
    <cfRule type="containsText" priority="880" operator="containsText" aboveAverage="0" equalAverage="0" bottom="0" percent="0" rank="0" text="Leovegas" dxfId="878"/>
    <cfRule type="containsText" priority="881" operator="containsText" aboveAverage="0" equalAverage="0" bottom="0" percent="0" rank="0" text="Intertops" dxfId="879"/>
    <cfRule type="containsText" priority="882" operator="containsText" aboveAverage="0" equalAverage="0" bottom="0" percent="0" rank="0" text="Expekt" dxfId="880"/>
    <cfRule type="containsText" priority="883" operator="containsText" aboveAverage="0" equalAverage="0" bottom="0" percent="0" rank="0" text="Comeon" dxfId="881"/>
    <cfRule type="containsText" priority="884" operator="containsText" aboveAverage="0" equalAverage="0" bottom="0" percent="0" rank="0" text="Mobilebet" dxfId="882"/>
    <cfRule type="containsText" priority="885" operator="containsText" aboveAverage="0" equalAverage="0" bottom="0" percent="0" rank="0" text="Pinnacle" dxfId="883"/>
    <cfRule type="containsText" priority="886" operator="containsText" aboveAverage="0" equalAverage="0" bottom="0" percent="0" rank="0" text="Bet365" dxfId="884"/>
    <cfRule type="containsText" priority="887" operator="containsText" aboveAverage="0" equalAverage="0" bottom="0" percent="0" rank="0" text="Unibet" dxfId="885"/>
    <cfRule type="containsText" priority="888" operator="containsText" aboveAverage="0" equalAverage="0" bottom="0" percent="0" rank="0" text="Betsson" dxfId="886"/>
    <cfRule type="containsText" priority="889" operator="containsText" aboveAverage="0" equalAverage="0" bottom="0" percent="0" rank="0" text="Betsafe" dxfId="887"/>
    <cfRule type="containsText" priority="890" operator="containsText" aboveAverage="0" equalAverage="0" bottom="0" percent="0" rank="0" text="Coolbet" dxfId="888"/>
  </conditionalFormatting>
  <conditionalFormatting sqref="C2365">
    <cfRule type="containsText" priority="891" operator="containsText" aboveAverage="0" equalAverage="0" bottom="0" percent="0" rank="0" text="Paf" dxfId="889"/>
    <cfRule type="containsText" priority="892" operator="containsText" aboveAverage="0" equalAverage="0" bottom="0" percent="0" rank="0" text="Rizk" dxfId="890"/>
    <cfRule type="containsText" priority="893" operator="containsText" aboveAverage="0" equalAverage="0" bottom="0" percent="0" rank="0" text="Mr.green" dxfId="891"/>
    <cfRule type="containsText" priority="894" operator="containsText" aboveAverage="0" equalAverage="0" bottom="0" percent="0" rank="0" text="Betway" dxfId="892"/>
    <cfRule type="containsText" priority="895" operator="containsText" aboveAverage="0" equalAverage="0" bottom="0" percent="0" rank="0" text="Leovegas" dxfId="893"/>
    <cfRule type="containsText" priority="896" operator="containsText" aboveAverage="0" equalAverage="0" bottom="0" percent="0" rank="0" text="Intertops" dxfId="894"/>
    <cfRule type="containsText" priority="897" operator="containsText" aboveAverage="0" equalAverage="0" bottom="0" percent="0" rank="0" text="Expekt" dxfId="895"/>
    <cfRule type="containsText" priority="898" operator="containsText" aboveAverage="0" equalAverage="0" bottom="0" percent="0" rank="0" text="Comeon" dxfId="896"/>
    <cfRule type="containsText" priority="899" operator="containsText" aboveAverage="0" equalAverage="0" bottom="0" percent="0" rank="0" text="Mobilebet" dxfId="897"/>
    <cfRule type="containsText" priority="900" operator="containsText" aboveAverage="0" equalAverage="0" bottom="0" percent="0" rank="0" text="Pinnacle" dxfId="898"/>
    <cfRule type="containsText" priority="901" operator="containsText" aboveAverage="0" equalAverage="0" bottom="0" percent="0" rank="0" text="Bet365" dxfId="899"/>
    <cfRule type="containsText" priority="902" operator="containsText" aboveAverage="0" equalAverage="0" bottom="0" percent="0" rank="0" text="Unibet" dxfId="900"/>
    <cfRule type="containsText" priority="903" operator="containsText" aboveAverage="0" equalAverage="0" bottom="0" percent="0" rank="0" text="Betsson" dxfId="901"/>
    <cfRule type="containsText" priority="904" operator="containsText" aboveAverage="0" equalAverage="0" bottom="0" percent="0" rank="0" text="Betsafe" dxfId="902"/>
    <cfRule type="containsText" priority="905" operator="containsText" aboveAverage="0" equalAverage="0" bottom="0" percent="0" rank="0" text="Coolbet" dxfId="903"/>
  </conditionalFormatting>
  <conditionalFormatting sqref="C2368">
    <cfRule type="containsText" priority="906" operator="containsText" aboveAverage="0" equalAverage="0" bottom="0" percent="0" rank="0" text="Paf" dxfId="904"/>
    <cfRule type="containsText" priority="907" operator="containsText" aboveAverage="0" equalAverage="0" bottom="0" percent="0" rank="0" text="Rizk" dxfId="905"/>
    <cfRule type="containsText" priority="908" operator="containsText" aboveAverage="0" equalAverage="0" bottom="0" percent="0" rank="0" text="Mr.green" dxfId="906"/>
    <cfRule type="containsText" priority="909" operator="containsText" aboveAverage="0" equalAverage="0" bottom="0" percent="0" rank="0" text="Betway" dxfId="907"/>
    <cfRule type="containsText" priority="910" operator="containsText" aboveAverage="0" equalAverage="0" bottom="0" percent="0" rank="0" text="Leovegas" dxfId="908"/>
    <cfRule type="containsText" priority="911" operator="containsText" aboveAverage="0" equalAverage="0" bottom="0" percent="0" rank="0" text="Intertops" dxfId="909"/>
    <cfRule type="containsText" priority="912" operator="containsText" aboveAverage="0" equalAverage="0" bottom="0" percent="0" rank="0" text="Expekt" dxfId="910"/>
    <cfRule type="containsText" priority="913" operator="containsText" aboveAverage="0" equalAverage="0" bottom="0" percent="0" rank="0" text="Comeon" dxfId="911"/>
    <cfRule type="containsText" priority="914" operator="containsText" aboveAverage="0" equalAverage="0" bottom="0" percent="0" rank="0" text="Mobilebet" dxfId="912"/>
    <cfRule type="containsText" priority="915" operator="containsText" aboveAverage="0" equalAverage="0" bottom="0" percent="0" rank="0" text="Pinnacle" dxfId="913"/>
    <cfRule type="containsText" priority="916" operator="containsText" aboveAverage="0" equalAverage="0" bottom="0" percent="0" rank="0" text="Bet365" dxfId="914"/>
    <cfRule type="containsText" priority="917" operator="containsText" aboveAverage="0" equalAverage="0" bottom="0" percent="0" rank="0" text="Unibet" dxfId="915"/>
    <cfRule type="containsText" priority="918" operator="containsText" aboveAverage="0" equalAverage="0" bottom="0" percent="0" rank="0" text="Betsson" dxfId="916"/>
    <cfRule type="containsText" priority="919" operator="containsText" aboveAverage="0" equalAverage="0" bottom="0" percent="0" rank="0" text="Betsafe" dxfId="917"/>
    <cfRule type="containsText" priority="920" operator="containsText" aboveAverage="0" equalAverage="0" bottom="0" percent="0" rank="0" text="Coolbet" dxfId="918"/>
  </conditionalFormatting>
  <conditionalFormatting sqref="C2371">
    <cfRule type="containsText" priority="921" operator="containsText" aboveAverage="0" equalAverage="0" bottom="0" percent="0" rank="0" text="Paf" dxfId="919"/>
    <cfRule type="containsText" priority="922" operator="containsText" aboveAverage="0" equalAverage="0" bottom="0" percent="0" rank="0" text="Rizk" dxfId="920"/>
    <cfRule type="containsText" priority="923" operator="containsText" aboveAverage="0" equalAverage="0" bottom="0" percent="0" rank="0" text="Mr.green" dxfId="921"/>
    <cfRule type="containsText" priority="924" operator="containsText" aboveAverage="0" equalAverage="0" bottom="0" percent="0" rank="0" text="Betway" dxfId="922"/>
    <cfRule type="containsText" priority="925" operator="containsText" aboveAverage="0" equalAverage="0" bottom="0" percent="0" rank="0" text="Leovegas" dxfId="923"/>
    <cfRule type="containsText" priority="926" operator="containsText" aboveAverage="0" equalAverage="0" bottom="0" percent="0" rank="0" text="Intertops" dxfId="924"/>
    <cfRule type="containsText" priority="927" operator="containsText" aboveAverage="0" equalAverage="0" bottom="0" percent="0" rank="0" text="Expekt" dxfId="925"/>
    <cfRule type="containsText" priority="928" operator="containsText" aboveAverage="0" equalAverage="0" bottom="0" percent="0" rank="0" text="Comeon" dxfId="926"/>
    <cfRule type="containsText" priority="929" operator="containsText" aboveAverage="0" equalAverage="0" bottom="0" percent="0" rank="0" text="Mobilebet" dxfId="927"/>
    <cfRule type="containsText" priority="930" operator="containsText" aboveAverage="0" equalAverage="0" bottom="0" percent="0" rank="0" text="Pinnacle" dxfId="928"/>
    <cfRule type="containsText" priority="931" operator="containsText" aboveAverage="0" equalAverage="0" bottom="0" percent="0" rank="0" text="Bet365" dxfId="929"/>
    <cfRule type="containsText" priority="932" operator="containsText" aboveAverage="0" equalAverage="0" bottom="0" percent="0" rank="0" text="Unibet" dxfId="930"/>
    <cfRule type="containsText" priority="933" operator="containsText" aboveAverage="0" equalAverage="0" bottom="0" percent="0" rank="0" text="Betsson" dxfId="931"/>
    <cfRule type="containsText" priority="934" operator="containsText" aboveAverage="0" equalAverage="0" bottom="0" percent="0" rank="0" text="Betsafe" dxfId="932"/>
    <cfRule type="containsText" priority="935" operator="containsText" aboveAverage="0" equalAverage="0" bottom="0" percent="0" rank="0" text="Coolbet" dxfId="933"/>
  </conditionalFormatting>
  <conditionalFormatting sqref="C2373">
    <cfRule type="containsText" priority="936" operator="containsText" aboveAverage="0" equalAverage="0" bottom="0" percent="0" rank="0" text="Paf" dxfId="934"/>
    <cfRule type="containsText" priority="937" operator="containsText" aboveAverage="0" equalAverage="0" bottom="0" percent="0" rank="0" text="Rizk" dxfId="935"/>
    <cfRule type="containsText" priority="938" operator="containsText" aboveAverage="0" equalAverage="0" bottom="0" percent="0" rank="0" text="Mr.green" dxfId="936"/>
    <cfRule type="containsText" priority="939" operator="containsText" aboveAverage="0" equalAverage="0" bottom="0" percent="0" rank="0" text="Betway" dxfId="937"/>
    <cfRule type="containsText" priority="940" operator="containsText" aboveAverage="0" equalAverage="0" bottom="0" percent="0" rank="0" text="Leovegas" dxfId="938"/>
    <cfRule type="containsText" priority="941" operator="containsText" aboveAverage="0" equalAverage="0" bottom="0" percent="0" rank="0" text="Intertops" dxfId="939"/>
    <cfRule type="containsText" priority="942" operator="containsText" aboveAverage="0" equalAverage="0" bottom="0" percent="0" rank="0" text="Expekt" dxfId="940"/>
    <cfRule type="containsText" priority="943" operator="containsText" aboveAverage="0" equalAverage="0" bottom="0" percent="0" rank="0" text="Comeon" dxfId="941"/>
    <cfRule type="containsText" priority="944" operator="containsText" aboveAverage="0" equalAverage="0" bottom="0" percent="0" rank="0" text="Mobilebet" dxfId="942"/>
    <cfRule type="containsText" priority="945" operator="containsText" aboveAverage="0" equalAverage="0" bottom="0" percent="0" rank="0" text="Pinnacle" dxfId="943"/>
    <cfRule type="containsText" priority="946" operator="containsText" aboveAverage="0" equalAverage="0" bottom="0" percent="0" rank="0" text="Bet365" dxfId="944"/>
    <cfRule type="containsText" priority="947" operator="containsText" aboveAverage="0" equalAverage="0" bottom="0" percent="0" rank="0" text="Unibet" dxfId="945"/>
    <cfRule type="containsText" priority="948" operator="containsText" aboveAverage="0" equalAverage="0" bottom="0" percent="0" rank="0" text="Betsson" dxfId="946"/>
    <cfRule type="containsText" priority="949" operator="containsText" aboveAverage="0" equalAverage="0" bottom="0" percent="0" rank="0" text="Betsafe" dxfId="947"/>
    <cfRule type="containsText" priority="950" operator="containsText" aboveAverage="0" equalAverage="0" bottom="0" percent="0" rank="0" text="Coolbet" dxfId="948"/>
  </conditionalFormatting>
  <conditionalFormatting sqref="C2382">
    <cfRule type="containsText" priority="951" operator="containsText" aboveAverage="0" equalAverage="0" bottom="0" percent="0" rank="0" text="Paf" dxfId="949"/>
    <cfRule type="containsText" priority="952" operator="containsText" aboveAverage="0" equalAverage="0" bottom="0" percent="0" rank="0" text="Rizk" dxfId="950"/>
    <cfRule type="containsText" priority="953" operator="containsText" aboveAverage="0" equalAverage="0" bottom="0" percent="0" rank="0" text="Mr.green" dxfId="951"/>
    <cfRule type="containsText" priority="954" operator="containsText" aboveAverage="0" equalAverage="0" bottom="0" percent="0" rank="0" text="Betway" dxfId="952"/>
    <cfRule type="containsText" priority="955" operator="containsText" aboveAverage="0" equalAverage="0" bottom="0" percent="0" rank="0" text="Leovegas" dxfId="953"/>
    <cfRule type="containsText" priority="956" operator="containsText" aboveAverage="0" equalAverage="0" bottom="0" percent="0" rank="0" text="Intertops" dxfId="954"/>
    <cfRule type="containsText" priority="957" operator="containsText" aboveAverage="0" equalAverage="0" bottom="0" percent="0" rank="0" text="Expekt" dxfId="955"/>
    <cfRule type="containsText" priority="958" operator="containsText" aboveAverage="0" equalAverage="0" bottom="0" percent="0" rank="0" text="Comeon" dxfId="956"/>
    <cfRule type="containsText" priority="959" operator="containsText" aboveAverage="0" equalAverage="0" bottom="0" percent="0" rank="0" text="Mobilebet" dxfId="957"/>
    <cfRule type="containsText" priority="960" operator="containsText" aboveAverage="0" equalAverage="0" bottom="0" percent="0" rank="0" text="Pinnacle" dxfId="958"/>
    <cfRule type="containsText" priority="961" operator="containsText" aboveAverage="0" equalAverage="0" bottom="0" percent="0" rank="0" text="Bet365" dxfId="959"/>
    <cfRule type="containsText" priority="962" operator="containsText" aboveAverage="0" equalAverage="0" bottom="0" percent="0" rank="0" text="Unibet" dxfId="960"/>
    <cfRule type="containsText" priority="963" operator="containsText" aboveAverage="0" equalAverage="0" bottom="0" percent="0" rank="0" text="Betsson" dxfId="961"/>
    <cfRule type="containsText" priority="964" operator="containsText" aboveAverage="0" equalAverage="0" bottom="0" percent="0" rank="0" text="Betsafe" dxfId="962"/>
    <cfRule type="containsText" priority="965" operator="containsText" aboveAverage="0" equalAverage="0" bottom="0" percent="0" rank="0" text="Coolbet" dxfId="963"/>
  </conditionalFormatting>
  <conditionalFormatting sqref="C2385">
    <cfRule type="containsText" priority="966" operator="containsText" aboveAverage="0" equalAverage="0" bottom="0" percent="0" rank="0" text="Paf" dxfId="964"/>
    <cfRule type="containsText" priority="967" operator="containsText" aboveAverage="0" equalAverage="0" bottom="0" percent="0" rank="0" text="Rizk" dxfId="965"/>
    <cfRule type="containsText" priority="968" operator="containsText" aboveAverage="0" equalAverage="0" bottom="0" percent="0" rank="0" text="Mr.green" dxfId="966"/>
    <cfRule type="containsText" priority="969" operator="containsText" aboveAverage="0" equalAverage="0" bottom="0" percent="0" rank="0" text="Betway" dxfId="967"/>
    <cfRule type="containsText" priority="970" operator="containsText" aboveAverage="0" equalAverage="0" bottom="0" percent="0" rank="0" text="Leovegas" dxfId="968"/>
    <cfRule type="containsText" priority="971" operator="containsText" aboveAverage="0" equalAverage="0" bottom="0" percent="0" rank="0" text="Intertops" dxfId="969"/>
    <cfRule type="containsText" priority="972" operator="containsText" aboveAverage="0" equalAverage="0" bottom="0" percent="0" rank="0" text="Expekt" dxfId="970"/>
    <cfRule type="containsText" priority="973" operator="containsText" aboveAverage="0" equalAverage="0" bottom="0" percent="0" rank="0" text="Comeon" dxfId="971"/>
    <cfRule type="containsText" priority="974" operator="containsText" aboveAverage="0" equalAverage="0" bottom="0" percent="0" rank="0" text="Mobilebet" dxfId="972"/>
    <cfRule type="containsText" priority="975" operator="containsText" aboveAverage="0" equalAverage="0" bottom="0" percent="0" rank="0" text="Pinnacle" dxfId="973"/>
    <cfRule type="containsText" priority="976" operator="containsText" aboveAverage="0" equalAverage="0" bottom="0" percent="0" rank="0" text="Bet365" dxfId="974"/>
    <cfRule type="containsText" priority="977" operator="containsText" aboveAverage="0" equalAverage="0" bottom="0" percent="0" rank="0" text="Unibet" dxfId="975"/>
    <cfRule type="containsText" priority="978" operator="containsText" aboveAverage="0" equalAverage="0" bottom="0" percent="0" rank="0" text="Betsson" dxfId="976"/>
    <cfRule type="containsText" priority="979" operator="containsText" aboveAverage="0" equalAverage="0" bottom="0" percent="0" rank="0" text="Betsafe" dxfId="977"/>
    <cfRule type="containsText" priority="980" operator="containsText" aboveAverage="0" equalAverage="0" bottom="0" percent="0" rank="0" text="Coolbet" dxfId="978"/>
  </conditionalFormatting>
  <conditionalFormatting sqref="C2386">
    <cfRule type="containsText" priority="981" operator="containsText" aboveAverage="0" equalAverage="0" bottom="0" percent="0" rank="0" text="Paf" dxfId="979"/>
    <cfRule type="containsText" priority="982" operator="containsText" aboveAverage="0" equalAverage="0" bottom="0" percent="0" rank="0" text="Rizk" dxfId="980"/>
    <cfRule type="containsText" priority="983" operator="containsText" aboveAverage="0" equalAverage="0" bottom="0" percent="0" rank="0" text="Mr.green" dxfId="981"/>
    <cfRule type="containsText" priority="984" operator="containsText" aboveAverage="0" equalAverage="0" bottom="0" percent="0" rank="0" text="Betway" dxfId="982"/>
    <cfRule type="containsText" priority="985" operator="containsText" aboveAverage="0" equalAverage="0" bottom="0" percent="0" rank="0" text="Leovegas" dxfId="983"/>
    <cfRule type="containsText" priority="986" operator="containsText" aboveAverage="0" equalAverage="0" bottom="0" percent="0" rank="0" text="Intertops" dxfId="984"/>
    <cfRule type="containsText" priority="987" operator="containsText" aboveAverage="0" equalAverage="0" bottom="0" percent="0" rank="0" text="Expekt" dxfId="985"/>
    <cfRule type="containsText" priority="988" operator="containsText" aboveAverage="0" equalAverage="0" bottom="0" percent="0" rank="0" text="Comeon" dxfId="986"/>
    <cfRule type="containsText" priority="989" operator="containsText" aboveAverage="0" equalAverage="0" bottom="0" percent="0" rank="0" text="Mobilebet" dxfId="987"/>
    <cfRule type="containsText" priority="990" operator="containsText" aboveAverage="0" equalAverage="0" bottom="0" percent="0" rank="0" text="Pinnacle" dxfId="988"/>
    <cfRule type="containsText" priority="991" operator="containsText" aboveAverage="0" equalAverage="0" bottom="0" percent="0" rank="0" text="Bet365" dxfId="989"/>
    <cfRule type="containsText" priority="992" operator="containsText" aboveAverage="0" equalAverage="0" bottom="0" percent="0" rank="0" text="Unibet" dxfId="990"/>
    <cfRule type="containsText" priority="993" operator="containsText" aboveAverage="0" equalAverage="0" bottom="0" percent="0" rank="0" text="Betsson" dxfId="991"/>
    <cfRule type="containsText" priority="994" operator="containsText" aboveAverage="0" equalAverage="0" bottom="0" percent="0" rank="0" text="Betsafe" dxfId="992"/>
    <cfRule type="containsText" priority="995" operator="containsText" aboveAverage="0" equalAverage="0" bottom="0" percent="0" rank="0" text="Coolbet" dxfId="993"/>
  </conditionalFormatting>
  <conditionalFormatting sqref="C2383">
    <cfRule type="containsText" priority="996" operator="containsText" aboveAverage="0" equalAverage="0" bottom="0" percent="0" rank="0" text="Paf" dxfId="994"/>
    <cfRule type="containsText" priority="997" operator="containsText" aboveAverage="0" equalAverage="0" bottom="0" percent="0" rank="0" text="Rizk" dxfId="995"/>
    <cfRule type="containsText" priority="998" operator="containsText" aboveAverage="0" equalAverage="0" bottom="0" percent="0" rank="0" text="Mr.green" dxfId="996"/>
    <cfRule type="containsText" priority="999" operator="containsText" aboveAverage="0" equalAverage="0" bottom="0" percent="0" rank="0" text="Betway" dxfId="997"/>
    <cfRule type="containsText" priority="1000" operator="containsText" aboveAverage="0" equalAverage="0" bottom="0" percent="0" rank="0" text="Leovegas" dxfId="998"/>
    <cfRule type="containsText" priority="1001" operator="containsText" aboveAverage="0" equalAverage="0" bottom="0" percent="0" rank="0" text="Intertops" dxfId="999"/>
    <cfRule type="containsText" priority="1002" operator="containsText" aboveAverage="0" equalAverage="0" bottom="0" percent="0" rank="0" text="Expekt" dxfId="1000"/>
    <cfRule type="containsText" priority="1003" operator="containsText" aboveAverage="0" equalAverage="0" bottom="0" percent="0" rank="0" text="Comeon" dxfId="1001"/>
    <cfRule type="containsText" priority="1004" operator="containsText" aboveAverage="0" equalAverage="0" bottom="0" percent="0" rank="0" text="Mobilebet" dxfId="1002"/>
    <cfRule type="containsText" priority="1005" operator="containsText" aboveAverage="0" equalAverage="0" bottom="0" percent="0" rank="0" text="Pinnacle" dxfId="1003"/>
    <cfRule type="containsText" priority="1006" operator="containsText" aboveAverage="0" equalAverage="0" bottom="0" percent="0" rank="0" text="Bet365" dxfId="1004"/>
    <cfRule type="containsText" priority="1007" operator="containsText" aboveAverage="0" equalAverage="0" bottom="0" percent="0" rank="0" text="Unibet" dxfId="1005"/>
    <cfRule type="containsText" priority="1008" operator="containsText" aboveAverage="0" equalAverage="0" bottom="0" percent="0" rank="0" text="Betsson" dxfId="1006"/>
    <cfRule type="containsText" priority="1009" operator="containsText" aboveAverage="0" equalAverage="0" bottom="0" percent="0" rank="0" text="Betsafe" dxfId="1007"/>
    <cfRule type="containsText" priority="1010" operator="containsText" aboveAverage="0" equalAverage="0" bottom="0" percent="0" rank="0" text="Coolbet" dxfId="1008"/>
  </conditionalFormatting>
  <conditionalFormatting sqref="C2395">
    <cfRule type="containsText" priority="1011" operator="containsText" aboveAverage="0" equalAverage="0" bottom="0" percent="0" rank="0" text="Paf" dxfId="1009"/>
    <cfRule type="containsText" priority="1012" operator="containsText" aboveAverage="0" equalAverage="0" bottom="0" percent="0" rank="0" text="Rizk" dxfId="1010"/>
    <cfRule type="containsText" priority="1013" operator="containsText" aboveAverage="0" equalAverage="0" bottom="0" percent="0" rank="0" text="Mr.green" dxfId="1011"/>
    <cfRule type="containsText" priority="1014" operator="containsText" aboveAverage="0" equalAverage="0" bottom="0" percent="0" rank="0" text="Betway" dxfId="1012"/>
    <cfRule type="containsText" priority="1015" operator="containsText" aboveAverage="0" equalAverage="0" bottom="0" percent="0" rank="0" text="Leovegas" dxfId="1013"/>
    <cfRule type="containsText" priority="1016" operator="containsText" aboveAverage="0" equalAverage="0" bottom="0" percent="0" rank="0" text="Intertops" dxfId="1014"/>
    <cfRule type="containsText" priority="1017" operator="containsText" aboveAverage="0" equalAverage="0" bottom="0" percent="0" rank="0" text="Expekt" dxfId="1015"/>
    <cfRule type="containsText" priority="1018" operator="containsText" aboveAverage="0" equalAverage="0" bottom="0" percent="0" rank="0" text="Comeon" dxfId="1016"/>
    <cfRule type="containsText" priority="1019" operator="containsText" aboveAverage="0" equalAverage="0" bottom="0" percent="0" rank="0" text="Mobilebet" dxfId="1017"/>
    <cfRule type="containsText" priority="1020" operator="containsText" aboveAverage="0" equalAverage="0" bottom="0" percent="0" rank="0" text="Pinnacle" dxfId="1018"/>
    <cfRule type="containsText" priority="1021" operator="containsText" aboveAverage="0" equalAverage="0" bottom="0" percent="0" rank="0" text="Bet365" dxfId="1019"/>
    <cfRule type="containsText" priority="1022" operator="containsText" aboveAverage="0" equalAverage="0" bottom="0" percent="0" rank="0" text="Unibet" dxfId="1020"/>
    <cfRule type="containsText" priority="1023" operator="containsText" aboveAverage="0" equalAverage="0" bottom="0" percent="0" rank="0" text="Betsson" dxfId="1021"/>
    <cfRule type="containsText" priority="1024" operator="containsText" aboveAverage="0" equalAverage="0" bottom="0" percent="0" rank="0" text="Betsafe" dxfId="1022"/>
    <cfRule type="containsText" priority="1025" operator="containsText" aboveAverage="0" equalAverage="0" bottom="0" percent="0" rank="0" text="Coolbet" dxfId="1023"/>
  </conditionalFormatting>
  <conditionalFormatting sqref="C2401">
    <cfRule type="containsText" priority="1026" operator="containsText" aboveAverage="0" equalAverage="0" bottom="0" percent="0" rank="0" text="Paf" dxfId="1024"/>
    <cfRule type="containsText" priority="1027" operator="containsText" aboveAverage="0" equalAverage="0" bottom="0" percent="0" rank="0" text="Rizk" dxfId="1025"/>
    <cfRule type="containsText" priority="1028" operator="containsText" aboveAverage="0" equalAverage="0" bottom="0" percent="0" rank="0" text="Mr.green" dxfId="1026"/>
    <cfRule type="containsText" priority="1029" operator="containsText" aboveAverage="0" equalAverage="0" bottom="0" percent="0" rank="0" text="Betway" dxfId="1027"/>
    <cfRule type="containsText" priority="1030" operator="containsText" aboveAverage="0" equalAverage="0" bottom="0" percent="0" rank="0" text="Leovegas" dxfId="1028"/>
    <cfRule type="containsText" priority="1031" operator="containsText" aboveAverage="0" equalAverage="0" bottom="0" percent="0" rank="0" text="Intertops" dxfId="1029"/>
    <cfRule type="containsText" priority="1032" operator="containsText" aboveAverage="0" equalAverage="0" bottom="0" percent="0" rank="0" text="Expekt" dxfId="1030"/>
    <cfRule type="containsText" priority="1033" operator="containsText" aboveAverage="0" equalAverage="0" bottom="0" percent="0" rank="0" text="Comeon" dxfId="1031"/>
    <cfRule type="containsText" priority="1034" operator="containsText" aboveAverage="0" equalAverage="0" bottom="0" percent="0" rank="0" text="Mobilebet" dxfId="1032"/>
    <cfRule type="containsText" priority="1035" operator="containsText" aboveAverage="0" equalAverage="0" bottom="0" percent="0" rank="0" text="Pinnacle" dxfId="1033"/>
    <cfRule type="containsText" priority="1036" operator="containsText" aboveAverage="0" equalAverage="0" bottom="0" percent="0" rank="0" text="Bet365" dxfId="1034"/>
    <cfRule type="containsText" priority="1037" operator="containsText" aboveAverage="0" equalAverage="0" bottom="0" percent="0" rank="0" text="Unibet" dxfId="1035"/>
    <cfRule type="containsText" priority="1038" operator="containsText" aboveAverage="0" equalAverage="0" bottom="0" percent="0" rank="0" text="Betsson" dxfId="1036"/>
    <cfRule type="containsText" priority="1039" operator="containsText" aboveAverage="0" equalAverage="0" bottom="0" percent="0" rank="0" text="Betsafe" dxfId="1037"/>
    <cfRule type="containsText" priority="1040" operator="containsText" aboveAverage="0" equalAverage="0" bottom="0" percent="0" rank="0" text="Coolbet" dxfId="1038"/>
  </conditionalFormatting>
  <conditionalFormatting sqref="C2419">
    <cfRule type="containsText" priority="1041" operator="containsText" aboveAverage="0" equalAverage="0" bottom="0" percent="0" rank="0" text="Paf" dxfId="1039"/>
    <cfRule type="containsText" priority="1042" operator="containsText" aboveAverage="0" equalAverage="0" bottom="0" percent="0" rank="0" text="Rizk" dxfId="1040"/>
    <cfRule type="containsText" priority="1043" operator="containsText" aboveAverage="0" equalAverage="0" bottom="0" percent="0" rank="0" text="Mr.green" dxfId="1041"/>
    <cfRule type="containsText" priority="1044" operator="containsText" aboveAverage="0" equalAverage="0" bottom="0" percent="0" rank="0" text="Betway" dxfId="1042"/>
    <cfRule type="containsText" priority="1045" operator="containsText" aboveAverage="0" equalAverage="0" bottom="0" percent="0" rank="0" text="Leovegas" dxfId="1043"/>
    <cfRule type="containsText" priority="1046" operator="containsText" aboveAverage="0" equalAverage="0" bottom="0" percent="0" rank="0" text="Intertops" dxfId="1044"/>
    <cfRule type="containsText" priority="1047" operator="containsText" aboveAverage="0" equalAverage="0" bottom="0" percent="0" rank="0" text="Expekt" dxfId="1045"/>
    <cfRule type="containsText" priority="1048" operator="containsText" aboveAverage="0" equalAverage="0" bottom="0" percent="0" rank="0" text="Comeon" dxfId="1046"/>
    <cfRule type="containsText" priority="1049" operator="containsText" aboveAverage="0" equalAverage="0" bottom="0" percent="0" rank="0" text="Mobilebet" dxfId="1047"/>
    <cfRule type="containsText" priority="1050" operator="containsText" aboveAverage="0" equalAverage="0" bottom="0" percent="0" rank="0" text="Pinnacle" dxfId="1048"/>
    <cfRule type="containsText" priority="1051" operator="containsText" aboveAverage="0" equalAverage="0" bottom="0" percent="0" rank="0" text="Bet365" dxfId="1049"/>
    <cfRule type="containsText" priority="1052" operator="containsText" aboveAverage="0" equalAverage="0" bottom="0" percent="0" rank="0" text="Unibet" dxfId="1050"/>
    <cfRule type="containsText" priority="1053" operator="containsText" aboveAverage="0" equalAverage="0" bottom="0" percent="0" rank="0" text="Betsson" dxfId="1051"/>
    <cfRule type="containsText" priority="1054" operator="containsText" aboveAverage="0" equalAverage="0" bottom="0" percent="0" rank="0" text="Betsafe" dxfId="1052"/>
    <cfRule type="containsText" priority="1055" operator="containsText" aboveAverage="0" equalAverage="0" bottom="0" percent="0" rank="0" text="Coolbet" dxfId="1053"/>
  </conditionalFormatting>
  <conditionalFormatting sqref="C2434">
    <cfRule type="containsText" priority="1056" operator="containsText" aboveAverage="0" equalAverage="0" bottom="0" percent="0" rank="0" text="Paf" dxfId="1054"/>
    <cfRule type="containsText" priority="1057" operator="containsText" aboveAverage="0" equalAverage="0" bottom="0" percent="0" rank="0" text="Rizk" dxfId="1055"/>
    <cfRule type="containsText" priority="1058" operator="containsText" aboveAverage="0" equalAverage="0" bottom="0" percent="0" rank="0" text="Mr.green" dxfId="1056"/>
    <cfRule type="containsText" priority="1059" operator="containsText" aboveAverage="0" equalAverage="0" bottom="0" percent="0" rank="0" text="Betway" dxfId="1057"/>
    <cfRule type="containsText" priority="1060" operator="containsText" aboveAverage="0" equalAverage="0" bottom="0" percent="0" rank="0" text="Leovegas" dxfId="1058"/>
    <cfRule type="containsText" priority="1061" operator="containsText" aboveAverage="0" equalAverage="0" bottom="0" percent="0" rank="0" text="Intertops" dxfId="1059"/>
    <cfRule type="containsText" priority="1062" operator="containsText" aboveAverage="0" equalAverage="0" bottom="0" percent="0" rank="0" text="Expekt" dxfId="1060"/>
    <cfRule type="containsText" priority="1063" operator="containsText" aboveAverage="0" equalAverage="0" bottom="0" percent="0" rank="0" text="Comeon" dxfId="1061"/>
    <cfRule type="containsText" priority="1064" operator="containsText" aboveAverage="0" equalAverage="0" bottom="0" percent="0" rank="0" text="Mobilebet" dxfId="1062"/>
    <cfRule type="containsText" priority="1065" operator="containsText" aboveAverage="0" equalAverage="0" bottom="0" percent="0" rank="0" text="Pinnacle" dxfId="1063"/>
    <cfRule type="containsText" priority="1066" operator="containsText" aboveAverage="0" equalAverage="0" bottom="0" percent="0" rank="0" text="Bet365" dxfId="1064"/>
    <cfRule type="containsText" priority="1067" operator="containsText" aboveAverage="0" equalAverage="0" bottom="0" percent="0" rank="0" text="Unibet" dxfId="1065"/>
    <cfRule type="containsText" priority="1068" operator="containsText" aboveAverage="0" equalAverage="0" bottom="0" percent="0" rank="0" text="Betsson" dxfId="1066"/>
    <cfRule type="containsText" priority="1069" operator="containsText" aboveAverage="0" equalAverage="0" bottom="0" percent="0" rank="0" text="Betsafe" dxfId="1067"/>
    <cfRule type="containsText" priority="1070" operator="containsText" aboveAverage="0" equalAverage="0" bottom="0" percent="0" rank="0" text="Coolbet" dxfId="1068"/>
  </conditionalFormatting>
  <conditionalFormatting sqref="C2436">
    <cfRule type="containsText" priority="1071" operator="containsText" aboveAverage="0" equalAverage="0" bottom="0" percent="0" rank="0" text="Paf" dxfId="1069"/>
    <cfRule type="containsText" priority="1072" operator="containsText" aboveAverage="0" equalAverage="0" bottom="0" percent="0" rank="0" text="Rizk" dxfId="1070"/>
    <cfRule type="containsText" priority="1073" operator="containsText" aboveAverage="0" equalAverage="0" bottom="0" percent="0" rank="0" text="Mr.green" dxfId="1071"/>
    <cfRule type="containsText" priority="1074" operator="containsText" aboveAverage="0" equalAverage="0" bottom="0" percent="0" rank="0" text="Betway" dxfId="1072"/>
    <cfRule type="containsText" priority="1075" operator="containsText" aboveAverage="0" equalAverage="0" bottom="0" percent="0" rank="0" text="Leovegas" dxfId="1073"/>
    <cfRule type="containsText" priority="1076" operator="containsText" aboveAverage="0" equalAverage="0" bottom="0" percent="0" rank="0" text="Intertops" dxfId="1074"/>
    <cfRule type="containsText" priority="1077" operator="containsText" aboveAverage="0" equalAverage="0" bottom="0" percent="0" rank="0" text="Expekt" dxfId="1075"/>
    <cfRule type="containsText" priority="1078" operator="containsText" aboveAverage="0" equalAverage="0" bottom="0" percent="0" rank="0" text="Comeon" dxfId="1076"/>
    <cfRule type="containsText" priority="1079" operator="containsText" aboveAverage="0" equalAverage="0" bottom="0" percent="0" rank="0" text="Mobilebet" dxfId="1077"/>
    <cfRule type="containsText" priority="1080" operator="containsText" aboveAverage="0" equalAverage="0" bottom="0" percent="0" rank="0" text="Pinnacle" dxfId="1078"/>
    <cfRule type="containsText" priority="1081" operator="containsText" aboveAverage="0" equalAverage="0" bottom="0" percent="0" rank="0" text="Bet365" dxfId="1079"/>
    <cfRule type="containsText" priority="1082" operator="containsText" aboveAverage="0" equalAverage="0" bottom="0" percent="0" rank="0" text="Unibet" dxfId="1080"/>
    <cfRule type="containsText" priority="1083" operator="containsText" aboveAverage="0" equalAverage="0" bottom="0" percent="0" rank="0" text="Betsson" dxfId="1081"/>
    <cfRule type="containsText" priority="1084" operator="containsText" aboveAverage="0" equalAverage="0" bottom="0" percent="0" rank="0" text="Betsafe" dxfId="1082"/>
    <cfRule type="containsText" priority="1085" operator="containsText" aboveAverage="0" equalAverage="0" bottom="0" percent="0" rank="0" text="Coolbet" dxfId="1083"/>
  </conditionalFormatting>
  <conditionalFormatting sqref="C2438">
    <cfRule type="containsText" priority="1086" operator="containsText" aboveAverage="0" equalAverage="0" bottom="0" percent="0" rank="0" text="Paf" dxfId="1084"/>
    <cfRule type="containsText" priority="1087" operator="containsText" aboveAverage="0" equalAverage="0" bottom="0" percent="0" rank="0" text="Rizk" dxfId="1085"/>
    <cfRule type="containsText" priority="1088" operator="containsText" aboveAverage="0" equalAverage="0" bottom="0" percent="0" rank="0" text="Mr.green" dxfId="1086"/>
    <cfRule type="containsText" priority="1089" operator="containsText" aboveAverage="0" equalAverage="0" bottom="0" percent="0" rank="0" text="Betway" dxfId="1087"/>
    <cfRule type="containsText" priority="1090" operator="containsText" aboveAverage="0" equalAverage="0" bottom="0" percent="0" rank="0" text="Leovegas" dxfId="1088"/>
    <cfRule type="containsText" priority="1091" operator="containsText" aboveAverage="0" equalAverage="0" bottom="0" percent="0" rank="0" text="Intertops" dxfId="1089"/>
    <cfRule type="containsText" priority="1092" operator="containsText" aboveAverage="0" equalAverage="0" bottom="0" percent="0" rank="0" text="Expekt" dxfId="1090"/>
    <cfRule type="containsText" priority="1093" operator="containsText" aboveAverage="0" equalAverage="0" bottom="0" percent="0" rank="0" text="Comeon" dxfId="1091"/>
    <cfRule type="containsText" priority="1094" operator="containsText" aboveAverage="0" equalAverage="0" bottom="0" percent="0" rank="0" text="Mobilebet" dxfId="1092"/>
    <cfRule type="containsText" priority="1095" operator="containsText" aboveAverage="0" equalAverage="0" bottom="0" percent="0" rank="0" text="Pinnacle" dxfId="1093"/>
    <cfRule type="containsText" priority="1096" operator="containsText" aboveAverage="0" equalAverage="0" bottom="0" percent="0" rank="0" text="Bet365" dxfId="1094"/>
    <cfRule type="containsText" priority="1097" operator="containsText" aboveAverage="0" equalAverage="0" bottom="0" percent="0" rank="0" text="Unibet" dxfId="1095"/>
    <cfRule type="containsText" priority="1098" operator="containsText" aboveAverage="0" equalAverage="0" bottom="0" percent="0" rank="0" text="Betsson" dxfId="1096"/>
    <cfRule type="containsText" priority="1099" operator="containsText" aboveAverage="0" equalAverage="0" bottom="0" percent="0" rank="0" text="Betsafe" dxfId="1097"/>
    <cfRule type="containsText" priority="1100" operator="containsText" aboveAverage="0" equalAverage="0" bottom="0" percent="0" rank="0" text="Coolbet" dxfId="1098"/>
  </conditionalFormatting>
  <conditionalFormatting sqref="C2447">
    <cfRule type="containsText" priority="1101" operator="containsText" aboveAverage="0" equalAverage="0" bottom="0" percent="0" rank="0" text="Paf" dxfId="1099"/>
    <cfRule type="containsText" priority="1102" operator="containsText" aboveAverage="0" equalAverage="0" bottom="0" percent="0" rank="0" text="Rizk" dxfId="1100"/>
    <cfRule type="containsText" priority="1103" operator="containsText" aboveAverage="0" equalAverage="0" bottom="0" percent="0" rank="0" text="Mr.green" dxfId="1101"/>
    <cfRule type="containsText" priority="1104" operator="containsText" aboveAverage="0" equalAverage="0" bottom="0" percent="0" rank="0" text="Betway" dxfId="1102"/>
    <cfRule type="containsText" priority="1105" operator="containsText" aboveAverage="0" equalAverage="0" bottom="0" percent="0" rank="0" text="Leovegas" dxfId="1103"/>
    <cfRule type="containsText" priority="1106" operator="containsText" aboveAverage="0" equalAverage="0" bottom="0" percent="0" rank="0" text="Intertops" dxfId="1104"/>
    <cfRule type="containsText" priority="1107" operator="containsText" aboveAverage="0" equalAverage="0" bottom="0" percent="0" rank="0" text="Expekt" dxfId="1105"/>
    <cfRule type="containsText" priority="1108" operator="containsText" aboveAverage="0" equalAverage="0" bottom="0" percent="0" rank="0" text="Comeon" dxfId="1106"/>
    <cfRule type="containsText" priority="1109" operator="containsText" aboveAverage="0" equalAverage="0" bottom="0" percent="0" rank="0" text="Mobilebet" dxfId="1107"/>
    <cfRule type="containsText" priority="1110" operator="containsText" aboveAverage="0" equalAverage="0" bottom="0" percent="0" rank="0" text="Pinnacle" dxfId="1108"/>
    <cfRule type="containsText" priority="1111" operator="containsText" aboveAverage="0" equalAverage="0" bottom="0" percent="0" rank="0" text="Bet365" dxfId="1109"/>
    <cfRule type="containsText" priority="1112" operator="containsText" aboveAverage="0" equalAverage="0" bottom="0" percent="0" rank="0" text="Unibet" dxfId="1110"/>
    <cfRule type="containsText" priority="1113" operator="containsText" aboveAverage="0" equalAverage="0" bottom="0" percent="0" rank="0" text="Betsson" dxfId="1111"/>
    <cfRule type="containsText" priority="1114" operator="containsText" aboveAverage="0" equalAverage="0" bottom="0" percent="0" rank="0" text="Betsafe" dxfId="1112"/>
    <cfRule type="containsText" priority="1115" operator="containsText" aboveAverage="0" equalAverage="0" bottom="0" percent="0" rank="0" text="Coolbet" dxfId="1113"/>
  </conditionalFormatting>
  <conditionalFormatting sqref="C2450">
    <cfRule type="containsText" priority="1116" operator="containsText" aboveAverage="0" equalAverage="0" bottom="0" percent="0" rank="0" text="Paf" dxfId="1114"/>
    <cfRule type="containsText" priority="1117" operator="containsText" aboveAverage="0" equalAverage="0" bottom="0" percent="0" rank="0" text="Rizk" dxfId="1115"/>
    <cfRule type="containsText" priority="1118" operator="containsText" aboveAverage="0" equalAverage="0" bottom="0" percent="0" rank="0" text="Mr.green" dxfId="1116"/>
    <cfRule type="containsText" priority="1119" operator="containsText" aboveAverage="0" equalAverage="0" bottom="0" percent="0" rank="0" text="Betway" dxfId="1117"/>
    <cfRule type="containsText" priority="1120" operator="containsText" aboveAverage="0" equalAverage="0" bottom="0" percent="0" rank="0" text="Leovegas" dxfId="1118"/>
    <cfRule type="containsText" priority="1121" operator="containsText" aboveAverage="0" equalAverage="0" bottom="0" percent="0" rank="0" text="Intertops" dxfId="1119"/>
    <cfRule type="containsText" priority="1122" operator="containsText" aboveAverage="0" equalAverage="0" bottom="0" percent="0" rank="0" text="Expekt" dxfId="1120"/>
    <cfRule type="containsText" priority="1123" operator="containsText" aboveAverage="0" equalAverage="0" bottom="0" percent="0" rank="0" text="Comeon" dxfId="1121"/>
    <cfRule type="containsText" priority="1124" operator="containsText" aboveAverage="0" equalAverage="0" bottom="0" percent="0" rank="0" text="Mobilebet" dxfId="1122"/>
    <cfRule type="containsText" priority="1125" operator="containsText" aboveAverage="0" equalAverage="0" bottom="0" percent="0" rank="0" text="Pinnacle" dxfId="1123"/>
    <cfRule type="containsText" priority="1126" operator="containsText" aboveAverage="0" equalAverage="0" bottom="0" percent="0" rank="0" text="Bet365" dxfId="1124"/>
    <cfRule type="containsText" priority="1127" operator="containsText" aboveAverage="0" equalAverage="0" bottom="0" percent="0" rank="0" text="Unibet" dxfId="1125"/>
    <cfRule type="containsText" priority="1128" operator="containsText" aboveAverage="0" equalAverage="0" bottom="0" percent="0" rank="0" text="Betsson" dxfId="1126"/>
    <cfRule type="containsText" priority="1129" operator="containsText" aboveAverage="0" equalAverage="0" bottom="0" percent="0" rank="0" text="Betsafe" dxfId="1127"/>
    <cfRule type="containsText" priority="1130" operator="containsText" aboveAverage="0" equalAverage="0" bottom="0" percent="0" rank="0" text="Coolbet" dxfId="1128"/>
  </conditionalFormatting>
  <conditionalFormatting sqref="C2451">
    <cfRule type="containsText" priority="1131" operator="containsText" aboveAverage="0" equalAverage="0" bottom="0" percent="0" rank="0" text="Paf" dxfId="1129"/>
    <cfRule type="containsText" priority="1132" operator="containsText" aboveAverage="0" equalAverage="0" bottom="0" percent="0" rank="0" text="Rizk" dxfId="1130"/>
    <cfRule type="containsText" priority="1133" operator="containsText" aboveAverage="0" equalAverage="0" bottom="0" percent="0" rank="0" text="Mr.green" dxfId="1131"/>
    <cfRule type="containsText" priority="1134" operator="containsText" aboveAverage="0" equalAverage="0" bottom="0" percent="0" rank="0" text="Betway" dxfId="1132"/>
    <cfRule type="containsText" priority="1135" operator="containsText" aboveAverage="0" equalAverage="0" bottom="0" percent="0" rank="0" text="Leovegas" dxfId="1133"/>
    <cfRule type="containsText" priority="1136" operator="containsText" aboveAverage="0" equalAverage="0" bottom="0" percent="0" rank="0" text="Intertops" dxfId="1134"/>
    <cfRule type="containsText" priority="1137" operator="containsText" aboveAverage="0" equalAverage="0" bottom="0" percent="0" rank="0" text="Expekt" dxfId="1135"/>
    <cfRule type="containsText" priority="1138" operator="containsText" aboveAverage="0" equalAverage="0" bottom="0" percent="0" rank="0" text="Comeon" dxfId="1136"/>
    <cfRule type="containsText" priority="1139" operator="containsText" aboveAverage="0" equalAverage="0" bottom="0" percent="0" rank="0" text="Mobilebet" dxfId="1137"/>
    <cfRule type="containsText" priority="1140" operator="containsText" aboveAverage="0" equalAverage="0" bottom="0" percent="0" rank="0" text="Pinnacle" dxfId="1138"/>
    <cfRule type="containsText" priority="1141" operator="containsText" aboveAverage="0" equalAverage="0" bottom="0" percent="0" rank="0" text="Bet365" dxfId="1139"/>
    <cfRule type="containsText" priority="1142" operator="containsText" aboveAverage="0" equalAverage="0" bottom="0" percent="0" rank="0" text="Unibet" dxfId="1140"/>
    <cfRule type="containsText" priority="1143" operator="containsText" aboveAverage="0" equalAverage="0" bottom="0" percent="0" rank="0" text="Betsson" dxfId="1141"/>
    <cfRule type="containsText" priority="1144" operator="containsText" aboveAverage="0" equalAverage="0" bottom="0" percent="0" rank="0" text="Betsafe" dxfId="1142"/>
    <cfRule type="containsText" priority="1145" operator="containsText" aboveAverage="0" equalAverage="0" bottom="0" percent="0" rank="0" text="Coolbet" dxfId="1143"/>
  </conditionalFormatting>
  <conditionalFormatting sqref="C2453">
    <cfRule type="containsText" priority="1146" operator="containsText" aboveAverage="0" equalAverage="0" bottom="0" percent="0" rank="0" text="Paf" dxfId="1144"/>
    <cfRule type="containsText" priority="1147" operator="containsText" aboveAverage="0" equalAverage="0" bottom="0" percent="0" rank="0" text="Rizk" dxfId="1145"/>
    <cfRule type="containsText" priority="1148" operator="containsText" aboveAverage="0" equalAverage="0" bottom="0" percent="0" rank="0" text="Mr.green" dxfId="1146"/>
    <cfRule type="containsText" priority="1149" operator="containsText" aboveAverage="0" equalAverage="0" bottom="0" percent="0" rank="0" text="Betway" dxfId="1147"/>
    <cfRule type="containsText" priority="1150" operator="containsText" aboveAverage="0" equalAverage="0" bottom="0" percent="0" rank="0" text="Leovegas" dxfId="1148"/>
    <cfRule type="containsText" priority="1151" operator="containsText" aboveAverage="0" equalAverage="0" bottom="0" percent="0" rank="0" text="Intertops" dxfId="1149"/>
    <cfRule type="containsText" priority="1152" operator="containsText" aboveAverage="0" equalAverage="0" bottom="0" percent="0" rank="0" text="Expekt" dxfId="1150"/>
    <cfRule type="containsText" priority="1153" operator="containsText" aboveAverage="0" equalAverage="0" bottom="0" percent="0" rank="0" text="Comeon" dxfId="1151"/>
    <cfRule type="containsText" priority="1154" operator="containsText" aboveAverage="0" equalAverage="0" bottom="0" percent="0" rank="0" text="Mobilebet" dxfId="1152"/>
    <cfRule type="containsText" priority="1155" operator="containsText" aboveAverage="0" equalAverage="0" bottom="0" percent="0" rank="0" text="Pinnacle" dxfId="1153"/>
    <cfRule type="containsText" priority="1156" operator="containsText" aboveAverage="0" equalAverage="0" bottom="0" percent="0" rank="0" text="Bet365" dxfId="1154"/>
    <cfRule type="containsText" priority="1157" operator="containsText" aboveAverage="0" equalAverage="0" bottom="0" percent="0" rank="0" text="Unibet" dxfId="1155"/>
    <cfRule type="containsText" priority="1158" operator="containsText" aboveAverage="0" equalAverage="0" bottom="0" percent="0" rank="0" text="Betsson" dxfId="1156"/>
    <cfRule type="containsText" priority="1159" operator="containsText" aboveAverage="0" equalAverage="0" bottom="0" percent="0" rank="0" text="Betsafe" dxfId="1157"/>
    <cfRule type="containsText" priority="1160" operator="containsText" aboveAverage="0" equalAverage="0" bottom="0" percent="0" rank="0" text="Coolbet" dxfId="1158"/>
  </conditionalFormatting>
  <conditionalFormatting sqref="C2457">
    <cfRule type="containsText" priority="1161" operator="containsText" aboveAverage="0" equalAverage="0" bottom="0" percent="0" rank="0" text="Paf" dxfId="1159"/>
    <cfRule type="containsText" priority="1162" operator="containsText" aboveAverage="0" equalAverage="0" bottom="0" percent="0" rank="0" text="Rizk" dxfId="1160"/>
    <cfRule type="containsText" priority="1163" operator="containsText" aboveAverage="0" equalAverage="0" bottom="0" percent="0" rank="0" text="Mr.green" dxfId="1161"/>
    <cfRule type="containsText" priority="1164" operator="containsText" aboveAverage="0" equalAverage="0" bottom="0" percent="0" rank="0" text="Betway" dxfId="1162"/>
    <cfRule type="containsText" priority="1165" operator="containsText" aboveAverage="0" equalAverage="0" bottom="0" percent="0" rank="0" text="Leovegas" dxfId="1163"/>
    <cfRule type="containsText" priority="1166" operator="containsText" aboveAverage="0" equalAverage="0" bottom="0" percent="0" rank="0" text="Intertops" dxfId="1164"/>
    <cfRule type="containsText" priority="1167" operator="containsText" aboveAverage="0" equalAverage="0" bottom="0" percent="0" rank="0" text="Expekt" dxfId="1165"/>
    <cfRule type="containsText" priority="1168" operator="containsText" aboveAverage="0" equalAverage="0" bottom="0" percent="0" rank="0" text="Comeon" dxfId="1166"/>
    <cfRule type="containsText" priority="1169" operator="containsText" aboveAverage="0" equalAverage="0" bottom="0" percent="0" rank="0" text="Mobilebet" dxfId="1167"/>
    <cfRule type="containsText" priority="1170" operator="containsText" aboveAverage="0" equalAverage="0" bottom="0" percent="0" rank="0" text="Pinnacle" dxfId="1168"/>
    <cfRule type="containsText" priority="1171" operator="containsText" aboveAverage="0" equalAverage="0" bottom="0" percent="0" rank="0" text="Bet365" dxfId="1169"/>
    <cfRule type="containsText" priority="1172" operator="containsText" aboveAverage="0" equalAverage="0" bottom="0" percent="0" rank="0" text="Unibet" dxfId="1170"/>
    <cfRule type="containsText" priority="1173" operator="containsText" aboveAverage="0" equalAverage="0" bottom="0" percent="0" rank="0" text="Betsson" dxfId="1171"/>
    <cfRule type="containsText" priority="1174" operator="containsText" aboveAverage="0" equalAverage="0" bottom="0" percent="0" rank="0" text="Betsafe" dxfId="1172"/>
    <cfRule type="containsText" priority="1175" operator="containsText" aboveAverage="0" equalAverage="0" bottom="0" percent="0" rank="0" text="Coolbet" dxfId="1173"/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80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81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83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84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90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95">
    <cfRule type="containsText" priority="1275" operator="containsText" aboveAverage="0" equalAverage="0" bottom="0" percent="0" rank="0" text="Paf" dxfId="1273"/>
    <cfRule type="containsText" priority="1276" operator="containsText" aboveAverage="0" equalAverage="0" bottom="0" percent="0" rank="0" text="Rizk" dxfId="1274"/>
    <cfRule type="containsText" priority="1277" operator="containsText" aboveAverage="0" equalAverage="0" bottom="0" percent="0" rank="0" text="Mr.green" dxfId="1275"/>
    <cfRule type="containsText" priority="1278" operator="containsText" aboveAverage="0" equalAverage="0" bottom="0" percent="0" rank="0" text="Betway" dxfId="1276"/>
    <cfRule type="containsText" priority="1279" operator="containsText" aboveAverage="0" equalAverage="0" bottom="0" percent="0" rank="0" text="Leovegas" dxfId="1277"/>
    <cfRule type="containsText" priority="1280" operator="containsText" aboveAverage="0" equalAverage="0" bottom="0" percent="0" rank="0" text="Intertops" dxfId="1278"/>
    <cfRule type="containsText" priority="1281" operator="containsText" aboveAverage="0" equalAverage="0" bottom="0" percent="0" rank="0" text="Expekt" dxfId="1279"/>
    <cfRule type="containsText" priority="1282" operator="containsText" aboveAverage="0" equalAverage="0" bottom="0" percent="0" rank="0" text="Comeon" dxfId="1280"/>
    <cfRule type="containsText" priority="1283" operator="containsText" aboveAverage="0" equalAverage="0" bottom="0" percent="0" rank="0" text="Mobilebet" dxfId="1281"/>
    <cfRule type="containsText" priority="1284" operator="containsText" aboveAverage="0" equalAverage="0" bottom="0" percent="0" rank="0" text="Pinnacle" dxfId="1282"/>
    <cfRule type="containsText" priority="1285" operator="containsText" aboveAverage="0" equalAverage="0" bottom="0" percent="0" rank="0" text="Bet365" dxfId="1283"/>
    <cfRule type="containsText" priority="1286" operator="containsText" aboveAverage="0" equalAverage="0" bottom="0" percent="0" rank="0" text="Unibet" dxfId="1284"/>
    <cfRule type="containsText" priority="1287" operator="containsText" aboveAverage="0" equalAverage="0" bottom="0" percent="0" rank="0" text="Betsson" dxfId="1285"/>
    <cfRule type="containsText" priority="1288" operator="containsText" aboveAverage="0" equalAverage="0" bottom="0" percent="0" rank="0" text="Betsafe" dxfId="1286"/>
    <cfRule type="containsText" priority="1289" operator="containsText" aboveAverage="0" equalAverage="0" bottom="0" percent="0" rank="0" text="Coolbet" dxfId="1287"/>
  </conditionalFormatting>
  <conditionalFormatting sqref="C1:C2675 C2677:C2702 C2704:C2741 C2743 C2745:C2773 C2775:C2795 C2800:C2806 C2808:C1048576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/>
    <cfRule type="containsText" priority="1292" operator="containsText" aboveAverage="0" equalAverage="0" bottom="0" percent="0" rank="0" text="Rizk" dxfId="1290"/>
    <cfRule type="containsText" priority="1293" operator="containsText" aboveAverage="0" equalAverage="0" bottom="0" percent="0" rank="0" text="Mr.green" dxfId="1291"/>
    <cfRule type="containsText" priority="1294" operator="containsText" aboveAverage="0" equalAverage="0" bottom="0" percent="0" rank="0" text="Betway" dxfId="1292"/>
    <cfRule type="containsText" priority="1295" operator="containsText" aboveAverage="0" equalAverage="0" bottom="0" percent="0" rank="0" text="Leovegas" dxfId="1293"/>
    <cfRule type="containsText" priority="1296" operator="containsText" aboveAverage="0" equalAverage="0" bottom="0" percent="0" rank="0" text="Intertops" dxfId="1294"/>
    <cfRule type="containsText" priority="1297" operator="containsText" aboveAverage="0" equalAverage="0" bottom="0" percent="0" rank="0" text="Expekt" dxfId="1295"/>
    <cfRule type="containsText" priority="1298" operator="containsText" aboveAverage="0" equalAverage="0" bottom="0" percent="0" rank="0" text="Comeon" dxfId="1296"/>
    <cfRule type="containsText" priority="1299" operator="containsText" aboveAverage="0" equalAverage="0" bottom="0" percent="0" rank="0" text="Mobilebet" dxfId="1297"/>
    <cfRule type="containsText" priority="1300" operator="containsText" aboveAverage="0" equalAverage="0" bottom="0" percent="0" rank="0" text="Pinnacle" dxfId="1298"/>
    <cfRule type="containsText" priority="1301" operator="containsText" aboveAverage="0" equalAverage="0" bottom="0" percent="0" rank="0" text="Bet365" dxfId="1299"/>
    <cfRule type="containsText" priority="1302" operator="containsText" aboveAverage="0" equalAverage="0" bottom="0" percent="0" rank="0" text="Unibet" dxfId="1300"/>
    <cfRule type="containsText" priority="1303" operator="containsText" aboveAverage="0" equalAverage="0" bottom="0" percent="0" rank="0" text="Betsson" dxfId="1301"/>
    <cfRule type="containsText" priority="1304" operator="containsText" aboveAverage="0" equalAverage="0" bottom="0" percent="0" rank="0" text="Betsafe" dxfId="1302"/>
    <cfRule type="containsText" priority="1305" operator="containsText" aboveAverage="0" equalAverage="0" bottom="0" percent="0" rank="0" text="Coolbet" dxfId="1303"/>
  </conditionalFormatting>
  <conditionalFormatting sqref="C2531">
    <cfRule type="containsText" priority="1306" operator="containsText" aboveAverage="0" equalAverage="0" bottom="0" percent="0" rank="0" text="Paf" dxfId="1304"/>
    <cfRule type="containsText" priority="1307" operator="containsText" aboveAverage="0" equalAverage="0" bottom="0" percent="0" rank="0" text="Rizk" dxfId="1305"/>
    <cfRule type="containsText" priority="1308" operator="containsText" aboveAverage="0" equalAverage="0" bottom="0" percent="0" rank="0" text="Mr.green" dxfId="1306"/>
    <cfRule type="containsText" priority="1309" operator="containsText" aboveAverage="0" equalAverage="0" bottom="0" percent="0" rank="0" text="Betway" dxfId="1307"/>
    <cfRule type="containsText" priority="1310" operator="containsText" aboveAverage="0" equalAverage="0" bottom="0" percent="0" rank="0" text="Leovegas" dxfId="1308"/>
    <cfRule type="containsText" priority="1311" operator="containsText" aboveAverage="0" equalAverage="0" bottom="0" percent="0" rank="0" text="Intertops" dxfId="1309"/>
    <cfRule type="containsText" priority="1312" operator="containsText" aboveAverage="0" equalAverage="0" bottom="0" percent="0" rank="0" text="Expekt" dxfId="1310"/>
    <cfRule type="containsText" priority="1313" operator="containsText" aboveAverage="0" equalAverage="0" bottom="0" percent="0" rank="0" text="Comeon" dxfId="1311"/>
    <cfRule type="containsText" priority="1314" operator="containsText" aboveAverage="0" equalAverage="0" bottom="0" percent="0" rank="0" text="Mobilebet" dxfId="1312"/>
    <cfRule type="containsText" priority="1315" operator="containsText" aboveAverage="0" equalAverage="0" bottom="0" percent="0" rank="0" text="Pinnacle" dxfId="1313"/>
    <cfRule type="containsText" priority="1316" operator="containsText" aboveAverage="0" equalAverage="0" bottom="0" percent="0" rank="0" text="Bet365" dxfId="1314"/>
    <cfRule type="containsText" priority="1317" operator="containsText" aboveAverage="0" equalAverage="0" bottom="0" percent="0" rank="0" text="Unibet" dxfId="1315"/>
    <cfRule type="containsText" priority="1318" operator="containsText" aboveAverage="0" equalAverage="0" bottom="0" percent="0" rank="0" text="Betsson" dxfId="1316"/>
    <cfRule type="containsText" priority="1319" operator="containsText" aboveAverage="0" equalAverage="0" bottom="0" percent="0" rank="0" text="Betsafe" dxfId="1317"/>
    <cfRule type="containsText" priority="1320" operator="containsText" aboveAverage="0" equalAverage="0" bottom="0" percent="0" rank="0" text="Coolbet" dxfId="1318"/>
  </conditionalFormatting>
  <conditionalFormatting sqref="C2561">
    <cfRule type="containsText" priority="1321" operator="containsText" aboveAverage="0" equalAverage="0" bottom="0" percent="0" rank="0" text="Paf" dxfId="1319"/>
    <cfRule type="containsText" priority="1322" operator="containsText" aboveAverage="0" equalAverage="0" bottom="0" percent="0" rank="0" text="Rizk" dxfId="1320"/>
    <cfRule type="containsText" priority="1323" operator="containsText" aboveAverage="0" equalAverage="0" bottom="0" percent="0" rank="0" text="Mr.green" dxfId="1321"/>
    <cfRule type="containsText" priority="1324" operator="containsText" aboveAverage="0" equalAverage="0" bottom="0" percent="0" rank="0" text="Betway" dxfId="1322"/>
    <cfRule type="containsText" priority="1325" operator="containsText" aboveAverage="0" equalAverage="0" bottom="0" percent="0" rank="0" text="Leovegas" dxfId="1323"/>
    <cfRule type="containsText" priority="1326" operator="containsText" aboveAverage="0" equalAverage="0" bottom="0" percent="0" rank="0" text="Intertops" dxfId="1324"/>
    <cfRule type="containsText" priority="1327" operator="containsText" aboveAverage="0" equalAverage="0" bottom="0" percent="0" rank="0" text="Expekt" dxfId="1325"/>
    <cfRule type="containsText" priority="1328" operator="containsText" aboveAverage="0" equalAverage="0" bottom="0" percent="0" rank="0" text="Comeon" dxfId="1326"/>
    <cfRule type="containsText" priority="1329" operator="containsText" aboveAverage="0" equalAverage="0" bottom="0" percent="0" rank="0" text="Mobilebet" dxfId="1327"/>
    <cfRule type="containsText" priority="1330" operator="containsText" aboveAverage="0" equalAverage="0" bottom="0" percent="0" rank="0" text="Pinnacle" dxfId="1328"/>
    <cfRule type="containsText" priority="1331" operator="containsText" aboveAverage="0" equalAverage="0" bottom="0" percent="0" rank="0" text="Bet365" dxfId="1329"/>
    <cfRule type="containsText" priority="1332" operator="containsText" aboveAverage="0" equalAverage="0" bottom="0" percent="0" rank="0" text="Unibet" dxfId="1330"/>
    <cfRule type="containsText" priority="1333" operator="containsText" aboveAverage="0" equalAverage="0" bottom="0" percent="0" rank="0" text="Betsson" dxfId="1331"/>
    <cfRule type="containsText" priority="1334" operator="containsText" aboveAverage="0" equalAverage="0" bottom="0" percent="0" rank="0" text="Betsafe" dxfId="1332"/>
    <cfRule type="containsText" priority="1335" operator="containsText" aboveAverage="0" equalAverage="0" bottom="0" percent="0" rank="0" text="Coolbet" dxfId="1333"/>
  </conditionalFormatting>
  <conditionalFormatting sqref="C2564">
    <cfRule type="containsText" priority="1336" operator="containsText" aboveAverage="0" equalAverage="0" bottom="0" percent="0" rank="0" text="Paf" dxfId="1334"/>
    <cfRule type="containsText" priority="1337" operator="containsText" aboveAverage="0" equalAverage="0" bottom="0" percent="0" rank="0" text="Rizk" dxfId="1335"/>
    <cfRule type="containsText" priority="1338" operator="containsText" aboveAverage="0" equalAverage="0" bottom="0" percent="0" rank="0" text="Mr.green" dxfId="1336"/>
    <cfRule type="containsText" priority="1339" operator="containsText" aboveAverage="0" equalAverage="0" bottom="0" percent="0" rank="0" text="Betway" dxfId="1337"/>
    <cfRule type="containsText" priority="1340" operator="containsText" aboveAverage="0" equalAverage="0" bottom="0" percent="0" rank="0" text="Leovegas" dxfId="1338"/>
    <cfRule type="containsText" priority="1341" operator="containsText" aboveAverage="0" equalAverage="0" bottom="0" percent="0" rank="0" text="Intertops" dxfId="1339"/>
    <cfRule type="containsText" priority="1342" operator="containsText" aboveAverage="0" equalAverage="0" bottom="0" percent="0" rank="0" text="Expekt" dxfId="1340"/>
    <cfRule type="containsText" priority="1343" operator="containsText" aboveAverage="0" equalAverage="0" bottom="0" percent="0" rank="0" text="Comeon" dxfId="1341"/>
    <cfRule type="containsText" priority="1344" operator="containsText" aboveAverage="0" equalAverage="0" bottom="0" percent="0" rank="0" text="Mobilebet" dxfId="1342"/>
    <cfRule type="containsText" priority="1345" operator="containsText" aboveAverage="0" equalAverage="0" bottom="0" percent="0" rank="0" text="Pinnacle" dxfId="1343"/>
    <cfRule type="containsText" priority="1346" operator="containsText" aboveAverage="0" equalAverage="0" bottom="0" percent="0" rank="0" text="Bet365" dxfId="1344"/>
    <cfRule type="containsText" priority="1347" operator="containsText" aboveAverage="0" equalAverage="0" bottom="0" percent="0" rank="0" text="Unibet" dxfId="1345"/>
    <cfRule type="containsText" priority="1348" operator="containsText" aboveAverage="0" equalAverage="0" bottom="0" percent="0" rank="0" text="Betsson" dxfId="1346"/>
    <cfRule type="containsText" priority="1349" operator="containsText" aboveAverage="0" equalAverage="0" bottom="0" percent="0" rank="0" text="Betsafe" dxfId="1347"/>
    <cfRule type="containsText" priority="1350" operator="containsText" aboveAverage="0" equalAverage="0" bottom="0" percent="0" rank="0" text="Coolbet" dxfId="1348"/>
  </conditionalFormatting>
  <conditionalFormatting sqref="C2683">
    <cfRule type="containsText" priority="1351" operator="containsText" aboveAverage="0" equalAverage="0" bottom="0" percent="0" rank="0" text="Paf" dxfId="1349"/>
    <cfRule type="containsText" priority="1352" operator="containsText" aboveAverage="0" equalAverage="0" bottom="0" percent="0" rank="0" text="Rizk" dxfId="1350"/>
    <cfRule type="containsText" priority="1353" operator="containsText" aboveAverage="0" equalAverage="0" bottom="0" percent="0" rank="0" text="Mr.green" dxfId="1351"/>
    <cfRule type="containsText" priority="1354" operator="containsText" aboveAverage="0" equalAverage="0" bottom="0" percent="0" rank="0" text="Betway" dxfId="1352"/>
    <cfRule type="containsText" priority="1355" operator="containsText" aboveAverage="0" equalAverage="0" bottom="0" percent="0" rank="0" text="Leovegas" dxfId="1353"/>
    <cfRule type="containsText" priority="1356" operator="containsText" aboveAverage="0" equalAverage="0" bottom="0" percent="0" rank="0" text="Intertops" dxfId="1354"/>
    <cfRule type="containsText" priority="1357" operator="containsText" aboveAverage="0" equalAverage="0" bottom="0" percent="0" rank="0" text="Expekt" dxfId="1355"/>
    <cfRule type="containsText" priority="1358" operator="containsText" aboveAverage="0" equalAverage="0" bottom="0" percent="0" rank="0" text="Comeon" dxfId="1356"/>
    <cfRule type="containsText" priority="1359" operator="containsText" aboveAverage="0" equalAverage="0" bottom="0" percent="0" rank="0" text="Mobilebet" dxfId="1357"/>
    <cfRule type="containsText" priority="1360" operator="containsText" aboveAverage="0" equalAverage="0" bottom="0" percent="0" rank="0" text="Pinnacle" dxfId="1358"/>
    <cfRule type="containsText" priority="1361" operator="containsText" aboveAverage="0" equalAverage="0" bottom="0" percent="0" rank="0" text="Bet365" dxfId="1359"/>
    <cfRule type="containsText" priority="1362" operator="containsText" aboveAverage="0" equalAverage="0" bottom="0" percent="0" rank="0" text="Unibet" dxfId="1360"/>
    <cfRule type="containsText" priority="1363" operator="containsText" aboveAverage="0" equalAverage="0" bottom="0" percent="0" rank="0" text="Betsson" dxfId="1361"/>
    <cfRule type="containsText" priority="1364" operator="containsText" aboveAverage="0" equalAverage="0" bottom="0" percent="0" rank="0" text="Betsafe" dxfId="1362"/>
    <cfRule type="containsText" priority="1365" operator="containsText" aboveAverage="0" equalAverage="0" bottom="0" percent="0" rank="0" text="Coolbet" dxfId="1363"/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/>
    <cfRule type="containsText" priority="1377" operator="containsText" aboveAverage="0" equalAverage="0" bottom="0" percent="0" rank="0" text="Rizk" dxfId="1375"/>
    <cfRule type="containsText" priority="1378" operator="containsText" aboveAverage="0" equalAverage="0" bottom="0" percent="0" rank="0" text="Mr.green" dxfId="1376"/>
    <cfRule type="containsText" priority="1379" operator="containsText" aboveAverage="0" equalAverage="0" bottom="0" percent="0" rank="0" text="Betway" dxfId="1377"/>
    <cfRule type="containsText" priority="1380" operator="containsText" aboveAverage="0" equalAverage="0" bottom="0" percent="0" rank="0" text="Leovegas" dxfId="1378"/>
    <cfRule type="containsText" priority="1381" operator="containsText" aboveAverage="0" equalAverage="0" bottom="0" percent="0" rank="0" text="Intertops" dxfId="1379"/>
    <cfRule type="containsText" priority="1382" operator="containsText" aboveAverage="0" equalAverage="0" bottom="0" percent="0" rank="0" text="Expekt" dxfId="1380"/>
    <cfRule type="containsText" priority="1383" operator="containsText" aboveAverage="0" equalAverage="0" bottom="0" percent="0" rank="0" text="Comeon" dxfId="1381"/>
    <cfRule type="containsText" priority="1384" operator="containsText" aboveAverage="0" equalAverage="0" bottom="0" percent="0" rank="0" text="Mobilebet" dxfId="1382"/>
    <cfRule type="containsText" priority="1385" operator="containsText" aboveAverage="0" equalAverage="0" bottom="0" percent="0" rank="0" text="Pinnacle" dxfId="1383"/>
    <cfRule type="containsText" priority="1386" operator="containsText" aboveAverage="0" equalAverage="0" bottom="0" percent="0" rank="0" text="Bet365" dxfId="1384"/>
    <cfRule type="containsText" priority="1387" operator="containsText" aboveAverage="0" equalAverage="0" bottom="0" percent="0" rank="0" text="Unibet" dxfId="1385"/>
    <cfRule type="containsText" priority="1388" operator="containsText" aboveAverage="0" equalAverage="0" bottom="0" percent="0" rank="0" text="Betsson" dxfId="1386"/>
    <cfRule type="containsText" priority="1389" operator="containsText" aboveAverage="0" equalAverage="0" bottom="0" percent="0" rank="0" text="Betsafe" dxfId="1387"/>
    <cfRule type="containsText" priority="1390" operator="containsText" aboveAverage="0" equalAverage="0" bottom="0" percent="0" rank="0" text="Coolbet" dxfId="1388"/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/>
    <cfRule type="containsText" priority="1402" operator="containsText" aboveAverage="0" equalAverage="0" bottom="0" percent="0" rank="0" text="Rizk" dxfId="1400"/>
    <cfRule type="containsText" priority="1403" operator="containsText" aboveAverage="0" equalAverage="0" bottom="0" percent="0" rank="0" text="Mr.green" dxfId="1401"/>
    <cfRule type="containsText" priority="1404" operator="containsText" aboveAverage="0" equalAverage="0" bottom="0" percent="0" rank="0" text="Betway" dxfId="1402"/>
    <cfRule type="containsText" priority="1405" operator="containsText" aboveAverage="0" equalAverage="0" bottom="0" percent="0" rank="0" text="Leovegas" dxfId="1403"/>
    <cfRule type="containsText" priority="1406" operator="containsText" aboveAverage="0" equalAverage="0" bottom="0" percent="0" rank="0" text="Intertops" dxfId="1404"/>
    <cfRule type="containsText" priority="1407" operator="containsText" aboveAverage="0" equalAverage="0" bottom="0" percent="0" rank="0" text="Expekt" dxfId="1405"/>
    <cfRule type="containsText" priority="1408" operator="containsText" aboveAverage="0" equalAverage="0" bottom="0" percent="0" rank="0" text="Comeon" dxfId="1406"/>
    <cfRule type="containsText" priority="1409" operator="containsText" aboveAverage="0" equalAverage="0" bottom="0" percent="0" rank="0" text="Mobilebet" dxfId="1407"/>
    <cfRule type="containsText" priority="1410" operator="containsText" aboveAverage="0" equalAverage="0" bottom="0" percent="0" rank="0" text="Pinnacle" dxfId="1408"/>
    <cfRule type="containsText" priority="1411" operator="containsText" aboveAverage="0" equalAverage="0" bottom="0" percent="0" rank="0" text="Bet365" dxfId="1409"/>
    <cfRule type="containsText" priority="1412" operator="containsText" aboveAverage="0" equalAverage="0" bottom="0" percent="0" rank="0" text="Unibet" dxfId="1410"/>
    <cfRule type="containsText" priority="1413" operator="containsText" aboveAverage="0" equalAverage="0" bottom="0" percent="0" rank="0" text="Betsson" dxfId="1411"/>
    <cfRule type="containsText" priority="1414" operator="containsText" aboveAverage="0" equalAverage="0" bottom="0" percent="0" rank="0" text="Betsafe" dxfId="1412"/>
    <cfRule type="containsText" priority="1415" operator="containsText" aboveAverage="0" equalAverage="0" bottom="0" percent="0" rank="0" text="Coolbet" dxfId="1413"/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/>
    <cfRule type="containsText" priority="1427" operator="containsText" aboveAverage="0" equalAverage="0" bottom="0" percent="0" rank="0" text="Rizk" dxfId="1425"/>
    <cfRule type="containsText" priority="1428" operator="containsText" aboveAverage="0" equalAverage="0" bottom="0" percent="0" rank="0" text="Mr.green" dxfId="1426"/>
    <cfRule type="containsText" priority="1429" operator="containsText" aboveAverage="0" equalAverage="0" bottom="0" percent="0" rank="0" text="Betway" dxfId="1427"/>
    <cfRule type="containsText" priority="1430" operator="containsText" aboveAverage="0" equalAverage="0" bottom="0" percent="0" rank="0" text="Leovegas" dxfId="1428"/>
    <cfRule type="containsText" priority="1431" operator="containsText" aboveAverage="0" equalAverage="0" bottom="0" percent="0" rank="0" text="Intertops" dxfId="1429"/>
    <cfRule type="containsText" priority="1432" operator="containsText" aboveAverage="0" equalAverage="0" bottom="0" percent="0" rank="0" text="Expekt" dxfId="1430"/>
    <cfRule type="containsText" priority="1433" operator="containsText" aboveAverage="0" equalAverage="0" bottom="0" percent="0" rank="0" text="Comeon" dxfId="1431"/>
    <cfRule type="containsText" priority="1434" operator="containsText" aboveAverage="0" equalAverage="0" bottom="0" percent="0" rank="0" text="Mobilebet" dxfId="1432"/>
    <cfRule type="containsText" priority="1435" operator="containsText" aboveAverage="0" equalAverage="0" bottom="0" percent="0" rank="0" text="Pinnacle" dxfId="1433"/>
    <cfRule type="containsText" priority="1436" operator="containsText" aboveAverage="0" equalAverage="0" bottom="0" percent="0" rank="0" text="Bet365" dxfId="1434"/>
    <cfRule type="containsText" priority="1437" operator="containsText" aboveAverage="0" equalAverage="0" bottom="0" percent="0" rank="0" text="Unibet" dxfId="1435"/>
    <cfRule type="containsText" priority="1438" operator="containsText" aboveAverage="0" equalAverage="0" bottom="0" percent="0" rank="0" text="Betsson" dxfId="1436"/>
    <cfRule type="containsText" priority="1439" operator="containsText" aboveAverage="0" equalAverage="0" bottom="0" percent="0" rank="0" text="Betsafe" dxfId="1437"/>
    <cfRule type="containsText" priority="1440" operator="containsText" aboveAverage="0" equalAverage="0" bottom="0" percent="0" rank="0" text="Coolbet" dxfId="1438"/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/>
    <cfRule type="containsText" priority="1452" operator="containsText" aboveAverage="0" equalAverage="0" bottom="0" percent="0" rank="0" text="Rizk" dxfId="1450"/>
    <cfRule type="containsText" priority="1453" operator="containsText" aboveAverage="0" equalAverage="0" bottom="0" percent="0" rank="0" text="Mr.green" dxfId="1451"/>
    <cfRule type="containsText" priority="1454" operator="containsText" aboveAverage="0" equalAverage="0" bottom="0" percent="0" rank="0" text="Betway" dxfId="1452"/>
    <cfRule type="containsText" priority="1455" operator="containsText" aboveAverage="0" equalAverage="0" bottom="0" percent="0" rank="0" text="Leovegas" dxfId="1453"/>
    <cfRule type="containsText" priority="1456" operator="containsText" aboveAverage="0" equalAverage="0" bottom="0" percent="0" rank="0" text="Intertops" dxfId="1454"/>
    <cfRule type="containsText" priority="1457" operator="containsText" aboveAverage="0" equalAverage="0" bottom="0" percent="0" rank="0" text="Expekt" dxfId="1455"/>
    <cfRule type="containsText" priority="1458" operator="containsText" aboveAverage="0" equalAverage="0" bottom="0" percent="0" rank="0" text="Comeon" dxfId="1456"/>
    <cfRule type="containsText" priority="1459" operator="containsText" aboveAverage="0" equalAverage="0" bottom="0" percent="0" rank="0" text="Mobilebet" dxfId="1457"/>
    <cfRule type="containsText" priority="1460" operator="containsText" aboveAverage="0" equalAverage="0" bottom="0" percent="0" rank="0" text="Pinnacle" dxfId="1458"/>
    <cfRule type="containsText" priority="1461" operator="containsText" aboveAverage="0" equalAverage="0" bottom="0" percent="0" rank="0" text="Bet365" dxfId="1459"/>
    <cfRule type="containsText" priority="1462" operator="containsText" aboveAverage="0" equalAverage="0" bottom="0" percent="0" rank="0" text="Unibet" dxfId="1460"/>
    <cfRule type="containsText" priority="1463" operator="containsText" aboveAverage="0" equalAverage="0" bottom="0" percent="0" rank="0" text="Betsson" dxfId="1461"/>
    <cfRule type="containsText" priority="1464" operator="containsText" aboveAverage="0" equalAverage="0" bottom="0" percent="0" rank="0" text="Betsafe" dxfId="1462"/>
    <cfRule type="containsText" priority="1465" operator="containsText" aboveAverage="0" equalAverage="0" bottom="0" percent="0" rank="0" text="Coolbet" dxfId="1463"/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/>
    <cfRule type="containsText" priority="1477" operator="containsText" aboveAverage="0" equalAverage="0" bottom="0" percent="0" rank="0" text="Rizk" dxfId="1475"/>
    <cfRule type="containsText" priority="1478" operator="containsText" aboveAverage="0" equalAverage="0" bottom="0" percent="0" rank="0" text="Mr.green" dxfId="1476"/>
    <cfRule type="containsText" priority="1479" operator="containsText" aboveAverage="0" equalAverage="0" bottom="0" percent="0" rank="0" text="Betway" dxfId="1477"/>
    <cfRule type="containsText" priority="1480" operator="containsText" aboveAverage="0" equalAverage="0" bottom="0" percent="0" rank="0" text="Leovegas" dxfId="1478"/>
    <cfRule type="containsText" priority="1481" operator="containsText" aboveAverage="0" equalAverage="0" bottom="0" percent="0" rank="0" text="Intertops" dxfId="1479"/>
    <cfRule type="containsText" priority="1482" operator="containsText" aboveAverage="0" equalAverage="0" bottom="0" percent="0" rank="0" text="Expekt" dxfId="1480"/>
    <cfRule type="containsText" priority="1483" operator="containsText" aboveAverage="0" equalAverage="0" bottom="0" percent="0" rank="0" text="Comeon" dxfId="1481"/>
    <cfRule type="containsText" priority="1484" operator="containsText" aboveAverage="0" equalAverage="0" bottom="0" percent="0" rank="0" text="Mobilebet" dxfId="1482"/>
    <cfRule type="containsText" priority="1485" operator="containsText" aboveAverage="0" equalAverage="0" bottom="0" percent="0" rank="0" text="Pinnacle" dxfId="1483"/>
    <cfRule type="containsText" priority="1486" operator="containsText" aboveAverage="0" equalAverage="0" bottom="0" percent="0" rank="0" text="Bet365" dxfId="1484"/>
    <cfRule type="containsText" priority="1487" operator="containsText" aboveAverage="0" equalAverage="0" bottom="0" percent="0" rank="0" text="Unibet" dxfId="1485"/>
    <cfRule type="containsText" priority="1488" operator="containsText" aboveAverage="0" equalAverage="0" bottom="0" percent="0" rank="0" text="Betsson" dxfId="1486"/>
    <cfRule type="containsText" priority="1489" operator="containsText" aboveAverage="0" equalAverage="0" bottom="0" percent="0" rank="0" text="Betsafe" dxfId="1487"/>
    <cfRule type="containsText" priority="1490" operator="containsText" aboveAverage="0" equalAverage="0" bottom="0" percent="0" rank="0" text="Coolbet" dxfId="1488"/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/>
    <cfRule type="containsText" priority="1502" operator="containsText" aboveAverage="0" equalAverage="0" bottom="0" percent="0" rank="0" text="Rizk" dxfId="1500"/>
    <cfRule type="containsText" priority="1503" operator="containsText" aboveAverage="0" equalAverage="0" bottom="0" percent="0" rank="0" text="Mr.green" dxfId="1501"/>
    <cfRule type="containsText" priority="1504" operator="containsText" aboveAverage="0" equalAverage="0" bottom="0" percent="0" rank="0" text="Betway" dxfId="1502"/>
    <cfRule type="containsText" priority="1505" operator="containsText" aboveAverage="0" equalAverage="0" bottom="0" percent="0" rank="0" text="Leovegas" dxfId="1503"/>
    <cfRule type="containsText" priority="1506" operator="containsText" aboveAverage="0" equalAverage="0" bottom="0" percent="0" rank="0" text="Intertops" dxfId="1504"/>
    <cfRule type="containsText" priority="1507" operator="containsText" aboveAverage="0" equalAverage="0" bottom="0" percent="0" rank="0" text="Expekt" dxfId="1505"/>
    <cfRule type="containsText" priority="1508" operator="containsText" aboveAverage="0" equalAverage="0" bottom="0" percent="0" rank="0" text="Comeon" dxfId="1506"/>
    <cfRule type="containsText" priority="1509" operator="containsText" aboveAverage="0" equalAverage="0" bottom="0" percent="0" rank="0" text="Mobilebet" dxfId="1507"/>
    <cfRule type="containsText" priority="1510" operator="containsText" aboveAverage="0" equalAverage="0" bottom="0" percent="0" rank="0" text="Pinnacle" dxfId="1508"/>
    <cfRule type="containsText" priority="1511" operator="containsText" aboveAverage="0" equalAverage="0" bottom="0" percent="0" rank="0" text="Bet365" dxfId="1509"/>
    <cfRule type="containsText" priority="1512" operator="containsText" aboveAverage="0" equalAverage="0" bottom="0" percent="0" rank="0" text="Unibet" dxfId="1510"/>
    <cfRule type="containsText" priority="1513" operator="containsText" aboveAverage="0" equalAverage="0" bottom="0" percent="0" rank="0" text="Betsson" dxfId="1511"/>
    <cfRule type="containsText" priority="1514" operator="containsText" aboveAverage="0" equalAverage="0" bottom="0" percent="0" rank="0" text="Betsafe" dxfId="1512"/>
    <cfRule type="containsText" priority="1515" operator="containsText" aboveAverage="0" equalAverage="0" bottom="0" percent="0" rank="0" text="Coolbet" dxfId="1513"/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/>
    <cfRule type="containsText" priority="1527" operator="containsText" aboveAverage="0" equalAverage="0" bottom="0" percent="0" rank="0" text="L" dxfId="1525"/>
    <cfRule type="containsText" priority="1528" operator="containsText" aboveAverage="0" equalAverage="0" bottom="0" percent="0" rank="0" text="W" dxfId="1526"/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/>
    <cfRule type="containsText" priority="1533" operator="containsText" aboveAverage="0" equalAverage="0" bottom="0" percent="0" rank="0" text="Rizk" dxfId="1531"/>
    <cfRule type="containsText" priority="1534" operator="containsText" aboveAverage="0" equalAverage="0" bottom="0" percent="0" rank="0" text="Mr.green" dxfId="1532"/>
    <cfRule type="containsText" priority="1535" operator="containsText" aboveAverage="0" equalAverage="0" bottom="0" percent="0" rank="0" text="Betway" dxfId="1533"/>
    <cfRule type="containsText" priority="1536" operator="containsText" aboveAverage="0" equalAverage="0" bottom="0" percent="0" rank="0" text="Leovegas" dxfId="1534"/>
    <cfRule type="containsText" priority="1537" operator="containsText" aboveAverage="0" equalAverage="0" bottom="0" percent="0" rank="0" text="Intertops" dxfId="1535"/>
    <cfRule type="containsText" priority="1538" operator="containsText" aboveAverage="0" equalAverage="0" bottom="0" percent="0" rank="0" text="Expekt" dxfId="1536"/>
    <cfRule type="containsText" priority="1539" operator="containsText" aboveAverage="0" equalAverage="0" bottom="0" percent="0" rank="0" text="Comeon" dxfId="1537"/>
    <cfRule type="containsText" priority="1540" operator="containsText" aboveAverage="0" equalAverage="0" bottom="0" percent="0" rank="0" text="Mobilebet" dxfId="1538"/>
    <cfRule type="containsText" priority="1541" operator="containsText" aboveAverage="0" equalAverage="0" bottom="0" percent="0" rank="0" text="Pinnacle" dxfId="1539"/>
    <cfRule type="containsText" priority="1542" operator="containsText" aboveAverage="0" equalAverage="0" bottom="0" percent="0" rank="0" text="Bet365" dxfId="1540"/>
    <cfRule type="containsText" priority="1543" operator="containsText" aboveAverage="0" equalAverage="0" bottom="0" percent="0" rank="0" text="Unibet" dxfId="1541"/>
    <cfRule type="containsText" priority="1544" operator="containsText" aboveAverage="0" equalAverage="0" bottom="0" percent="0" rank="0" text="Betsson" dxfId="1542"/>
    <cfRule type="containsText" priority="1545" operator="containsText" aboveAverage="0" equalAverage="0" bottom="0" percent="0" rank="0" text="Betsafe" dxfId="1543"/>
    <cfRule type="containsText" priority="1546" operator="containsText" aboveAverage="0" equalAverage="0" bottom="0" percent="0" rank="0" text="Coolbet" dxfId="1544"/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/>
    <cfRule type="containsText" priority="1549" operator="containsText" aboveAverage="0" equalAverage="0" bottom="0" percent="0" rank="0" text="W" dxfId="1547"/>
    <cfRule type="containsText" priority="1550" operator="containsText" aboveAverage="0" equalAverage="0" bottom="0" percent="0" rank="0" text="W" dxfId="1548"/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/>
    <cfRule type="containsText" priority="1562" operator="containsText" aboveAverage="0" equalAverage="0" bottom="0" percent="0" rank="0" text="L" dxfId="1560"/>
    <cfRule type="containsText" priority="1563" operator="containsText" aboveAverage="0" equalAverage="0" bottom="0" percent="0" rank="0" text="W" dxfId="1561"/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/>
    <cfRule type="containsText" priority="1568" operator="containsText" aboveAverage="0" equalAverage="0" bottom="0" percent="0" rank="0" text="Rizk" dxfId="1566"/>
    <cfRule type="containsText" priority="1569" operator="containsText" aboveAverage="0" equalAverage="0" bottom="0" percent="0" rank="0" text="Mr.green" dxfId="1567"/>
    <cfRule type="containsText" priority="1570" operator="containsText" aboveAverage="0" equalAverage="0" bottom="0" percent="0" rank="0" text="Betway" dxfId="1568"/>
    <cfRule type="containsText" priority="1571" operator="containsText" aboveAverage="0" equalAverage="0" bottom="0" percent="0" rank="0" text="Leovegas" dxfId="1569"/>
    <cfRule type="containsText" priority="1572" operator="containsText" aboveAverage="0" equalAverage="0" bottom="0" percent="0" rank="0" text="Intertops" dxfId="1570"/>
    <cfRule type="containsText" priority="1573" operator="containsText" aboveAverage="0" equalAverage="0" bottom="0" percent="0" rank="0" text="Expekt" dxfId="1571"/>
    <cfRule type="containsText" priority="1574" operator="containsText" aboveAverage="0" equalAverage="0" bottom="0" percent="0" rank="0" text="Comeon" dxfId="1572"/>
    <cfRule type="containsText" priority="1575" operator="containsText" aboveAverage="0" equalAverage="0" bottom="0" percent="0" rank="0" text="Mobilebet" dxfId="1573"/>
    <cfRule type="containsText" priority="1576" operator="containsText" aboveAverage="0" equalAverage="0" bottom="0" percent="0" rank="0" text="Pinnacle" dxfId="1574"/>
    <cfRule type="containsText" priority="1577" operator="containsText" aboveAverage="0" equalAverage="0" bottom="0" percent="0" rank="0" text="Bet365" dxfId="1575"/>
    <cfRule type="containsText" priority="1578" operator="containsText" aboveAverage="0" equalAverage="0" bottom="0" percent="0" rank="0" text="Unibet" dxfId="1576"/>
    <cfRule type="containsText" priority="1579" operator="containsText" aboveAverage="0" equalAverage="0" bottom="0" percent="0" rank="0" text="Betsson" dxfId="1577"/>
    <cfRule type="containsText" priority="1580" operator="containsText" aboveAverage="0" equalAverage="0" bottom="0" percent="0" rank="0" text="Betsafe" dxfId="1578"/>
    <cfRule type="containsText" priority="1581" operator="containsText" aboveAverage="0" equalAverage="0" bottom="0" percent="0" rank="0" text="Coolbet" dxfId="1579"/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/>
    <cfRule type="containsText" priority="1584" operator="containsText" aboveAverage="0" equalAverage="0" bottom="0" percent="0" rank="0" text="W" dxfId="1582"/>
    <cfRule type="containsText" priority="1585" operator="containsText" aboveAverage="0" equalAverage="0" bottom="0" percent="0" rank="0" text="W" dxfId="1583"/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808:C1048576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/>
    <cfRule type="containsText" priority="1602" operator="containsText" aboveAverage="0" equalAverage="0" bottom="0" percent="0" rank="0" text="Rizk" dxfId="1600"/>
    <cfRule type="containsText" priority="1603" operator="containsText" aboveAverage="0" equalAverage="0" bottom="0" percent="0" rank="0" text="Mr.green" dxfId="1601"/>
    <cfRule type="containsText" priority="1604" operator="containsText" aboveAverage="0" equalAverage="0" bottom="0" percent="0" rank="0" text="Betway" dxfId="1602"/>
    <cfRule type="containsText" priority="1605" operator="containsText" aboveAverage="0" equalAverage="0" bottom="0" percent="0" rank="0" text="Leovegas" dxfId="1603"/>
    <cfRule type="containsText" priority="1606" operator="containsText" aboveAverage="0" equalAverage="0" bottom="0" percent="0" rank="0" text="Intertops" dxfId="1604"/>
    <cfRule type="containsText" priority="1607" operator="containsText" aboveAverage="0" equalAverage="0" bottom="0" percent="0" rank="0" text="Expekt" dxfId="1605"/>
    <cfRule type="containsText" priority="1608" operator="containsText" aboveAverage="0" equalAverage="0" bottom="0" percent="0" rank="0" text="Comeon" dxfId="1606"/>
    <cfRule type="containsText" priority="1609" operator="containsText" aboveAverage="0" equalAverage="0" bottom="0" percent="0" rank="0" text="Mobilebet" dxfId="1607"/>
    <cfRule type="containsText" priority="1610" operator="containsText" aboveAverage="0" equalAverage="0" bottom="0" percent="0" rank="0" text="Pinnacle" dxfId="1608"/>
    <cfRule type="containsText" priority="1611" operator="containsText" aboveAverage="0" equalAverage="0" bottom="0" percent="0" rank="0" text="Bet365" dxfId="1609"/>
    <cfRule type="containsText" priority="1612" operator="containsText" aboveAverage="0" equalAverage="0" bottom="0" percent="0" rank="0" text="Unibet" dxfId="1610"/>
    <cfRule type="containsText" priority="1613" operator="containsText" aboveAverage="0" equalAverage="0" bottom="0" percent="0" rank="0" text="Betsson" dxfId="1611"/>
    <cfRule type="containsText" priority="1614" operator="containsText" aboveAverage="0" equalAverage="0" bottom="0" percent="0" rank="0" text="Betsafe" dxfId="1612"/>
    <cfRule type="containsText" priority="1615" operator="containsText" aboveAverage="0" equalAverage="0" bottom="0" percent="0" rank="0" text="Coolbet" dxfId="1613"/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/>
    <cfRule type="containsText" priority="1662" operator="containsText" aboveAverage="0" equalAverage="0" bottom="0" percent="0" rank="0" text="Rizk" dxfId="1660"/>
    <cfRule type="containsText" priority="1663" operator="containsText" aboveAverage="0" equalAverage="0" bottom="0" percent="0" rank="0" text="Mr.green" dxfId="1661"/>
    <cfRule type="containsText" priority="1664" operator="containsText" aboveAverage="0" equalAverage="0" bottom="0" percent="0" rank="0" text="Betway" dxfId="1662"/>
    <cfRule type="containsText" priority="1665" operator="containsText" aboveAverage="0" equalAverage="0" bottom="0" percent="0" rank="0" text="Leovegas" dxfId="1663"/>
    <cfRule type="containsText" priority="1666" operator="containsText" aboveAverage="0" equalAverage="0" bottom="0" percent="0" rank="0" text="Intertops" dxfId="1664"/>
    <cfRule type="containsText" priority="1667" operator="containsText" aboveAverage="0" equalAverage="0" bottom="0" percent="0" rank="0" text="Expekt" dxfId="1665"/>
    <cfRule type="containsText" priority="1668" operator="containsText" aboveAverage="0" equalAverage="0" bottom="0" percent="0" rank="0" text="Comeon" dxfId="1666"/>
    <cfRule type="containsText" priority="1669" operator="containsText" aboveAverage="0" equalAverage="0" bottom="0" percent="0" rank="0" text="Mobilebet" dxfId="1667"/>
    <cfRule type="containsText" priority="1670" operator="containsText" aboveAverage="0" equalAverage="0" bottom="0" percent="0" rank="0" text="Pinnacle" dxfId="1668"/>
    <cfRule type="containsText" priority="1671" operator="containsText" aboveAverage="0" equalAverage="0" bottom="0" percent="0" rank="0" text="Bet365" dxfId="1669"/>
    <cfRule type="containsText" priority="1672" operator="containsText" aboveAverage="0" equalAverage="0" bottom="0" percent="0" rank="0" text="Unibet" dxfId="1670"/>
    <cfRule type="containsText" priority="1673" operator="containsText" aboveAverage="0" equalAverage="0" bottom="0" percent="0" rank="0" text="Betsson" dxfId="1671"/>
    <cfRule type="containsText" priority="1674" operator="containsText" aboveAverage="0" equalAverage="0" bottom="0" percent="0" rank="0" text="Betsafe" dxfId="1672"/>
    <cfRule type="containsText" priority="1675" operator="containsText" aboveAverage="0" equalAverage="0" bottom="0" percent="0" rank="0" text="Coolbet" dxfId="1673"/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1:C1048576">
    <cfRule type="cellIs" priority="1691" operator="equal" aboveAverage="0" equalAverage="0" bottom="0" percent="0" rank="0" text="" dxfId="1689">
      <formula>"LSB"</formula>
    </cfRule>
  </conditionalFormatting>
  <conditionalFormatting sqref="I1:I1048576">
    <cfRule type="cellIs" priority="1692" operator="lessThan" aboveAverage="0" equalAverage="0" bottom="0" percent="0" rank="0" text="" dxfId="1690">
      <formula>0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true" showOutlineSymbols="true" defaultGridColor="true" view="normal" topLeftCell="A352" colorId="64" zoomScale="90" zoomScaleNormal="90" zoomScalePageLayoutView="100" workbookViewId="0">
      <selection pane="topLeft" activeCell="G376" activeCellId="0" sqref="G376"/>
    </sheetView>
  </sheetViews>
  <sheetFormatPr defaultRowHeight="15" zeroHeight="false" outlineLevelRow="0" outlineLevelCol="0"/>
  <cols>
    <col collapsed="false" customWidth="true" hidden="false" outlineLevel="0" max="1" min="1" style="0" width="30.01"/>
    <col collapsed="false" customWidth="true" hidden="false" outlineLevel="0" max="2" min="2" style="123" width="24.57"/>
    <col collapsed="false" customWidth="true" hidden="false" outlineLevel="0" max="3" min="3" style="124" width="14.28"/>
    <col collapsed="false" customWidth="true" hidden="false" outlineLevel="0" max="4" min="4" style="125" width="10.85"/>
    <col collapsed="false" customWidth="true" hidden="false" outlineLevel="0" max="5" min="5" style="126" width="12.29"/>
    <col collapsed="false" customWidth="false" hidden="false" outlineLevel="0" max="6" min="6" style="127" width="11.43"/>
    <col collapsed="false" customWidth="true" hidden="false" outlineLevel="0" max="7" min="7" style="0" width="31.7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8.75" hidden="false" customHeight="false" outlineLevel="0" collapsed="false">
      <c r="A1" s="128"/>
      <c r="B1" s="128"/>
      <c r="C1" s="129"/>
      <c r="D1" s="130"/>
      <c r="E1" s="128"/>
      <c r="F1" s="131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customFormat="false" ht="18.75" hidden="false" customHeight="false" outlineLevel="0" collapsed="false">
      <c r="A2" s="128"/>
      <c r="B2" s="128"/>
      <c r="C2" s="129"/>
      <c r="D2" s="130"/>
      <c r="E2" s="128"/>
      <c r="F2" s="131"/>
      <c r="G2" s="128"/>
      <c r="H2" s="128"/>
      <c r="I2" s="128" t="s">
        <v>9</v>
      </c>
      <c r="J2" s="128" t="n">
        <f aca="false">SUM(F1:F1500)</f>
        <v>556.3622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customFormat="false" ht="18.75" hidden="false" customHeight="false" outlineLevel="0" collapsed="false">
      <c r="A3" s="128"/>
      <c r="B3" s="128"/>
      <c r="C3" s="129"/>
      <c r="D3" s="130"/>
      <c r="E3" s="128"/>
      <c r="F3" s="131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18.75" hidden="false" customHeight="false" outlineLevel="0" collapsed="false">
      <c r="A4" s="128"/>
      <c r="B4" s="128"/>
      <c r="C4" s="129"/>
      <c r="D4" s="130"/>
      <c r="E4" s="128"/>
      <c r="F4" s="131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customFormat="false" ht="18.75" hidden="false" customHeight="false" outlineLevel="0" collapsed="false">
      <c r="A5" s="128" t="s">
        <v>10</v>
      </c>
      <c r="B5" s="128" t="s">
        <v>14</v>
      </c>
      <c r="C5" s="129" t="s">
        <v>17</v>
      </c>
      <c r="D5" s="130" t="s">
        <v>18</v>
      </c>
      <c r="E5" s="128" t="s">
        <v>19</v>
      </c>
      <c r="F5" s="131" t="s">
        <v>20</v>
      </c>
      <c r="G5" s="128" t="s">
        <v>2858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customFormat="false" ht="18.75" hidden="false" customHeight="false" outlineLevel="0" collapsed="false">
      <c r="A6" s="128" t="s">
        <v>12</v>
      </c>
      <c r="B6" s="128"/>
      <c r="C6" s="129"/>
      <c r="D6" s="130"/>
      <c r="E6" s="128"/>
      <c r="F6" s="13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customFormat="false" ht="18.75" hidden="false" customHeight="false" outlineLevel="0" collapsed="false">
      <c r="A7" s="128"/>
      <c r="B7" s="128" t="s">
        <v>68</v>
      </c>
      <c r="C7" s="129" t="n">
        <v>0.15</v>
      </c>
      <c r="D7" s="130" t="n">
        <v>2</v>
      </c>
      <c r="E7" s="128" t="s">
        <v>5</v>
      </c>
      <c r="F7" s="131" t="n">
        <f aca="false">IF(E7="W",C7*D7-C7,(IF(E7="L",-C7)))</f>
        <v>0.15</v>
      </c>
      <c r="G7" s="128" t="s">
        <v>2859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customFormat="false" ht="18.75" hidden="false" customHeight="false" outlineLevel="0" collapsed="false">
      <c r="A8" s="128"/>
      <c r="B8" s="128" t="s">
        <v>68</v>
      </c>
      <c r="C8" s="129" t="n">
        <v>3.06</v>
      </c>
      <c r="D8" s="130" t="n">
        <v>2</v>
      </c>
      <c r="E8" s="128" t="s">
        <v>5</v>
      </c>
      <c r="F8" s="131" t="n">
        <f aca="false">IF(E8="W",C8*D8-C8,(IF(E8="L",-C8)))</f>
        <v>3.06</v>
      </c>
      <c r="G8" s="128" t="s">
        <v>2860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customFormat="false" ht="18.75" hidden="false" customHeight="false" outlineLevel="0" collapsed="false">
      <c r="A9" s="128"/>
      <c r="B9" s="128" t="s">
        <v>2861</v>
      </c>
      <c r="C9" s="129" t="n">
        <v>1</v>
      </c>
      <c r="D9" s="130" t="n">
        <v>2</v>
      </c>
      <c r="E9" s="128" t="s">
        <v>7</v>
      </c>
      <c r="F9" s="131" t="n">
        <f aca="false">IF(E9="W",C9*D9-C9,(IF(E9="L",-C9)))</f>
        <v>-1</v>
      </c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customFormat="false" ht="18.75" hidden="false" customHeight="false" outlineLevel="0" collapsed="false">
      <c r="A10" s="128"/>
      <c r="B10" s="128" t="s">
        <v>68</v>
      </c>
      <c r="C10" s="129" t="n">
        <v>0</v>
      </c>
      <c r="D10" s="130"/>
      <c r="E10" s="128"/>
      <c r="F10" s="131" t="n">
        <f aca="false">IF(E10="W",C10*D10-C10,(IF(E10="L",-C10)))</f>
        <v>0</v>
      </c>
      <c r="G10" s="128" t="s">
        <v>2862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customFormat="false" ht="18.75" hidden="false" customHeight="false" outlineLevel="0" collapsed="false">
      <c r="A11" s="128"/>
      <c r="B11" s="128" t="s">
        <v>2863</v>
      </c>
      <c r="C11" s="129" t="n">
        <v>20</v>
      </c>
      <c r="D11" s="130" t="n">
        <v>2</v>
      </c>
      <c r="E11" s="128" t="s">
        <v>7</v>
      </c>
      <c r="F11" s="131" t="n">
        <f aca="false">IF(E11="W",C11*D11-C11,(IF(E11="L",-C11)))</f>
        <v>-20</v>
      </c>
      <c r="G11" s="128" t="s">
        <v>2864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customFormat="false" ht="18.75" hidden="false" customHeight="false" outlineLevel="0" collapsed="false">
      <c r="A12" s="128"/>
      <c r="B12" s="128" t="s">
        <v>2863</v>
      </c>
      <c r="C12" s="129" t="n">
        <v>19.16</v>
      </c>
      <c r="D12" s="130" t="n">
        <v>2</v>
      </c>
      <c r="E12" s="128" t="s">
        <v>5</v>
      </c>
      <c r="F12" s="131" t="n">
        <f aca="false">IF(E12="W",C12*D12-C12,(IF(E12="L",-C12)))</f>
        <v>19.16</v>
      </c>
      <c r="G12" s="128" t="s">
        <v>2864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customFormat="false" ht="18.75" hidden="false" customHeight="false" outlineLevel="0" collapsed="false">
      <c r="A13" s="128"/>
      <c r="B13" s="128" t="s">
        <v>2863</v>
      </c>
      <c r="C13" s="129" t="n">
        <v>0.8</v>
      </c>
      <c r="D13" s="130" t="n">
        <v>2</v>
      </c>
      <c r="E13" s="128" t="s">
        <v>5</v>
      </c>
      <c r="F13" s="131" t="n">
        <f aca="false">IF(E13="W",C13*D13-C13,(IF(E13="L",-C13)))</f>
        <v>0.8</v>
      </c>
      <c r="G13" s="128" t="s">
        <v>2865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customFormat="false" ht="18.75" hidden="false" customHeight="false" outlineLevel="0" collapsed="false">
      <c r="A14" s="128"/>
      <c r="B14" s="128" t="s">
        <v>2866</v>
      </c>
      <c r="C14" s="129" t="n">
        <v>12.5</v>
      </c>
      <c r="D14" s="130" t="n">
        <v>2</v>
      </c>
      <c r="E14" s="128" t="s">
        <v>7</v>
      </c>
      <c r="F14" s="131" t="n">
        <f aca="false">IF(E14="W",C14*D14-C14,(IF(E14="L",-C14)))</f>
        <v>-12.5</v>
      </c>
      <c r="G14" s="128" t="s">
        <v>2867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customFormat="false" ht="18.75" hidden="false" customHeight="false" outlineLevel="0" collapsed="false">
      <c r="A15" s="128"/>
      <c r="B15" s="128" t="s">
        <v>2866</v>
      </c>
      <c r="C15" s="129" t="n">
        <v>12.38</v>
      </c>
      <c r="D15" s="130" t="n">
        <v>2</v>
      </c>
      <c r="E15" s="128" t="s">
        <v>5</v>
      </c>
      <c r="F15" s="131" t="n">
        <f aca="false">IF(E15="W",C15*D15-C15,(IF(E15="L",-C15)))</f>
        <v>12.38</v>
      </c>
      <c r="G15" s="128" t="s">
        <v>2867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customFormat="false" ht="18.75" hidden="false" customHeight="false" outlineLevel="0" collapsed="false">
      <c r="A16" s="128"/>
      <c r="B16" s="128" t="s">
        <v>2868</v>
      </c>
      <c r="C16" s="129" t="n">
        <v>7.5</v>
      </c>
      <c r="D16" s="130" t="n">
        <v>2</v>
      </c>
      <c r="E16" s="128" t="s">
        <v>7</v>
      </c>
      <c r="F16" s="131" t="n">
        <f aca="false">IF(E16="W",C16*D16-C16,(IF(E16="L",-C16)))</f>
        <v>-7.5</v>
      </c>
      <c r="G16" s="128" t="s">
        <v>2867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customFormat="false" ht="18.75" hidden="false" customHeight="false" outlineLevel="0" collapsed="false">
      <c r="A17" s="128"/>
      <c r="B17" s="128" t="s">
        <v>2868</v>
      </c>
      <c r="C17" s="129" t="n">
        <v>3.64</v>
      </c>
      <c r="D17" s="130" t="n">
        <v>2</v>
      </c>
      <c r="E17" s="128" t="s">
        <v>5</v>
      </c>
      <c r="F17" s="131" t="n">
        <f aca="false">IF(E17="W",C17*D17-C17,(IF(E17="L",-C17)))</f>
        <v>3.64</v>
      </c>
      <c r="G17" s="128" t="s">
        <v>2867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customFormat="false" ht="18.75" hidden="false" customHeight="false" outlineLevel="0" collapsed="false">
      <c r="A18" s="128"/>
      <c r="B18" s="128" t="s">
        <v>2869</v>
      </c>
      <c r="C18" s="129" t="n">
        <v>10</v>
      </c>
      <c r="D18" s="130" t="n">
        <v>2</v>
      </c>
      <c r="E18" s="128" t="s">
        <v>7</v>
      </c>
      <c r="F18" s="131" t="n">
        <f aca="false">IF(E18="W",C18*D18-C18,(IF(E18="L",-C18)))</f>
        <v>-10</v>
      </c>
      <c r="G18" s="128" t="s">
        <v>2859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customFormat="false" ht="18.75" hidden="false" customHeight="false" outlineLevel="0" collapsed="false">
      <c r="A19" s="128"/>
      <c r="B19" s="128" t="s">
        <v>2869</v>
      </c>
      <c r="C19" s="129" t="n">
        <v>5.8</v>
      </c>
      <c r="D19" s="130" t="n">
        <v>2</v>
      </c>
      <c r="E19" s="128" t="s">
        <v>5</v>
      </c>
      <c r="F19" s="131" t="n">
        <f aca="false">IF(E19="W",C19*D19-C19,(IF(E19="L",-C19)))</f>
        <v>5.8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customFormat="false" ht="18.75" hidden="false" customHeight="false" outlineLevel="0" collapsed="false">
      <c r="A20" s="128"/>
      <c r="B20" s="128" t="s">
        <v>68</v>
      </c>
      <c r="C20" s="129" t="n">
        <v>9.7</v>
      </c>
      <c r="D20" s="130" t="n">
        <v>2</v>
      </c>
      <c r="E20" s="128" t="s">
        <v>7</v>
      </c>
      <c r="F20" s="131" t="n">
        <f aca="false">IF(E20="W",C20*D20-C20,(IF(E20="L",-C20)))</f>
        <v>-9.7</v>
      </c>
      <c r="G20" s="128" t="s">
        <v>2870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customFormat="false" ht="18.75" hidden="false" customHeight="false" outlineLevel="0" collapsed="false">
      <c r="A21" s="128"/>
      <c r="B21" s="128" t="s">
        <v>68</v>
      </c>
      <c r="C21" s="129" t="n">
        <v>20</v>
      </c>
      <c r="D21" s="130" t="n">
        <v>2</v>
      </c>
      <c r="E21" s="128" t="s">
        <v>7</v>
      </c>
      <c r="F21" s="131" t="n">
        <f aca="false">IF(E21="W",C21*D21-C21,(IF(E21="L",-C21)))</f>
        <v>-20</v>
      </c>
      <c r="G21" s="128" t="s">
        <v>2871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customFormat="false" ht="18.75" hidden="false" customHeight="false" outlineLevel="0" collapsed="false">
      <c r="A22" s="128"/>
      <c r="B22" s="128" t="s">
        <v>68</v>
      </c>
      <c r="C22" s="129" t="n">
        <v>9.36</v>
      </c>
      <c r="D22" s="130" t="n">
        <v>2</v>
      </c>
      <c r="E22" s="128" t="s">
        <v>5</v>
      </c>
      <c r="F22" s="131" t="n">
        <f aca="false">IF(E22="W",C22*D22-C22,(IF(E22="L",-C22)))</f>
        <v>9.36</v>
      </c>
      <c r="G22" s="128" t="s">
        <v>2871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customFormat="false" ht="18.75" hidden="false" customHeight="false" outlineLevel="0" collapsed="false">
      <c r="A23" s="128"/>
      <c r="B23" s="128" t="s">
        <v>68</v>
      </c>
      <c r="C23" s="129" t="n">
        <v>2.94</v>
      </c>
      <c r="D23" s="130" t="n">
        <v>2</v>
      </c>
      <c r="E23" s="128" t="s">
        <v>7</v>
      </c>
      <c r="F23" s="131" t="n">
        <f aca="false">IF(E23="W",C23*D23-C23,(IF(E23="L",-C23)))</f>
        <v>-2.94</v>
      </c>
      <c r="G23" s="128" t="s">
        <v>2871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customFormat="false" ht="18.75" hidden="false" customHeight="false" outlineLevel="0" collapsed="false">
      <c r="A24" s="128"/>
      <c r="B24" s="128" t="s">
        <v>2872</v>
      </c>
      <c r="C24" s="129" t="n">
        <v>20</v>
      </c>
      <c r="D24" s="130" t="n">
        <v>2</v>
      </c>
      <c r="E24" s="128" t="s">
        <v>7</v>
      </c>
      <c r="F24" s="131" t="n">
        <f aca="false">IF(E24="W",C24*D24-C24,(IF(E24="L",-C24)))</f>
        <v>-20</v>
      </c>
      <c r="G24" s="128" t="s">
        <v>2860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customFormat="false" ht="18.75" hidden="false" customHeight="false" outlineLevel="0" collapsed="false">
      <c r="A25" s="128"/>
      <c r="B25" s="128" t="s">
        <v>68</v>
      </c>
      <c r="C25" s="129" t="n">
        <v>11.77</v>
      </c>
      <c r="D25" s="130" t="n">
        <v>2</v>
      </c>
      <c r="E25" s="128" t="s">
        <v>5</v>
      </c>
      <c r="F25" s="131" t="n">
        <f aca="false">IF(E25="W",C25*D25-C25,(IF(E25="L",-C25)))</f>
        <v>11.77</v>
      </c>
      <c r="G25" s="128" t="s">
        <v>2860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customFormat="false" ht="18.75" hidden="false" customHeight="false" outlineLevel="0" collapsed="false">
      <c r="A26" s="128"/>
      <c r="B26" s="128" t="s">
        <v>68</v>
      </c>
      <c r="C26" s="129" t="n">
        <v>20</v>
      </c>
      <c r="D26" s="130" t="n">
        <v>2</v>
      </c>
      <c r="E26" s="128" t="s">
        <v>7</v>
      </c>
      <c r="F26" s="131" t="n">
        <f aca="false">IF(E26="W",C26*D26-C26,(IF(E26="L",-C26)))</f>
        <v>-20</v>
      </c>
      <c r="G26" s="128" t="s">
        <v>2860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customFormat="false" ht="18.75" hidden="false" customHeight="false" outlineLevel="0" collapsed="false">
      <c r="A27" s="128"/>
      <c r="B27" s="128" t="s">
        <v>68</v>
      </c>
      <c r="C27" s="129" t="n">
        <v>7.08</v>
      </c>
      <c r="D27" s="130" t="n">
        <v>2</v>
      </c>
      <c r="E27" s="128" t="s">
        <v>5</v>
      </c>
      <c r="F27" s="131" t="n">
        <f aca="false">IF(E27="W",C27*D27-C27,(IF(E27="L",-C27)))</f>
        <v>7.08</v>
      </c>
      <c r="G27" s="128" t="s">
        <v>2860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customFormat="false" ht="18.75" hidden="false" customHeight="false" outlineLevel="0" collapsed="false">
      <c r="A28" s="128"/>
      <c r="B28" s="128" t="s">
        <v>68</v>
      </c>
      <c r="C28" s="129" t="n">
        <v>12.5</v>
      </c>
      <c r="D28" s="130" t="n">
        <v>2</v>
      </c>
      <c r="E28" s="128" t="s">
        <v>7</v>
      </c>
      <c r="F28" s="131" t="n">
        <f aca="false">IF(E28="W",C28*D28-C28,(IF(E28="L",-C28)))</f>
        <v>-12.5</v>
      </c>
      <c r="G28" s="128" t="s">
        <v>2867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customFormat="false" ht="18.75" hidden="false" customHeight="false" outlineLevel="0" collapsed="false">
      <c r="A29" s="128"/>
      <c r="B29" s="128" t="s">
        <v>68</v>
      </c>
      <c r="C29" s="129" t="n">
        <v>9.06</v>
      </c>
      <c r="D29" s="130" t="n">
        <v>2</v>
      </c>
      <c r="E29" s="128" t="s">
        <v>5</v>
      </c>
      <c r="F29" s="131" t="n">
        <f aca="false">IF(E29="W",C29*D29-C29,(IF(E29="L",-C29)))</f>
        <v>9.06</v>
      </c>
      <c r="G29" s="128" t="s">
        <v>2867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customFormat="false" ht="18.75" hidden="false" customHeight="false" outlineLevel="0" collapsed="false">
      <c r="A30" s="128"/>
      <c r="B30" s="128" t="s">
        <v>68</v>
      </c>
      <c r="C30" s="129" t="n">
        <v>10</v>
      </c>
      <c r="D30" s="130" t="n">
        <v>2</v>
      </c>
      <c r="E30" s="128" t="s">
        <v>7</v>
      </c>
      <c r="F30" s="131" t="n">
        <f aca="false">IF(E30="W",C30*D30-C30,(IF(E30="L",-C30)))</f>
        <v>-10</v>
      </c>
      <c r="G30" s="128" t="s">
        <v>2867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customFormat="false" ht="18.75" hidden="false" customHeight="false" outlineLevel="0" collapsed="false">
      <c r="A31" s="128"/>
      <c r="B31" s="128" t="s">
        <v>68</v>
      </c>
      <c r="C31" s="129" t="n">
        <v>4.4</v>
      </c>
      <c r="D31" s="130" t="n">
        <v>2</v>
      </c>
      <c r="E31" s="128" t="s">
        <v>5</v>
      </c>
      <c r="F31" s="131" t="n">
        <f aca="false">IF(E31="W",C31*D31-C31,(IF(E31="L",-C31)))</f>
        <v>4.4</v>
      </c>
      <c r="G31" s="128" t="s">
        <v>2867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customFormat="false" ht="18.75" hidden="false" customHeight="false" outlineLevel="0" collapsed="false">
      <c r="A32" s="128"/>
      <c r="B32" s="128" t="s">
        <v>68</v>
      </c>
      <c r="C32" s="129" t="n">
        <v>15</v>
      </c>
      <c r="D32" s="130" t="n">
        <v>2</v>
      </c>
      <c r="E32" s="128" t="s">
        <v>7</v>
      </c>
      <c r="F32" s="131" t="n">
        <f aca="false">IF(E32="W",C32*D32-C32,(IF(E32="L",-C32)))</f>
        <v>-15</v>
      </c>
      <c r="G32" s="128" t="s">
        <v>2867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customFormat="false" ht="18.75" hidden="false" customHeight="false" outlineLevel="0" collapsed="false">
      <c r="A33" s="128"/>
      <c r="B33" s="128" t="s">
        <v>68</v>
      </c>
      <c r="C33" s="129" t="n">
        <v>9.05</v>
      </c>
      <c r="D33" s="130" t="n">
        <v>2</v>
      </c>
      <c r="E33" s="128" t="s">
        <v>5</v>
      </c>
      <c r="F33" s="131" t="n">
        <f aca="false">IF(E33="W",C33*D33-C33,(IF(E33="L",-C33)))</f>
        <v>9.05</v>
      </c>
      <c r="G33" s="128" t="s">
        <v>2867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customFormat="false" ht="18.75" hidden="false" customHeight="false" outlineLevel="0" collapsed="false">
      <c r="A34" s="128"/>
      <c r="B34" s="128" t="s">
        <v>68</v>
      </c>
      <c r="C34" s="129" t="n">
        <v>25</v>
      </c>
      <c r="D34" s="130" t="n">
        <v>2</v>
      </c>
      <c r="E34" s="128" t="s">
        <v>7</v>
      </c>
      <c r="F34" s="131" t="n">
        <f aca="false">IF(E34="W",C34*D34-C34,(IF(E34="L",-C34)))</f>
        <v>-25</v>
      </c>
      <c r="G34" s="128" t="s">
        <v>2867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customFormat="false" ht="18.75" hidden="false" customHeight="false" outlineLevel="0" collapsed="false">
      <c r="A35" s="128"/>
      <c r="B35" s="128" t="s">
        <v>68</v>
      </c>
      <c r="C35" s="129" t="n">
        <v>37.46</v>
      </c>
      <c r="D35" s="130" t="n">
        <v>2</v>
      </c>
      <c r="E35" s="128" t="s">
        <v>5</v>
      </c>
      <c r="F35" s="131" t="n">
        <f aca="false">IF(E35="W",C35*D35-C35,(IF(E35="L",-C35)))</f>
        <v>37.46</v>
      </c>
      <c r="G35" s="128" t="s">
        <v>2867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customFormat="false" ht="18.75" hidden="false" customHeight="false" outlineLevel="0" collapsed="false">
      <c r="A36" s="128"/>
      <c r="B36" s="128" t="s">
        <v>68</v>
      </c>
      <c r="C36" s="129" t="n">
        <v>20</v>
      </c>
      <c r="D36" s="130" t="n">
        <v>2</v>
      </c>
      <c r="E36" s="128" t="s">
        <v>7</v>
      </c>
      <c r="F36" s="131" t="n">
        <f aca="false">IF(E36="W",C36*D36-C36,(IF(E36="L",-C36)))</f>
        <v>-20</v>
      </c>
      <c r="G36" s="128" t="s">
        <v>2867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customFormat="false" ht="18.75" hidden="false" customHeight="false" outlineLevel="0" collapsed="false">
      <c r="A37" s="128"/>
      <c r="B37" s="128" t="s">
        <v>68</v>
      </c>
      <c r="C37" s="129" t="n">
        <v>16.5</v>
      </c>
      <c r="D37" s="130" t="n">
        <v>2</v>
      </c>
      <c r="E37" s="128" t="s">
        <v>5</v>
      </c>
      <c r="F37" s="131" t="n">
        <f aca="false">IF(E37="W",C37*D37-C37,(IF(E37="L",-C37)))</f>
        <v>16.5</v>
      </c>
      <c r="G37" s="128" t="s">
        <v>2867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customFormat="false" ht="18.75" hidden="false" customHeight="false" outlineLevel="0" collapsed="false">
      <c r="A38" s="128"/>
      <c r="B38" s="128" t="s">
        <v>68</v>
      </c>
      <c r="C38" s="129" t="n">
        <v>31.25</v>
      </c>
      <c r="D38" s="130" t="n">
        <v>2</v>
      </c>
      <c r="E38" s="128" t="s">
        <v>7</v>
      </c>
      <c r="F38" s="131" t="n">
        <f aca="false">IF(E38="W",C38*D38-C38,(IF(E38="L",-C38)))</f>
        <v>-31.25</v>
      </c>
      <c r="G38" s="128" t="s">
        <v>2867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customFormat="false" ht="18.75" hidden="false" customHeight="false" outlineLevel="0" collapsed="false">
      <c r="A39" s="128"/>
      <c r="B39" s="128" t="s">
        <v>68</v>
      </c>
      <c r="C39" s="129" t="n">
        <v>65.9</v>
      </c>
      <c r="D39" s="130" t="n">
        <v>2</v>
      </c>
      <c r="E39" s="128" t="s">
        <v>5</v>
      </c>
      <c r="F39" s="131" t="n">
        <f aca="false">IF(E39="W",C39*D39-C39,(IF(E39="L",-C39)))</f>
        <v>65.9</v>
      </c>
      <c r="G39" s="128" t="s">
        <v>2867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customFormat="false" ht="18.75" hidden="false" customHeight="false" outlineLevel="0" collapsed="false">
      <c r="A40" s="128"/>
      <c r="B40" s="128" t="s">
        <v>68</v>
      </c>
      <c r="C40" s="129" t="n">
        <v>31.25</v>
      </c>
      <c r="D40" s="130" t="n">
        <v>2</v>
      </c>
      <c r="E40" s="128" t="s">
        <v>7</v>
      </c>
      <c r="F40" s="131" t="n">
        <f aca="false">IF(E40="W",C40*D40-C40,(IF(E40="L",-C40)))</f>
        <v>-31.25</v>
      </c>
      <c r="G40" s="128" t="s">
        <v>2867</v>
      </c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customFormat="false" ht="18.75" hidden="false" customHeight="false" outlineLevel="0" collapsed="false">
      <c r="A41" s="128"/>
      <c r="B41" s="128" t="s">
        <v>68</v>
      </c>
      <c r="C41" s="129" t="n">
        <v>53.45</v>
      </c>
      <c r="D41" s="130" t="n">
        <v>2</v>
      </c>
      <c r="E41" s="128" t="s">
        <v>5</v>
      </c>
      <c r="F41" s="131" t="n">
        <f aca="false">IF(E41="W",C41*D41-C41,(IF(E41="L",-C41)))</f>
        <v>53.45</v>
      </c>
      <c r="G41" s="128" t="s">
        <v>2867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customFormat="false" ht="18.75" hidden="false" customHeight="false" outlineLevel="0" collapsed="false">
      <c r="A42" s="128"/>
      <c r="B42" s="128" t="s">
        <v>68</v>
      </c>
      <c r="C42" s="129" t="n">
        <v>18.75</v>
      </c>
      <c r="D42" s="130" t="n">
        <v>2</v>
      </c>
      <c r="E42" s="128" t="s">
        <v>7</v>
      </c>
      <c r="F42" s="131" t="n">
        <f aca="false">IF(E42="W",C42*D42-C42,(IF(E42="L",-C42)))</f>
        <v>-18.75</v>
      </c>
      <c r="G42" s="128" t="s">
        <v>2867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customFormat="false" ht="18.75" hidden="false" customHeight="false" outlineLevel="0" collapsed="false">
      <c r="A43" s="128"/>
      <c r="B43" s="128" t="s">
        <v>68</v>
      </c>
      <c r="C43" s="129" t="n">
        <v>19.9</v>
      </c>
      <c r="D43" s="130" t="n">
        <v>2</v>
      </c>
      <c r="E43" s="128" t="s">
        <v>5</v>
      </c>
      <c r="F43" s="131" t="n">
        <f aca="false">IF(E43="W",C43*D43-C43,(IF(E43="L",-C43)))</f>
        <v>19.9</v>
      </c>
      <c r="G43" s="128" t="s">
        <v>2867</v>
      </c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customFormat="false" ht="18.75" hidden="false" customHeight="false" outlineLevel="0" collapsed="false">
      <c r="A44" s="128"/>
      <c r="B44" s="128" t="s">
        <v>68</v>
      </c>
      <c r="C44" s="129" t="n">
        <v>0.6</v>
      </c>
      <c r="D44" s="130" t="n">
        <v>2</v>
      </c>
      <c r="E44" s="128" t="s">
        <v>5</v>
      </c>
      <c r="F44" s="131" t="n">
        <f aca="false">IF(E44="W",C44*D44-C44,(IF(E44="L",-C44)))</f>
        <v>0.6</v>
      </c>
      <c r="G44" s="128" t="s">
        <v>2862</v>
      </c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customFormat="false" ht="18.75" hidden="false" customHeight="false" outlineLevel="0" collapsed="false">
      <c r="A45" s="128"/>
      <c r="B45" s="128" t="s">
        <v>68</v>
      </c>
      <c r="C45" s="129" t="n">
        <v>12.5</v>
      </c>
      <c r="D45" s="130" t="n">
        <v>2</v>
      </c>
      <c r="E45" s="128" t="s">
        <v>7</v>
      </c>
      <c r="F45" s="131" t="n">
        <f aca="false">IF(E45="W",C45*D45-C45,(IF(E45="L",-C45)))</f>
        <v>-12.5</v>
      </c>
      <c r="G45" s="128" t="s">
        <v>2867</v>
      </c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customFormat="false" ht="18.75" hidden="false" customHeight="false" outlineLevel="0" collapsed="false">
      <c r="A46" s="128"/>
      <c r="B46" s="128" t="s">
        <v>68</v>
      </c>
      <c r="C46" s="129" t="n">
        <v>3.05</v>
      </c>
      <c r="D46" s="130" t="n">
        <v>2</v>
      </c>
      <c r="E46" s="128" t="s">
        <v>5</v>
      </c>
      <c r="F46" s="131" t="n">
        <f aca="false">IF(E46="W",C46*D46-C46,(IF(E46="L",-C46)))</f>
        <v>3.05</v>
      </c>
      <c r="G46" s="128" t="s">
        <v>2873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customFormat="false" ht="18.75" hidden="false" customHeight="false" outlineLevel="0" collapsed="false">
      <c r="A47" s="128"/>
      <c r="B47" s="128" t="s">
        <v>68</v>
      </c>
      <c r="C47" s="129" t="n">
        <v>12.04</v>
      </c>
      <c r="D47" s="130" t="n">
        <v>2</v>
      </c>
      <c r="E47" s="128" t="s">
        <v>5</v>
      </c>
      <c r="F47" s="131" t="n">
        <f aca="false">IF(E47="W",C47*D47-C47,(IF(E47="L",-C47)))</f>
        <v>12.04</v>
      </c>
      <c r="G47" s="128" t="s">
        <v>2867</v>
      </c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customFormat="false" ht="18.75" hidden="false" customHeight="false" outlineLevel="0" collapsed="false">
      <c r="A48" s="128"/>
      <c r="B48" s="128" t="s">
        <v>68</v>
      </c>
      <c r="C48" s="129" t="n">
        <v>7.5</v>
      </c>
      <c r="D48" s="130" t="n">
        <v>2</v>
      </c>
      <c r="E48" s="128" t="s">
        <v>7</v>
      </c>
      <c r="F48" s="131" t="n">
        <f aca="false">IF(E48="W",C48*D48-C48,(IF(E48="L",-C48)))</f>
        <v>-7.5</v>
      </c>
      <c r="G48" s="128" t="s">
        <v>2867</v>
      </c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customFormat="false" ht="18.75" hidden="false" customHeight="false" outlineLevel="0" collapsed="false">
      <c r="A49" s="128"/>
      <c r="B49" s="128" t="s">
        <v>68</v>
      </c>
      <c r="C49" s="129" t="n">
        <v>2.36</v>
      </c>
      <c r="D49" s="130" t="n">
        <v>2</v>
      </c>
      <c r="E49" s="128" t="s">
        <v>5</v>
      </c>
      <c r="F49" s="131" t="n">
        <f aca="false">IF(E49="W",C49*D49-C49,(IF(E49="L",-C49)))</f>
        <v>2.36</v>
      </c>
      <c r="G49" s="128" t="s">
        <v>2867</v>
      </c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customFormat="false" ht="18.75" hidden="false" customHeight="false" outlineLevel="0" collapsed="false">
      <c r="A50" s="128"/>
      <c r="B50" s="128" t="s">
        <v>68</v>
      </c>
      <c r="C50" s="129" t="n">
        <v>10</v>
      </c>
      <c r="D50" s="130" t="n">
        <v>2</v>
      </c>
      <c r="E50" s="128" t="s">
        <v>7</v>
      </c>
      <c r="F50" s="131" t="n">
        <f aca="false">IF(E50="W",C50*D50-C50,(IF(E50="L",-C50)))</f>
        <v>-10</v>
      </c>
      <c r="G50" s="128" t="s">
        <v>2873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customFormat="false" ht="18.75" hidden="false" customHeight="false" outlineLevel="0" collapsed="false">
      <c r="A51" s="128"/>
      <c r="B51" s="128" t="s">
        <v>68</v>
      </c>
      <c r="C51" s="129" t="n">
        <v>20</v>
      </c>
      <c r="D51" s="130" t="n">
        <v>2</v>
      </c>
      <c r="E51" s="128" t="s">
        <v>5</v>
      </c>
      <c r="F51" s="131" t="n">
        <f aca="false">IF(E51="W",C51*D51-C51,(IF(E51="L",-C51)))</f>
        <v>20</v>
      </c>
      <c r="G51" s="128" t="s">
        <v>2873</v>
      </c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customFormat="false" ht="18.75" hidden="false" customHeight="false" outlineLevel="0" collapsed="false">
      <c r="A52" s="128"/>
      <c r="B52" s="128" t="s">
        <v>68</v>
      </c>
      <c r="C52" s="129" t="n">
        <v>10</v>
      </c>
      <c r="D52" s="130" t="n">
        <v>2</v>
      </c>
      <c r="E52" s="128" t="s">
        <v>7</v>
      </c>
      <c r="F52" s="131" t="n">
        <f aca="false">IF(E52="W",C52*D52-C52,(IF(E52="L",-C52)))</f>
        <v>-10</v>
      </c>
      <c r="G52" s="128" t="s">
        <v>2873</v>
      </c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customFormat="false" ht="18.75" hidden="false" customHeight="false" outlineLevel="0" collapsed="false">
      <c r="A53" s="128"/>
      <c r="B53" s="128" t="s">
        <v>68</v>
      </c>
      <c r="C53" s="129" t="n">
        <v>5.03</v>
      </c>
      <c r="D53" s="130" t="n">
        <v>2</v>
      </c>
      <c r="E53" s="128" t="s">
        <v>5</v>
      </c>
      <c r="F53" s="131" t="n">
        <f aca="false">IF(E53="W",C53*D53-C53,(IF(E53="L",-C53)))</f>
        <v>5.03</v>
      </c>
      <c r="G53" s="128" t="s">
        <v>2873</v>
      </c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customFormat="false" ht="18.75" hidden="false" customHeight="false" outlineLevel="0" collapsed="false">
      <c r="A54" s="128"/>
      <c r="B54" s="128" t="s">
        <v>68</v>
      </c>
      <c r="C54" s="129" t="n">
        <v>7.5</v>
      </c>
      <c r="D54" s="130" t="n">
        <v>2</v>
      </c>
      <c r="E54" s="128" t="s">
        <v>7</v>
      </c>
      <c r="F54" s="131" t="n">
        <f aca="false">IF(E54="W",C54*D54-C54,(IF(E54="L",-C54)))</f>
        <v>-7.5</v>
      </c>
      <c r="G54" s="128" t="s">
        <v>2873</v>
      </c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customFormat="false" ht="18.75" hidden="false" customHeight="false" outlineLevel="0" collapsed="false">
      <c r="A55" s="128"/>
      <c r="B55" s="128" t="s">
        <v>68</v>
      </c>
      <c r="C55" s="129" t="n">
        <v>50</v>
      </c>
      <c r="D55" s="130" t="n">
        <v>2</v>
      </c>
      <c r="E55" s="128" t="s">
        <v>5</v>
      </c>
      <c r="F55" s="131" t="n">
        <f aca="false">IF(E55="W",C55*D55-C55,(IF(E55="L",-C55)))</f>
        <v>50</v>
      </c>
      <c r="G55" s="128" t="s">
        <v>2873</v>
      </c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customFormat="false" ht="18.75" hidden="false" customHeight="false" outlineLevel="0" collapsed="false">
      <c r="A56" s="128"/>
      <c r="B56" s="128" t="s">
        <v>2874</v>
      </c>
      <c r="C56" s="129" t="n">
        <v>10</v>
      </c>
      <c r="D56" s="130" t="n">
        <v>2</v>
      </c>
      <c r="E56" s="128" t="s">
        <v>7</v>
      </c>
      <c r="F56" s="131" t="n">
        <f aca="false">IF(E56="W",C56*D56-C56,(IF(E56="L",-C56)))</f>
        <v>-10</v>
      </c>
      <c r="G56" s="128" t="s">
        <v>2873</v>
      </c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customFormat="false" ht="18.75" hidden="false" customHeight="false" outlineLevel="0" collapsed="false">
      <c r="A57" s="128"/>
      <c r="B57" s="128" t="s">
        <v>2874</v>
      </c>
      <c r="C57" s="129" t="n">
        <v>17</v>
      </c>
      <c r="D57" s="130" t="n">
        <v>2</v>
      </c>
      <c r="E57" s="128" t="s">
        <v>5</v>
      </c>
      <c r="F57" s="131" t="n">
        <f aca="false">IF(E57="W",C57*D57-C57,(IF(E57="L",-C57)))</f>
        <v>17</v>
      </c>
      <c r="G57" s="128" t="s">
        <v>2875</v>
      </c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customFormat="false" ht="18.75" hidden="false" customHeight="false" outlineLevel="0" collapsed="false">
      <c r="A58" s="128" t="s">
        <v>2876</v>
      </c>
      <c r="B58" s="128" t="s">
        <v>2874</v>
      </c>
      <c r="C58" s="129" t="n">
        <v>0</v>
      </c>
      <c r="D58" s="130"/>
      <c r="E58" s="128"/>
      <c r="F58" s="131" t="n">
        <f aca="false">IF(E58="W",C58*D58-C58,(IF(E58="L",-C58)))</f>
        <v>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customFormat="false" ht="18.75" hidden="false" customHeight="false" outlineLevel="0" collapsed="false">
      <c r="A59" s="128"/>
      <c r="B59" s="128" t="s">
        <v>2863</v>
      </c>
      <c r="C59" s="129" t="n">
        <v>20.24</v>
      </c>
      <c r="D59" s="130" t="n">
        <v>2</v>
      </c>
      <c r="E59" s="128" t="s">
        <v>7</v>
      </c>
      <c r="F59" s="131" t="n">
        <f aca="false">IF(E59="W",C59*D59-C59,(IF(E59="L",-C59)))</f>
        <v>-20.24</v>
      </c>
      <c r="G59" s="128" t="s">
        <v>2877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customFormat="false" ht="18.75" hidden="false" customHeight="false" outlineLevel="0" collapsed="false">
      <c r="A60" s="128"/>
      <c r="B60" s="128" t="s">
        <v>2863</v>
      </c>
      <c r="C60" s="129" t="n">
        <v>4.29</v>
      </c>
      <c r="D60" s="130" t="n">
        <v>2</v>
      </c>
      <c r="E60" s="128" t="s">
        <v>5</v>
      </c>
      <c r="F60" s="131" t="n">
        <f aca="false">IF(E60="W",C60*D60-C60,(IF(E60="L",-C60)))</f>
        <v>4.29</v>
      </c>
      <c r="G60" s="128" t="s">
        <v>2877</v>
      </c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customFormat="false" ht="18.75" hidden="false" customHeight="false" outlineLevel="0" collapsed="false">
      <c r="A61" s="128"/>
      <c r="B61" s="128" t="s">
        <v>2863</v>
      </c>
      <c r="C61" s="129" t="n">
        <v>2.98</v>
      </c>
      <c r="D61" s="130" t="n">
        <v>2</v>
      </c>
      <c r="E61" s="128" t="s">
        <v>5</v>
      </c>
      <c r="F61" s="131" t="n">
        <f aca="false">IF(E61="W",C61*D61-C61,(IF(E61="L",-C61)))</f>
        <v>2.98</v>
      </c>
      <c r="G61" s="128" t="s">
        <v>2878</v>
      </c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customFormat="false" ht="18.75" hidden="false" customHeight="false" outlineLevel="0" collapsed="false">
      <c r="A62" s="128"/>
      <c r="B62" s="128" t="s">
        <v>2863</v>
      </c>
      <c r="C62" s="129" t="n">
        <v>20</v>
      </c>
      <c r="D62" s="130" t="n">
        <v>2</v>
      </c>
      <c r="E62" s="128" t="s">
        <v>7</v>
      </c>
      <c r="F62" s="131" t="n">
        <f aca="false">IF(E62="W",C62*D62-C62,(IF(E62="L",-C62)))</f>
        <v>-20</v>
      </c>
      <c r="G62" s="128" t="s">
        <v>2867</v>
      </c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customFormat="false" ht="18.75" hidden="false" customHeight="false" outlineLevel="0" collapsed="false">
      <c r="A63" s="128"/>
      <c r="B63" s="128" t="s">
        <v>2863</v>
      </c>
      <c r="C63" s="129" t="n">
        <v>16.73</v>
      </c>
      <c r="D63" s="130" t="n">
        <v>2</v>
      </c>
      <c r="E63" s="128" t="s">
        <v>5</v>
      </c>
      <c r="F63" s="131" t="n">
        <f aca="false">IF(E63="W",C63*D63-C63,(IF(E63="L",-C63)))</f>
        <v>16.73</v>
      </c>
      <c r="G63" s="128" t="s">
        <v>2867</v>
      </c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customFormat="false" ht="18.75" hidden="false" customHeight="false" outlineLevel="0" collapsed="false">
      <c r="A64" s="128" t="n">
        <v>85.36</v>
      </c>
      <c r="B64" s="128" t="s">
        <v>2863</v>
      </c>
      <c r="C64" s="129" t="n">
        <v>82.36</v>
      </c>
      <c r="D64" s="130" t="n">
        <v>2</v>
      </c>
      <c r="E64" s="128" t="s">
        <v>5</v>
      </c>
      <c r="F64" s="131" t="n">
        <f aca="false">IF(E64="W",C64*D64-C64,(IF(E64="L",-C64)))</f>
        <v>82.36</v>
      </c>
      <c r="G64" s="128" t="s">
        <v>2867</v>
      </c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customFormat="false" ht="18.75" hidden="false" customHeight="false" outlineLevel="0" collapsed="false">
      <c r="A65" s="128"/>
      <c r="B65" s="128" t="s">
        <v>471</v>
      </c>
      <c r="C65" s="129" t="n">
        <v>20</v>
      </c>
      <c r="D65" s="130" t="n">
        <v>2</v>
      </c>
      <c r="E65" s="128" t="s">
        <v>7</v>
      </c>
      <c r="F65" s="131" t="n">
        <f aca="false">IF(E65="W",C65*D65-C65,(IF(E65="L",-C65)))</f>
        <v>-20</v>
      </c>
      <c r="G65" s="128" t="s">
        <v>2873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customFormat="false" ht="18.75" hidden="false" customHeight="false" outlineLevel="0" collapsed="false">
      <c r="A66" s="128"/>
      <c r="B66" s="128" t="s">
        <v>471</v>
      </c>
      <c r="C66" s="129" t="n">
        <v>50</v>
      </c>
      <c r="D66" s="130" t="n">
        <v>2</v>
      </c>
      <c r="E66" s="128" t="s">
        <v>5</v>
      </c>
      <c r="F66" s="131" t="n">
        <f aca="false">IF(E66="W",C66*D66-C66,(IF(E66="L",-C66)))</f>
        <v>50</v>
      </c>
      <c r="G66" s="128" t="s">
        <v>2873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customFormat="false" ht="18.75" hidden="false" customHeight="false" outlineLevel="0" collapsed="false">
      <c r="A67" s="128"/>
      <c r="B67" s="128" t="s">
        <v>68</v>
      </c>
      <c r="C67" s="129" t="n">
        <v>1</v>
      </c>
      <c r="D67" s="130" t="n">
        <v>2</v>
      </c>
      <c r="E67" s="128" t="s">
        <v>7</v>
      </c>
      <c r="F67" s="131" t="n">
        <f aca="false">IF(E67="W",C67*D67-C67,(IF(E67="L",-C67)))</f>
        <v>-1</v>
      </c>
      <c r="G67" s="128" t="s">
        <v>2879</v>
      </c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customFormat="false" ht="18.75" hidden="false" customHeight="false" outlineLevel="0" collapsed="false">
      <c r="A68" s="128"/>
      <c r="B68" s="128" t="s">
        <v>68</v>
      </c>
      <c r="C68" s="129" t="n">
        <v>1.4</v>
      </c>
      <c r="D68" s="130" t="n">
        <v>2</v>
      </c>
      <c r="E68" s="128" t="s">
        <v>5</v>
      </c>
      <c r="F68" s="131" t="n">
        <f aca="false">IF(E68="W",C68*D68-C68,(IF(E68="L",-C68)))</f>
        <v>1.4</v>
      </c>
      <c r="G68" s="128" t="s">
        <v>2880</v>
      </c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customFormat="false" ht="18.75" hidden="false" customHeight="false" outlineLevel="0" collapsed="false">
      <c r="A69" s="128"/>
      <c r="B69" s="128" t="s">
        <v>68</v>
      </c>
      <c r="C69" s="129" t="n">
        <v>20</v>
      </c>
      <c r="D69" s="130" t="n">
        <v>2</v>
      </c>
      <c r="E69" s="128" t="s">
        <v>7</v>
      </c>
      <c r="F69" s="131" t="n">
        <f aca="false">IF(E69="W",C69*D69-C69,(IF(E69="L",-C69)))</f>
        <v>-20</v>
      </c>
      <c r="G69" s="128" t="s">
        <v>2873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customFormat="false" ht="18.75" hidden="false" customHeight="false" outlineLevel="0" collapsed="false">
      <c r="A70" s="128"/>
      <c r="B70" s="128" t="s">
        <v>2881</v>
      </c>
      <c r="C70" s="129" t="n">
        <v>96.3</v>
      </c>
      <c r="D70" s="130" t="n">
        <v>2</v>
      </c>
      <c r="E70" s="128" t="s">
        <v>5</v>
      </c>
      <c r="F70" s="131" t="n">
        <f aca="false">IF(E70="W",C70*D70-C70,(IF(E70="L",-C70)))</f>
        <v>96.3</v>
      </c>
      <c r="G70" s="128" t="s">
        <v>2873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customFormat="false" ht="18.75" hidden="false" customHeight="false" outlineLevel="0" collapsed="false">
      <c r="A71" s="128"/>
      <c r="B71" s="128" t="s">
        <v>68</v>
      </c>
      <c r="C71" s="129" t="n">
        <v>7.6</v>
      </c>
      <c r="D71" s="130" t="n">
        <v>2</v>
      </c>
      <c r="E71" s="128" t="s">
        <v>7</v>
      </c>
      <c r="F71" s="131" t="n">
        <f aca="false">IF(E71="W",C71*D71-C71,(IF(E71="L",-C71)))</f>
        <v>-7.6</v>
      </c>
      <c r="G71" s="128" t="s">
        <v>2873</v>
      </c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customFormat="false" ht="18.75" hidden="false" customHeight="false" outlineLevel="0" collapsed="false">
      <c r="A72" s="128"/>
      <c r="B72" s="128" t="s">
        <v>1162</v>
      </c>
      <c r="C72" s="129" t="n">
        <v>6.93</v>
      </c>
      <c r="D72" s="130" t="n">
        <v>2</v>
      </c>
      <c r="E72" s="128" t="s">
        <v>5</v>
      </c>
      <c r="F72" s="131" t="n">
        <f aca="false">IF(E72="W",C72*D72-C72,(IF(E72="L",-C72)))</f>
        <v>6.93</v>
      </c>
      <c r="G72" s="128" t="s">
        <v>2882</v>
      </c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customFormat="false" ht="18.75" hidden="false" customHeight="false" outlineLevel="0" collapsed="false">
      <c r="A73" s="128"/>
      <c r="B73" s="128" t="s">
        <v>1162</v>
      </c>
      <c r="C73" s="129" t="n">
        <v>10</v>
      </c>
      <c r="D73" s="130" t="n">
        <v>2</v>
      </c>
      <c r="E73" s="128" t="s">
        <v>7</v>
      </c>
      <c r="F73" s="131" t="n">
        <f aca="false">IF(E73="W",C73*D73-C73,(IF(E73="L",-C73)))</f>
        <v>-10</v>
      </c>
      <c r="G73" s="128" t="s">
        <v>2883</v>
      </c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customFormat="false" ht="18.75" hidden="false" customHeight="false" outlineLevel="0" collapsed="false">
      <c r="A74" s="128" t="s">
        <v>2884</v>
      </c>
      <c r="B74" s="128" t="s">
        <v>1162</v>
      </c>
      <c r="C74" s="129" t="n">
        <v>2.32</v>
      </c>
      <c r="D74" s="130" t="n">
        <v>2</v>
      </c>
      <c r="E74" s="128" t="s">
        <v>5</v>
      </c>
      <c r="F74" s="131" t="n">
        <f aca="false">IF(E74="W",C74*D74-C74,(IF(E74="L",-C74)))</f>
        <v>2.32</v>
      </c>
      <c r="G74" s="128" t="s">
        <v>2885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customFormat="false" ht="18.75" hidden="false" customHeight="false" outlineLevel="0" collapsed="false">
      <c r="A75" s="128"/>
      <c r="B75" s="128" t="s">
        <v>1162</v>
      </c>
      <c r="C75" s="129" t="n">
        <v>9.37</v>
      </c>
      <c r="D75" s="130" t="n">
        <v>2</v>
      </c>
      <c r="E75" s="128" t="s">
        <v>5</v>
      </c>
      <c r="F75" s="131" t="n">
        <f aca="false">IF(E75="W",C75*D75-C75,(IF(E75="L",-C75)))</f>
        <v>9.37</v>
      </c>
      <c r="G75" s="128" t="s">
        <v>2886</v>
      </c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customFormat="false" ht="18.75" hidden="false" customHeight="false" outlineLevel="0" collapsed="false">
      <c r="A76" s="128"/>
      <c r="B76" s="128" t="s">
        <v>2863</v>
      </c>
      <c r="C76" s="129" t="n">
        <v>6.25</v>
      </c>
      <c r="D76" s="130" t="n">
        <v>2</v>
      </c>
      <c r="E76" s="128" t="s">
        <v>7</v>
      </c>
      <c r="F76" s="131" t="n">
        <f aca="false">IF(E76="W",C76*D76-C76,(IF(E76="L",-C76)))</f>
        <v>-6.25</v>
      </c>
      <c r="G76" s="128" t="s">
        <v>2887</v>
      </c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customFormat="false" ht="18.75" hidden="false" customHeight="false" outlineLevel="0" collapsed="false">
      <c r="A77" s="128"/>
      <c r="B77" s="128" t="s">
        <v>2863</v>
      </c>
      <c r="C77" s="129" t="n">
        <v>16.35</v>
      </c>
      <c r="D77" s="130" t="n">
        <v>2</v>
      </c>
      <c r="E77" s="128" t="s">
        <v>5</v>
      </c>
      <c r="F77" s="131" t="n">
        <f aca="false">IF(E77="W",C77*D77-C77,(IF(E77="L",-C77)))</f>
        <v>16.35</v>
      </c>
      <c r="G77" s="128" t="s">
        <v>2887</v>
      </c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customFormat="false" ht="18.75" hidden="false" customHeight="false" outlineLevel="0" collapsed="false">
      <c r="A78" s="128"/>
      <c r="B78" s="128" t="s">
        <v>2863</v>
      </c>
      <c r="C78" s="129" t="n">
        <v>8.75</v>
      </c>
      <c r="D78" s="130" t="n">
        <v>2</v>
      </c>
      <c r="E78" s="128" t="s">
        <v>7</v>
      </c>
      <c r="F78" s="131" t="n">
        <f aca="false">IF(E78="W",C78*D78-C78,(IF(E78="L",-C78)))</f>
        <v>-8.75</v>
      </c>
      <c r="G78" s="128" t="s">
        <v>2887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customFormat="false" ht="18.75" hidden="false" customHeight="false" outlineLevel="0" collapsed="false">
      <c r="A79" s="128"/>
      <c r="B79" s="128" t="s">
        <v>2863</v>
      </c>
      <c r="C79" s="129" t="n">
        <v>0.75</v>
      </c>
      <c r="D79" s="130" t="n">
        <v>2</v>
      </c>
      <c r="E79" s="128" t="s">
        <v>7</v>
      </c>
      <c r="F79" s="131" t="n">
        <f aca="false">IF(E79="W",C79*D79-C79,(IF(E79="L",-C79)))</f>
        <v>-0.75</v>
      </c>
      <c r="G79" s="128" t="s">
        <v>2888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customFormat="false" ht="18.75" hidden="false" customHeight="false" outlineLevel="0" collapsed="false">
      <c r="A80" s="128"/>
      <c r="B80" s="128" t="s">
        <v>2863</v>
      </c>
      <c r="C80" s="129" t="n">
        <v>9.95</v>
      </c>
      <c r="D80" s="130" t="n">
        <v>2</v>
      </c>
      <c r="E80" s="128" t="s">
        <v>5</v>
      </c>
      <c r="F80" s="131" t="n">
        <f aca="false">IF(E80="W",C80*D80-C80,(IF(E80="L",-C80)))</f>
        <v>9.95</v>
      </c>
      <c r="G80" s="128" t="s">
        <v>2887</v>
      </c>
      <c r="H80" s="128"/>
      <c r="I80" s="128"/>
      <c r="J80" s="128"/>
      <c r="K80" s="128"/>
      <c r="L80" s="128"/>
      <c r="M80" s="128" t="s">
        <v>2889</v>
      </c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customFormat="false" ht="18.75" hidden="false" customHeight="false" outlineLevel="0" collapsed="false">
      <c r="A81" s="128"/>
      <c r="B81" s="128" t="s">
        <v>2863</v>
      </c>
      <c r="C81" s="129" t="n">
        <v>0.37</v>
      </c>
      <c r="D81" s="130" t="n">
        <v>2</v>
      </c>
      <c r="E81" s="128" t="s">
        <v>5</v>
      </c>
      <c r="F81" s="131" t="n">
        <f aca="false">IF(E81="W",C81*D81-C81,(IF(E81="L",-C81)))</f>
        <v>0.37</v>
      </c>
      <c r="G81" s="128" t="s">
        <v>2890</v>
      </c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customFormat="false" ht="18.75" hidden="false" customHeight="false" outlineLevel="0" collapsed="false">
      <c r="A82" s="128"/>
      <c r="B82" s="128" t="s">
        <v>63</v>
      </c>
      <c r="C82" s="129" t="n">
        <v>40</v>
      </c>
      <c r="D82" s="130" t="n">
        <v>2</v>
      </c>
      <c r="E82" s="128" t="s">
        <v>7</v>
      </c>
      <c r="F82" s="131" t="n">
        <f aca="false">IF(E82="W",C82*D82-C82,(IF(E82="L",-C82)))</f>
        <v>-40</v>
      </c>
      <c r="G82" s="128" t="s">
        <v>2890</v>
      </c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customFormat="false" ht="18.75" hidden="false" customHeight="false" outlineLevel="0" collapsed="false">
      <c r="A83" s="128"/>
      <c r="B83" s="128" t="s">
        <v>68</v>
      </c>
      <c r="C83" s="129" t="n">
        <v>9.37</v>
      </c>
      <c r="D83" s="130" t="n">
        <v>2</v>
      </c>
      <c r="E83" s="128" t="s">
        <v>5</v>
      </c>
      <c r="F83" s="131" t="n">
        <f aca="false">IF(E83="W",C83*D83-C83,(IF(E83="L",-C83)))</f>
        <v>9.37</v>
      </c>
      <c r="G83" s="128" t="s">
        <v>2860</v>
      </c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customFormat="false" ht="18.75" hidden="false" customHeight="false" outlineLevel="0" collapsed="false">
      <c r="A84" s="128"/>
      <c r="B84" s="128" t="s">
        <v>1162</v>
      </c>
      <c r="C84" s="129" t="n">
        <v>10</v>
      </c>
      <c r="D84" s="130" t="n">
        <v>2</v>
      </c>
      <c r="E84" s="128" t="s">
        <v>7</v>
      </c>
      <c r="F84" s="131" t="n">
        <f aca="false">IF(E84="W",C84*D84-C84,(IF(E84="L",-C84)))</f>
        <v>-10</v>
      </c>
      <c r="G84" s="128" t="s">
        <v>2883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customFormat="false" ht="18.75" hidden="false" customHeight="false" outlineLevel="0" collapsed="false">
      <c r="A85" s="128"/>
      <c r="B85" s="128" t="s">
        <v>1162</v>
      </c>
      <c r="C85" s="129" t="n">
        <v>5.67</v>
      </c>
      <c r="D85" s="130" t="n">
        <v>2</v>
      </c>
      <c r="E85" s="128" t="s">
        <v>5</v>
      </c>
      <c r="F85" s="131" t="n">
        <f aca="false">IF(E85="W",C85*D85-C85,(IF(E85="L",-C85)))</f>
        <v>5.67</v>
      </c>
      <c r="G85" s="128" t="s">
        <v>2883</v>
      </c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customFormat="false" ht="18.75" hidden="false" customHeight="false" outlineLevel="0" collapsed="false">
      <c r="A86" s="128"/>
      <c r="B86" s="128" t="s">
        <v>170</v>
      </c>
      <c r="C86" s="129" t="n">
        <v>2.1</v>
      </c>
      <c r="D86" s="130" t="n">
        <v>2</v>
      </c>
      <c r="E86" s="128" t="s">
        <v>5</v>
      </c>
      <c r="F86" s="131" t="n">
        <f aca="false">IF(E86="W",C86*D86-C86,(IF(E86="L",-C86)))</f>
        <v>2.1</v>
      </c>
      <c r="G86" s="128" t="s">
        <v>2873</v>
      </c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customFormat="false" ht="18.75" hidden="false" customHeight="false" outlineLevel="0" collapsed="false">
      <c r="A87" s="128"/>
      <c r="B87" s="128" t="s">
        <v>2874</v>
      </c>
      <c r="C87" s="129" t="n">
        <v>3.74</v>
      </c>
      <c r="D87" s="130" t="n">
        <v>2</v>
      </c>
      <c r="E87" s="128" t="s">
        <v>7</v>
      </c>
      <c r="F87" s="131" t="n">
        <f aca="false">IF(E87="W",C87*D87-C87,(IF(E87="L",-C87)))</f>
        <v>-3.74</v>
      </c>
      <c r="G87" s="128" t="s">
        <v>2873</v>
      </c>
      <c r="H87" s="128"/>
      <c r="I87" s="128"/>
      <c r="J87" s="128"/>
      <c r="K87" s="128"/>
      <c r="L87" s="128"/>
      <c r="M87" s="128"/>
      <c r="N87" s="128" t="s">
        <v>2891</v>
      </c>
      <c r="O87" s="128"/>
      <c r="P87" s="128" t="s">
        <v>2892</v>
      </c>
      <c r="Q87" s="128" t="s">
        <v>2893</v>
      </c>
      <c r="R87" s="128" t="s">
        <v>2894</v>
      </c>
      <c r="S87" s="128"/>
      <c r="T87" s="128"/>
      <c r="U87" s="128"/>
      <c r="V87" s="128"/>
      <c r="W87" s="128"/>
      <c r="X87" s="128"/>
      <c r="Y87" s="128"/>
      <c r="Z87" s="128"/>
    </row>
    <row r="88" customFormat="false" ht="18.75" hidden="false" customHeight="false" outlineLevel="0" collapsed="false">
      <c r="A88" s="128"/>
      <c r="B88" s="128" t="s">
        <v>1162</v>
      </c>
      <c r="C88" s="129" t="n">
        <v>1</v>
      </c>
      <c r="D88" s="130" t="n">
        <v>2</v>
      </c>
      <c r="E88" s="128" t="s">
        <v>5</v>
      </c>
      <c r="F88" s="131" t="n">
        <f aca="false">IF(E88="W",C88*D88-C88,(IF(E88="L",-C88)))</f>
        <v>1</v>
      </c>
      <c r="G88" s="128" t="s">
        <v>2883</v>
      </c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customFormat="false" ht="18.75" hidden="false" customHeight="false" outlineLevel="0" collapsed="false">
      <c r="A89" s="128"/>
      <c r="B89" s="128" t="s">
        <v>1162</v>
      </c>
      <c r="C89" s="129" t="n">
        <v>10</v>
      </c>
      <c r="D89" s="130" t="n">
        <v>2</v>
      </c>
      <c r="E89" s="128" t="s">
        <v>7</v>
      </c>
      <c r="F89" s="131" t="n">
        <f aca="false">IF(E89="W",C89*D89-C89,(IF(E89="L",-C89)))</f>
        <v>-10</v>
      </c>
      <c r="G89" s="128" t="s">
        <v>2883</v>
      </c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customFormat="false" ht="18.75" hidden="false" customHeight="false" outlineLevel="0" collapsed="false">
      <c r="A90" s="128"/>
      <c r="B90" s="128" t="s">
        <v>1162</v>
      </c>
      <c r="C90" s="129" t="n">
        <v>7.2</v>
      </c>
      <c r="D90" s="130" t="n">
        <v>2</v>
      </c>
      <c r="E90" s="128" t="s">
        <v>5</v>
      </c>
      <c r="F90" s="131" t="n">
        <f aca="false">IF(E90="W",C90*D90-C90,(IF(E90="L",-C90)))</f>
        <v>7.2</v>
      </c>
      <c r="G90" s="128" t="s">
        <v>2883</v>
      </c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customFormat="false" ht="18.75" hidden="false" customHeight="false" outlineLevel="0" collapsed="false">
      <c r="A91" s="128"/>
      <c r="B91" s="128" t="s">
        <v>1162</v>
      </c>
      <c r="C91" s="129" t="n">
        <v>2.65</v>
      </c>
      <c r="D91" s="130" t="n">
        <v>2</v>
      </c>
      <c r="E91" s="128" t="s">
        <v>7</v>
      </c>
      <c r="F91" s="131" t="n">
        <f aca="false">IF(E91="W",C91*D91-C91,(IF(E91="L",-C91)))</f>
        <v>-2.65</v>
      </c>
      <c r="G91" s="128" t="s">
        <v>2883</v>
      </c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customFormat="false" ht="18.75" hidden="false" customHeight="false" outlineLevel="0" collapsed="false">
      <c r="A92" s="128" t="n">
        <v>43528</v>
      </c>
      <c r="B92" s="128" t="s">
        <v>170</v>
      </c>
      <c r="C92" s="129" t="n">
        <v>19.41</v>
      </c>
      <c r="D92" s="130" t="n">
        <v>2</v>
      </c>
      <c r="E92" s="128" t="s">
        <v>5</v>
      </c>
      <c r="F92" s="131" t="n">
        <f aca="false">IF(E92="W",C92*D92-C92,(IF(E92="L",-C92)))</f>
        <v>19.41</v>
      </c>
      <c r="G92" s="128" t="s">
        <v>2860</v>
      </c>
      <c r="H92" s="128" t="s">
        <v>2895</v>
      </c>
      <c r="I92" s="128"/>
      <c r="J92" s="128" t="s">
        <v>2896</v>
      </c>
      <c r="K92" s="128" t="s">
        <v>2897</v>
      </c>
      <c r="L92" s="128" t="s">
        <v>2898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customFormat="false" ht="18.75" hidden="false" customHeight="false" outlineLevel="0" collapsed="false">
      <c r="A93" s="128"/>
      <c r="B93" s="128" t="s">
        <v>68</v>
      </c>
      <c r="C93" s="129" t="n">
        <v>5</v>
      </c>
      <c r="D93" s="130" t="n">
        <v>2</v>
      </c>
      <c r="E93" s="128" t="s">
        <v>7</v>
      </c>
      <c r="F93" s="131" t="n">
        <f aca="false">IF(E93="W",C93*D93-C93,(IF(E93="L",-C93)))</f>
        <v>-5</v>
      </c>
      <c r="G93" s="128" t="s">
        <v>2867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customFormat="false" ht="18.75" hidden="false" customHeight="false" outlineLevel="0" collapsed="false">
      <c r="A94" s="128"/>
      <c r="B94" s="128" t="s">
        <v>68</v>
      </c>
      <c r="C94" s="129" t="n">
        <v>3.4</v>
      </c>
      <c r="D94" s="130" t="n">
        <v>2</v>
      </c>
      <c r="E94" s="128" t="s">
        <v>5</v>
      </c>
      <c r="F94" s="131" t="n">
        <f aca="false">IF(E94="W",C94*D94-C94,(IF(E94="L",-C94)))</f>
        <v>3.4</v>
      </c>
      <c r="G94" s="128" t="s">
        <v>2867</v>
      </c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customFormat="false" ht="18.75" hidden="false" customHeight="false" outlineLevel="0" collapsed="false">
      <c r="A95" s="128"/>
      <c r="B95" s="128" t="s">
        <v>63</v>
      </c>
      <c r="C95" s="129" t="n">
        <v>16</v>
      </c>
      <c r="D95" s="130" t="n">
        <v>2</v>
      </c>
      <c r="E95" s="128" t="s">
        <v>7</v>
      </c>
      <c r="F95" s="131" t="n">
        <f aca="false">IF(E95="W",C95*D95-C95,(IF(E95="L",-C95)))</f>
        <v>-16</v>
      </c>
      <c r="G95" s="128" t="s">
        <v>2890</v>
      </c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customFormat="false" ht="18.75" hidden="false" customHeight="false" outlineLevel="0" collapsed="false">
      <c r="A96" s="128"/>
      <c r="B96" s="128" t="s">
        <v>68</v>
      </c>
      <c r="C96" s="129" t="n">
        <v>16</v>
      </c>
      <c r="D96" s="130" t="n">
        <v>2</v>
      </c>
      <c r="E96" s="128" t="s">
        <v>7</v>
      </c>
      <c r="F96" s="131" t="n">
        <f aca="false">IF(E96="W",C96*D96-C96,(IF(E96="L",-C96)))</f>
        <v>-16</v>
      </c>
      <c r="G96" s="128" t="s">
        <v>2890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customFormat="false" ht="18.75" hidden="false" customHeight="false" outlineLevel="0" collapsed="false">
      <c r="A97" s="128"/>
      <c r="B97" s="128" t="s">
        <v>2863</v>
      </c>
      <c r="C97" s="129" t="n">
        <v>6</v>
      </c>
      <c r="D97" s="130" t="n">
        <v>2</v>
      </c>
      <c r="E97" s="128" t="s">
        <v>5</v>
      </c>
      <c r="F97" s="131" t="n">
        <f aca="false">IF(E97="W",C97*D97-C97,(IF(E97="L",-C97)))</f>
        <v>6</v>
      </c>
      <c r="G97" s="128" t="s">
        <v>2867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customFormat="false" ht="18.75" hidden="false" customHeight="false" outlineLevel="0" collapsed="false">
      <c r="A98" s="128"/>
      <c r="B98" s="128" t="s">
        <v>68</v>
      </c>
      <c r="C98" s="129" t="n">
        <v>30</v>
      </c>
      <c r="D98" s="130" t="n">
        <v>2</v>
      </c>
      <c r="E98" s="128" t="s">
        <v>7</v>
      </c>
      <c r="F98" s="131" t="n">
        <f aca="false">IF(E98="W",C98*D98-C98,(IF(E98="L",-C98)))</f>
        <v>-30</v>
      </c>
      <c r="G98" s="128" t="s">
        <v>2860</v>
      </c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customFormat="false" ht="18.75" hidden="false" customHeight="false" outlineLevel="0" collapsed="false">
      <c r="A99" s="128"/>
      <c r="B99" s="128" t="s">
        <v>68</v>
      </c>
      <c r="C99" s="129" t="n">
        <v>0</v>
      </c>
      <c r="D99" s="130" t="n">
        <v>2</v>
      </c>
      <c r="E99" s="128" t="s">
        <v>5</v>
      </c>
      <c r="F99" s="131" t="n">
        <f aca="false">IF(E99="W",C99*D99-C99,(IF(E99="L",-C99)))</f>
        <v>0</v>
      </c>
      <c r="G99" s="128" t="s">
        <v>2860</v>
      </c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customFormat="false" ht="18.75" hidden="false" customHeight="false" outlineLevel="0" collapsed="false">
      <c r="A100" s="128"/>
      <c r="B100" s="128" t="s">
        <v>2863</v>
      </c>
      <c r="C100" s="129" t="n">
        <v>2.89</v>
      </c>
      <c r="D100" s="130" t="n">
        <v>2</v>
      </c>
      <c r="E100" s="128" t="s">
        <v>5</v>
      </c>
      <c r="F100" s="131" t="n">
        <f aca="false">IF(E100="W",C100*D100-C100,(IF(E100="L",-C100)))</f>
        <v>2.89</v>
      </c>
      <c r="G100" s="128" t="s">
        <v>2859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customFormat="false" ht="18.75" hidden="false" customHeight="false" outlineLevel="0" collapsed="false">
      <c r="A101" s="128"/>
      <c r="B101" s="128" t="s">
        <v>2863</v>
      </c>
      <c r="C101" s="129" t="n">
        <v>25</v>
      </c>
      <c r="D101" s="130" t="n">
        <v>2</v>
      </c>
      <c r="E101" s="128" t="s">
        <v>7</v>
      </c>
      <c r="F101" s="131" t="n">
        <f aca="false">IF(E101="W",C101*D101-C101,(IF(E101="L",-C101)))</f>
        <v>-25</v>
      </c>
      <c r="G101" s="128" t="s">
        <v>2867</v>
      </c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customFormat="false" ht="18.75" hidden="false" customHeight="false" outlineLevel="0" collapsed="false">
      <c r="A102" s="128"/>
      <c r="B102" s="128" t="s">
        <v>2863</v>
      </c>
      <c r="C102" s="129" t="n">
        <v>18.736</v>
      </c>
      <c r="D102" s="130" t="n">
        <v>2</v>
      </c>
      <c r="E102" s="128" t="s">
        <v>5</v>
      </c>
      <c r="F102" s="131" t="n">
        <f aca="false">IF(E102="W",C102*D102-C102,(IF(E102="L",-C102)))</f>
        <v>18.736</v>
      </c>
      <c r="G102" s="128" t="s">
        <v>2867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customFormat="false" ht="18.75" hidden="false" customHeight="false" outlineLevel="0" collapsed="false">
      <c r="A103" s="128"/>
      <c r="B103" s="128" t="s">
        <v>2863</v>
      </c>
      <c r="C103" s="129" t="n">
        <v>25</v>
      </c>
      <c r="D103" s="130" t="n">
        <v>2</v>
      </c>
      <c r="E103" s="128" t="s">
        <v>7</v>
      </c>
      <c r="F103" s="131" t="n">
        <f aca="false">IF(E103="W",C103*D103-C103,(IF(E103="L",-C103)))</f>
        <v>-25</v>
      </c>
      <c r="G103" s="128" t="s">
        <v>2867</v>
      </c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customFormat="false" ht="18.75" hidden="false" customHeight="false" outlineLevel="0" collapsed="false">
      <c r="A104" s="128"/>
      <c r="B104" s="128" t="s">
        <v>2863</v>
      </c>
      <c r="C104" s="129" t="n">
        <v>19.332</v>
      </c>
      <c r="D104" s="130" t="n">
        <v>2</v>
      </c>
      <c r="E104" s="128" t="s">
        <v>5</v>
      </c>
      <c r="F104" s="131" t="n">
        <f aca="false">IF(E104="W",C104*D104-C104,(IF(E104="L",-C104)))</f>
        <v>19.332</v>
      </c>
      <c r="G104" s="128" t="s">
        <v>2867</v>
      </c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customFormat="false" ht="18.75" hidden="false" customHeight="false" outlineLevel="0" collapsed="false">
      <c r="A105" s="128"/>
      <c r="B105" s="128" t="s">
        <v>2863</v>
      </c>
      <c r="C105" s="129" t="n">
        <v>20</v>
      </c>
      <c r="D105" s="130" t="n">
        <v>2</v>
      </c>
      <c r="E105" s="128" t="s">
        <v>7</v>
      </c>
      <c r="F105" s="131" t="n">
        <f aca="false">IF(E105="W",C105*D105-C105,(IF(E105="L",-C105)))</f>
        <v>-20</v>
      </c>
      <c r="G105" s="128" t="s">
        <v>2867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customFormat="false" ht="18.75" hidden="false" customHeight="false" outlineLevel="0" collapsed="false">
      <c r="A106" s="128"/>
      <c r="B106" s="128" t="s">
        <v>2863</v>
      </c>
      <c r="C106" s="129" t="n">
        <v>10</v>
      </c>
      <c r="D106" s="130" t="n">
        <v>2</v>
      </c>
      <c r="E106" s="128" t="s">
        <v>5</v>
      </c>
      <c r="F106" s="131" t="n">
        <f aca="false">IF(E106="W",C106*D106-C106,(IF(E106="L",-C106)))</f>
        <v>10</v>
      </c>
      <c r="G106" s="128" t="s">
        <v>2867</v>
      </c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customFormat="false" ht="18.75" hidden="false" customHeight="false" outlineLevel="0" collapsed="false">
      <c r="A107" s="128"/>
      <c r="B107" s="128" t="s">
        <v>2863</v>
      </c>
      <c r="C107" s="129" t="n">
        <v>9</v>
      </c>
      <c r="D107" s="130" t="n">
        <v>2</v>
      </c>
      <c r="E107" s="128" t="s">
        <v>7</v>
      </c>
      <c r="F107" s="131" t="n">
        <f aca="false">IF(E107="W",C107*D107-C107,(IF(E107="L",-C107)))</f>
        <v>-9</v>
      </c>
      <c r="G107" s="128" t="s">
        <v>2867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customFormat="false" ht="18.75" hidden="false" customHeight="false" outlineLevel="0" collapsed="false">
      <c r="A108" s="128"/>
      <c r="B108" s="128" t="s">
        <v>68</v>
      </c>
      <c r="C108" s="129" t="n">
        <v>2.25</v>
      </c>
      <c r="D108" s="130" t="n">
        <v>2</v>
      </c>
      <c r="E108" s="128" t="s">
        <v>5</v>
      </c>
      <c r="F108" s="131" t="n">
        <f aca="false">IF(E108="W",C108*D108-C108,(IF(E108="L",-C108)))</f>
        <v>2.25</v>
      </c>
      <c r="G108" s="128" t="s">
        <v>2899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customFormat="false" ht="18.75" hidden="false" customHeight="false" outlineLevel="0" collapsed="false">
      <c r="A109" s="128"/>
      <c r="B109" s="128" t="s">
        <v>68</v>
      </c>
      <c r="C109" s="129" t="n">
        <v>10</v>
      </c>
      <c r="D109" s="130" t="n">
        <v>2</v>
      </c>
      <c r="E109" s="128" t="s">
        <v>7</v>
      </c>
      <c r="F109" s="131" t="n">
        <f aca="false">IF(E109="W",C109*D109-C109,(IF(E109="L",-C109)))</f>
        <v>-10</v>
      </c>
      <c r="G109" s="128" t="s">
        <v>2859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customFormat="false" ht="18.75" hidden="false" customHeight="false" outlineLevel="0" collapsed="false">
      <c r="A110" s="128"/>
      <c r="B110" s="128" t="s">
        <v>68</v>
      </c>
      <c r="C110" s="129" t="n">
        <v>18.78</v>
      </c>
      <c r="D110" s="130" t="n">
        <v>2</v>
      </c>
      <c r="E110" s="128" t="s">
        <v>5</v>
      </c>
      <c r="F110" s="131" t="n">
        <f aca="false">IF(E110="W",C110*D110-C110,(IF(E110="L",-C110)))</f>
        <v>18.78</v>
      </c>
      <c r="G110" s="128" t="s">
        <v>2859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customFormat="false" ht="18.75" hidden="false" customHeight="false" outlineLevel="0" collapsed="false">
      <c r="A111" s="128"/>
      <c r="B111" s="128" t="s">
        <v>68</v>
      </c>
      <c r="C111" s="129" t="n">
        <v>3.23</v>
      </c>
      <c r="D111" s="130" t="n">
        <v>2</v>
      </c>
      <c r="E111" s="128" t="s">
        <v>5</v>
      </c>
      <c r="F111" s="131" t="n">
        <f aca="false">IF(E111="W",C111*D111-C111,(IF(E111="L",-C111)))</f>
        <v>3.23</v>
      </c>
      <c r="G111" s="128" t="s">
        <v>2859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customFormat="false" ht="18.75" hidden="false" customHeight="false" outlineLevel="0" collapsed="false">
      <c r="A112" s="128"/>
      <c r="B112" s="128" t="s">
        <v>2863</v>
      </c>
      <c r="C112" s="129" t="n">
        <v>15</v>
      </c>
      <c r="D112" s="130" t="n">
        <v>2</v>
      </c>
      <c r="E112" s="128" t="s">
        <v>7</v>
      </c>
      <c r="F112" s="131" t="n">
        <f aca="false">IF(E112="W",C112*D112-C112,(IF(E112="L",-C112)))</f>
        <v>-15</v>
      </c>
      <c r="G112" s="128" t="s">
        <v>2900</v>
      </c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customFormat="false" ht="18.75" hidden="false" customHeight="false" outlineLevel="0" collapsed="false">
      <c r="A113" s="128"/>
      <c r="B113" s="128" t="s">
        <v>2863</v>
      </c>
      <c r="C113" s="129" t="n">
        <v>12.3</v>
      </c>
      <c r="D113" s="130" t="n">
        <v>2</v>
      </c>
      <c r="E113" s="128" t="s">
        <v>5</v>
      </c>
      <c r="F113" s="131" t="n">
        <f aca="false">IF(E113="W",C113*D113-C113,(IF(E113="L",-C113)))</f>
        <v>12.3</v>
      </c>
      <c r="G113" s="128" t="s">
        <v>2900</v>
      </c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customFormat="false" ht="18.75" hidden="false" customHeight="false" outlineLevel="0" collapsed="false">
      <c r="A114" s="128"/>
      <c r="B114" s="128" t="s">
        <v>2863</v>
      </c>
      <c r="C114" s="129" t="n">
        <v>0.75</v>
      </c>
      <c r="D114" s="130" t="n">
        <v>2</v>
      </c>
      <c r="E114" s="128" t="s">
        <v>5</v>
      </c>
      <c r="F114" s="131" t="n">
        <f aca="false">IF(E114="W",C114*D114-C114,(IF(E114="L",-C114)))</f>
        <v>0.75</v>
      </c>
      <c r="G114" s="128" t="s">
        <v>2901</v>
      </c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customFormat="false" ht="18.75" hidden="false" customHeight="false" outlineLevel="0" collapsed="false">
      <c r="A115" s="128"/>
      <c r="B115" s="128" t="s">
        <v>2863</v>
      </c>
      <c r="C115" s="129" t="n">
        <v>7.02</v>
      </c>
      <c r="D115" s="130" t="n">
        <v>2</v>
      </c>
      <c r="E115" s="128" t="s">
        <v>7</v>
      </c>
      <c r="F115" s="131" t="n">
        <f aca="false">IF(E115="W",C115*D115-C115,(IF(E115="L",-C115)))</f>
        <v>-7.02</v>
      </c>
      <c r="G115" s="128" t="s">
        <v>2901</v>
      </c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customFormat="false" ht="18.75" hidden="false" customHeight="false" outlineLevel="0" collapsed="false">
      <c r="A116" s="128" t="s">
        <v>2902</v>
      </c>
      <c r="B116" s="128" t="s">
        <v>2863</v>
      </c>
      <c r="C116" s="129" t="n">
        <v>12.18</v>
      </c>
      <c r="D116" s="130" t="n">
        <v>2</v>
      </c>
      <c r="E116" s="128" t="s">
        <v>5</v>
      </c>
      <c r="F116" s="131" t="n">
        <f aca="false">IF(E116="W",C116*D116-C116,(IF(E116="L",-C116)))</f>
        <v>12.18</v>
      </c>
      <c r="G116" s="128" t="s">
        <v>2901</v>
      </c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customFormat="false" ht="18.75" hidden="false" customHeight="false" outlineLevel="0" collapsed="false">
      <c r="A117" s="128"/>
      <c r="B117" s="128" t="s">
        <v>2863</v>
      </c>
      <c r="C117" s="129" t="n">
        <v>3.85</v>
      </c>
      <c r="D117" s="130" t="n">
        <v>2</v>
      </c>
      <c r="E117" s="128" t="s">
        <v>7</v>
      </c>
      <c r="F117" s="131" t="n">
        <f aca="false">IF(E117="W",C117*D117-C117,(IF(E117="L",-C117)))</f>
        <v>-3.85</v>
      </c>
      <c r="G117" s="128" t="s">
        <v>2901</v>
      </c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customFormat="false" ht="18.75" hidden="false" customHeight="false" outlineLevel="0" collapsed="false">
      <c r="A118" s="128" t="s">
        <v>2903</v>
      </c>
      <c r="B118" s="128" t="s">
        <v>2863</v>
      </c>
      <c r="C118" s="129" t="n">
        <v>12.5</v>
      </c>
      <c r="D118" s="130" t="n">
        <v>2</v>
      </c>
      <c r="E118" s="128" t="s">
        <v>7</v>
      </c>
      <c r="F118" s="131" t="n">
        <f aca="false">IF(E118="W",C118*D118-C118,(IF(E118="L",-C118)))</f>
        <v>-12.5</v>
      </c>
      <c r="G118" s="128" t="s">
        <v>2867</v>
      </c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customFormat="false" ht="18.75" hidden="false" customHeight="false" outlineLevel="0" collapsed="false">
      <c r="A119" s="128"/>
      <c r="B119" s="128" t="s">
        <v>2863</v>
      </c>
      <c r="C119" s="129" t="n">
        <v>7.06</v>
      </c>
      <c r="D119" s="130" t="n">
        <v>2</v>
      </c>
      <c r="E119" s="128" t="s">
        <v>5</v>
      </c>
      <c r="F119" s="131" t="n">
        <f aca="false">IF(E119="W",C119*D119-C119,(IF(E119="L",-C119)))</f>
        <v>7.06</v>
      </c>
      <c r="G119" s="128" t="s">
        <v>2867</v>
      </c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customFormat="false" ht="18.75" hidden="false" customHeight="false" outlineLevel="0" collapsed="false">
      <c r="A120" s="128"/>
      <c r="B120" s="128" t="s">
        <v>2863</v>
      </c>
      <c r="C120" s="129" t="n">
        <v>25</v>
      </c>
      <c r="D120" s="130" t="n">
        <v>2</v>
      </c>
      <c r="E120" s="128" t="s">
        <v>7</v>
      </c>
      <c r="F120" s="131" t="n">
        <f aca="false">IF(E120="W",C120*D120-C120,(IF(E120="L",-C120)))</f>
        <v>-25</v>
      </c>
      <c r="G120" s="128" t="s">
        <v>2867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customFormat="false" ht="18.75" hidden="false" customHeight="false" outlineLevel="0" collapsed="false">
      <c r="A121" s="128"/>
      <c r="B121" s="128" t="s">
        <v>2863</v>
      </c>
      <c r="C121" s="129" t="n">
        <v>18.02</v>
      </c>
      <c r="D121" s="130" t="n">
        <v>2</v>
      </c>
      <c r="E121" s="128" t="s">
        <v>5</v>
      </c>
      <c r="F121" s="131" t="n">
        <f aca="false">IF(E121="W",C121*D121-C121,(IF(E121="L",-C121)))</f>
        <v>18.02</v>
      </c>
      <c r="G121" s="128" t="s">
        <v>2867</v>
      </c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customFormat="false" ht="18.75" hidden="false" customHeight="false" outlineLevel="0" collapsed="false">
      <c r="A122" s="128"/>
      <c r="B122" s="128" t="s">
        <v>2863</v>
      </c>
      <c r="C122" s="129" t="n">
        <v>30</v>
      </c>
      <c r="D122" s="130" t="n">
        <v>2</v>
      </c>
      <c r="E122" s="128" t="s">
        <v>7</v>
      </c>
      <c r="F122" s="131" t="n">
        <f aca="false">IF(E122="W",C122*D122-C122,(IF(E122="L",-C122)))</f>
        <v>-30</v>
      </c>
      <c r="G122" s="128" t="s">
        <v>2867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customFormat="false" ht="18.75" hidden="false" customHeight="false" outlineLevel="0" collapsed="false">
      <c r="A123" s="128" t="s">
        <v>2904</v>
      </c>
      <c r="B123" s="128" t="s">
        <v>2863</v>
      </c>
      <c r="C123" s="129" t="n">
        <v>18.4</v>
      </c>
      <c r="D123" s="130" t="n">
        <v>2</v>
      </c>
      <c r="E123" s="128" t="s">
        <v>5</v>
      </c>
      <c r="F123" s="131" t="n">
        <f aca="false">IF(E123="W",C123*D123-C123,(IF(E123="L",-C123)))</f>
        <v>18.4</v>
      </c>
      <c r="G123" s="128" t="s">
        <v>2867</v>
      </c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customFormat="false" ht="18.75" hidden="false" customHeight="false" outlineLevel="0" collapsed="false">
      <c r="A124" s="128"/>
      <c r="B124" s="128" t="s">
        <v>68</v>
      </c>
      <c r="C124" s="129" t="n">
        <v>28.5</v>
      </c>
      <c r="D124" s="130" t="n">
        <v>2</v>
      </c>
      <c r="E124" s="128" t="s">
        <v>7</v>
      </c>
      <c r="F124" s="131" t="n">
        <f aca="false">IF(E124="W",C124*D124-C124,(IF(E124="L",-C124)))</f>
        <v>-28.5</v>
      </c>
      <c r="G124" s="128" t="s">
        <v>2867</v>
      </c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customFormat="false" ht="18.75" hidden="false" customHeight="false" outlineLevel="0" collapsed="false">
      <c r="A125" s="128"/>
      <c r="B125" s="128" t="s">
        <v>68</v>
      </c>
      <c r="C125" s="129" t="n">
        <v>48.63</v>
      </c>
      <c r="D125" s="130" t="n">
        <v>2</v>
      </c>
      <c r="E125" s="128" t="s">
        <v>5</v>
      </c>
      <c r="F125" s="131" t="n">
        <f aca="false">IF(E125="W",C125*D125-C125,(IF(E125="L",-C125)))</f>
        <v>48.63</v>
      </c>
      <c r="G125" s="128" t="s">
        <v>2867</v>
      </c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customFormat="false" ht="18.75" hidden="false" customHeight="false" outlineLevel="0" collapsed="false">
      <c r="A126" s="128" t="s">
        <v>2905</v>
      </c>
      <c r="B126" s="128" t="s">
        <v>68</v>
      </c>
      <c r="C126" s="129" t="n">
        <v>10.4</v>
      </c>
      <c r="D126" s="130" t="n">
        <v>2</v>
      </c>
      <c r="E126" s="128" t="s">
        <v>7</v>
      </c>
      <c r="F126" s="131" t="n">
        <f aca="false">IF(E126="W",C126*D126-C126,(IF(E126="L",-C126)))</f>
        <v>-10.4</v>
      </c>
      <c r="G126" s="128" t="s">
        <v>2906</v>
      </c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customFormat="false" ht="18.75" hidden="false" customHeight="false" outlineLevel="0" collapsed="false">
      <c r="A127" s="128" t="s">
        <v>2907</v>
      </c>
      <c r="B127" s="128" t="s">
        <v>68</v>
      </c>
      <c r="C127" s="129" t="n">
        <v>2.9</v>
      </c>
      <c r="D127" s="130" t="n">
        <v>2</v>
      </c>
      <c r="E127" s="128" t="s">
        <v>5</v>
      </c>
      <c r="F127" s="131" t="n">
        <f aca="false">IF(E127="W",C127*D127-C127,(IF(E127="L",-C127)))</f>
        <v>2.9</v>
      </c>
      <c r="G127" s="128" t="s">
        <v>2906</v>
      </c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customFormat="false" ht="18.75" hidden="false" customHeight="false" outlineLevel="0" collapsed="false">
      <c r="A128" s="128"/>
      <c r="B128" s="128" t="s">
        <v>68</v>
      </c>
      <c r="C128" s="129" t="n">
        <v>0.6</v>
      </c>
      <c r="D128" s="130" t="n">
        <v>2</v>
      </c>
      <c r="E128" s="128" t="s">
        <v>5</v>
      </c>
      <c r="F128" s="131" t="n">
        <f aca="false">IF(E128="W",C128*D128-C128,(IF(E128="L",-C128)))</f>
        <v>0.6</v>
      </c>
      <c r="G128" s="128" t="s">
        <v>2906</v>
      </c>
      <c r="H128" s="128" t="s">
        <v>2908</v>
      </c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customFormat="false" ht="18.75" hidden="false" customHeight="false" outlineLevel="0" collapsed="false">
      <c r="A129" s="128" t="s">
        <v>2904</v>
      </c>
      <c r="B129" s="128" t="s">
        <v>2863</v>
      </c>
      <c r="C129" s="129" t="n">
        <v>50.85</v>
      </c>
      <c r="D129" s="130" t="n">
        <v>2</v>
      </c>
      <c r="E129" s="128" t="s">
        <v>7</v>
      </c>
      <c r="F129" s="131" t="n">
        <f aca="false">IF(E129="W",C129*D129-C129,(IF(E129="L",-C129)))</f>
        <v>-50.85</v>
      </c>
      <c r="G129" s="128" t="s">
        <v>2873</v>
      </c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customFormat="false" ht="18.75" hidden="false" customHeight="false" outlineLevel="0" collapsed="false">
      <c r="A130" s="128"/>
      <c r="B130" s="128" t="s">
        <v>151</v>
      </c>
      <c r="C130" s="129" t="n">
        <v>0.45</v>
      </c>
      <c r="D130" s="130" t="n">
        <v>2</v>
      </c>
      <c r="E130" s="128" t="s">
        <v>5</v>
      </c>
      <c r="F130" s="131" t="n">
        <f aca="false">IF(E130="W",C130*D130-C130,(IF(E130="L",-C130)))</f>
        <v>0.45</v>
      </c>
      <c r="G130" s="128" t="s">
        <v>2909</v>
      </c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customFormat="false" ht="18.75" hidden="false" customHeight="false" outlineLevel="0" collapsed="false">
      <c r="A131" s="128"/>
      <c r="B131" s="128" t="s">
        <v>754</v>
      </c>
      <c r="C131" s="129" t="n">
        <v>10.08</v>
      </c>
      <c r="D131" s="130" t="n">
        <v>2</v>
      </c>
      <c r="E131" s="128" t="s">
        <v>7</v>
      </c>
      <c r="F131" s="131" t="n">
        <f aca="false">IF(E131="W",C131*D131-C131,(IF(E131="L",-C131)))</f>
        <v>-10.08</v>
      </c>
      <c r="G131" s="128" t="s">
        <v>2910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customFormat="false" ht="18.75" hidden="false" customHeight="false" outlineLevel="0" collapsed="false">
      <c r="A132" s="128"/>
      <c r="B132" s="128" t="s">
        <v>68</v>
      </c>
      <c r="C132" s="129" t="n">
        <v>6.42</v>
      </c>
      <c r="D132" s="130" t="n">
        <v>2</v>
      </c>
      <c r="E132" s="128" t="s">
        <v>5</v>
      </c>
      <c r="F132" s="131" t="n">
        <f aca="false">IF(E132="W",C132*D132-C132,(IF(E132="L",-C132)))</f>
        <v>6.42</v>
      </c>
      <c r="G132" s="128" t="s">
        <v>2910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customFormat="false" ht="18.75" hidden="false" customHeight="false" outlineLevel="0" collapsed="false">
      <c r="A133" s="128"/>
      <c r="B133" s="128" t="s">
        <v>68</v>
      </c>
      <c r="C133" s="129" t="n">
        <v>0.34</v>
      </c>
      <c r="D133" s="130" t="n">
        <v>2</v>
      </c>
      <c r="E133" s="128" t="s">
        <v>5</v>
      </c>
      <c r="F133" s="131" t="n">
        <f aca="false">IF(E133="W",C133*D133-C133,(IF(E133="L",-C133)))</f>
        <v>0.34</v>
      </c>
      <c r="G133" s="128" t="s">
        <v>2910</v>
      </c>
      <c r="H133" s="128" t="s">
        <v>2908</v>
      </c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customFormat="false" ht="18.75" hidden="false" customHeight="false" outlineLevel="0" collapsed="false">
      <c r="A134" s="128"/>
      <c r="B134" s="128" t="s">
        <v>68</v>
      </c>
      <c r="C134" s="129" t="n">
        <v>10</v>
      </c>
      <c r="D134" s="130" t="n">
        <v>2</v>
      </c>
      <c r="E134" s="128" t="s">
        <v>7</v>
      </c>
      <c r="F134" s="131" t="n">
        <f aca="false">IF(E134="W",C134*D134-C134,(IF(E134="L",-C134)))</f>
        <v>-10</v>
      </c>
      <c r="G134" s="128" t="s">
        <v>2867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customFormat="false" ht="18.75" hidden="false" customHeight="false" outlineLevel="0" collapsed="false">
      <c r="A135" s="128"/>
      <c r="B135" s="128" t="s">
        <v>68</v>
      </c>
      <c r="C135" s="129" t="n">
        <v>11.84</v>
      </c>
      <c r="D135" s="130" t="n">
        <v>2</v>
      </c>
      <c r="E135" s="128" t="s">
        <v>5</v>
      </c>
      <c r="F135" s="131" t="n">
        <f aca="false">IF(E135="W",C135*D135-C135,(IF(E135="L",-C135)))</f>
        <v>11.84</v>
      </c>
      <c r="G135" s="128" t="s">
        <v>2867</v>
      </c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customFormat="false" ht="18.75" hidden="false" customHeight="false" outlineLevel="0" collapsed="false">
      <c r="A136" s="128"/>
      <c r="B136" s="128" t="s">
        <v>68</v>
      </c>
      <c r="C136" s="129" t="n">
        <v>1.28</v>
      </c>
      <c r="D136" s="130" t="n">
        <v>2</v>
      </c>
      <c r="E136" s="128" t="s">
        <v>5</v>
      </c>
      <c r="F136" s="131" t="n">
        <f aca="false">IF(E136="W",C136*D136-C136,(IF(E136="L",-C136)))</f>
        <v>1.28</v>
      </c>
      <c r="G136" s="128" t="s">
        <v>2911</v>
      </c>
      <c r="H136" s="128" t="s">
        <v>2908</v>
      </c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customFormat="false" ht="18.75" hidden="false" customHeight="false" outlineLevel="0" collapsed="false">
      <c r="A137" s="128"/>
      <c r="B137" s="128" t="s">
        <v>68</v>
      </c>
      <c r="C137" s="129" t="n">
        <v>5</v>
      </c>
      <c r="D137" s="130" t="n">
        <v>2</v>
      </c>
      <c r="E137" s="128" t="s">
        <v>7</v>
      </c>
      <c r="F137" s="131" t="n">
        <f aca="false">IF(E137="W",C137*D137-C137,(IF(E137="L",-C137)))</f>
        <v>-5</v>
      </c>
      <c r="G137" s="128" t="s">
        <v>2911</v>
      </c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customFormat="false" ht="18.75" hidden="false" customHeight="false" outlineLevel="0" collapsed="false">
      <c r="A138" s="128"/>
      <c r="B138" s="128" t="s">
        <v>68</v>
      </c>
      <c r="C138" s="129" t="n">
        <v>1.25</v>
      </c>
      <c r="D138" s="130" t="n">
        <v>2</v>
      </c>
      <c r="E138" s="128" t="s">
        <v>5</v>
      </c>
      <c r="F138" s="131" t="n">
        <f aca="false">IF(E138="W",C138*D138-C138,(IF(E138="L",-C138)))</f>
        <v>1.25</v>
      </c>
      <c r="G138" s="128" t="s">
        <v>2911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customFormat="false" ht="18.75" hidden="false" customHeight="false" outlineLevel="0" collapsed="false">
      <c r="A139" s="128"/>
      <c r="B139" s="128" t="s">
        <v>151</v>
      </c>
      <c r="C139" s="129" t="n">
        <v>0.12</v>
      </c>
      <c r="D139" s="130" t="n">
        <v>2</v>
      </c>
      <c r="E139" s="128" t="s">
        <v>5</v>
      </c>
      <c r="F139" s="131" t="n">
        <f aca="false">IF(E139="W",C139*D139-C139,(IF(E139="L",-C139)))</f>
        <v>0.12</v>
      </c>
      <c r="G139" s="128" t="s">
        <v>2912</v>
      </c>
      <c r="H139" s="128" t="s">
        <v>2913</v>
      </c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customFormat="false" ht="18.75" hidden="false" customHeight="false" outlineLevel="0" collapsed="false">
      <c r="A140" s="128"/>
      <c r="B140" s="128" t="s">
        <v>2914</v>
      </c>
      <c r="C140" s="129" t="n">
        <v>4.5</v>
      </c>
      <c r="D140" s="130" t="n">
        <v>2</v>
      </c>
      <c r="E140" s="128" t="s">
        <v>5</v>
      </c>
      <c r="F140" s="131" t="n">
        <f aca="false">IF(E140="W",C140*D140-C140,(IF(E140="L",-C140)))</f>
        <v>4.5</v>
      </c>
      <c r="G140" s="128" t="s">
        <v>2915</v>
      </c>
      <c r="H140" s="128" t="s">
        <v>2908</v>
      </c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customFormat="false" ht="18.75" hidden="false" customHeight="false" outlineLevel="0" collapsed="false">
      <c r="A141" s="128"/>
      <c r="B141" s="128" t="s">
        <v>68</v>
      </c>
      <c r="C141" s="129" t="n">
        <v>10</v>
      </c>
      <c r="D141" s="130" t="n">
        <v>2</v>
      </c>
      <c r="E141" s="128" t="s">
        <v>7</v>
      </c>
      <c r="F141" s="131" t="n">
        <f aca="false">IF(E141="W",C141*D141-C141,(IF(E141="L",-C141)))</f>
        <v>-10</v>
      </c>
      <c r="G141" s="128" t="s">
        <v>2859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customFormat="false" ht="18.75" hidden="false" customHeight="false" outlineLevel="0" collapsed="false">
      <c r="A142" s="128"/>
      <c r="B142" s="128" t="s">
        <v>68</v>
      </c>
      <c r="C142" s="129" t="n">
        <v>17.52</v>
      </c>
      <c r="D142" s="130" t="n">
        <v>2</v>
      </c>
      <c r="E142" s="128" t="s">
        <v>5</v>
      </c>
      <c r="F142" s="131" t="n">
        <f aca="false">IF(E142="W",C142*D142-C142,(IF(E142="L",-C142)))</f>
        <v>17.52</v>
      </c>
      <c r="G142" s="128" t="s">
        <v>2859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customFormat="false" ht="18.75" hidden="false" customHeight="false" outlineLevel="0" collapsed="false">
      <c r="A143" s="128"/>
      <c r="B143" s="128" t="s">
        <v>68</v>
      </c>
      <c r="C143" s="129" t="n">
        <v>1.4</v>
      </c>
      <c r="D143" s="130" t="n">
        <v>2</v>
      </c>
      <c r="E143" s="128" t="s">
        <v>5</v>
      </c>
      <c r="F143" s="131" t="n">
        <f aca="false">IF(E143="W",C143*D143-C143,(IF(E143="L",-C143)))</f>
        <v>1.4</v>
      </c>
      <c r="G143" s="128" t="s">
        <v>2859</v>
      </c>
      <c r="H143" s="128" t="s">
        <v>2916</v>
      </c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customFormat="false" ht="18.75" hidden="false" customHeight="false" outlineLevel="0" collapsed="false">
      <c r="A144" s="128"/>
      <c r="B144" s="128" t="s">
        <v>151</v>
      </c>
      <c r="C144" s="129" t="n">
        <v>0.35</v>
      </c>
      <c r="D144" s="130" t="n">
        <v>2</v>
      </c>
      <c r="E144" s="128" t="s">
        <v>5</v>
      </c>
      <c r="F144" s="131" t="n">
        <f aca="false">IF(E144="W",C144*D144-C144,(IF(E144="L",-C144)))</f>
        <v>0.35</v>
      </c>
      <c r="G144" s="128" t="s">
        <v>2859</v>
      </c>
      <c r="H144" s="128" t="s">
        <v>2908</v>
      </c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customFormat="false" ht="18.75" hidden="false" customHeight="false" outlineLevel="0" collapsed="false">
      <c r="A145" s="128"/>
      <c r="B145" s="128" t="s">
        <v>68</v>
      </c>
      <c r="C145" s="129" t="n">
        <v>0.84</v>
      </c>
      <c r="D145" s="130" t="n">
        <v>2</v>
      </c>
      <c r="E145" s="128" t="s">
        <v>5</v>
      </c>
      <c r="F145" s="131" t="n">
        <f aca="false">IF(E145="W",C145*D145-C145,(IF(E145="L",-C145)))</f>
        <v>0.84</v>
      </c>
      <c r="G145" s="128" t="s">
        <v>2917</v>
      </c>
      <c r="H145" s="128" t="s">
        <v>2918</v>
      </c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customFormat="false" ht="18.75" hidden="false" customHeight="false" outlineLevel="0" collapsed="false">
      <c r="A146" s="128"/>
      <c r="B146" s="128" t="s">
        <v>68</v>
      </c>
      <c r="C146" s="129" t="n">
        <v>1.15</v>
      </c>
      <c r="D146" s="130" t="n">
        <v>2</v>
      </c>
      <c r="E146" s="128" t="s">
        <v>5</v>
      </c>
      <c r="F146" s="131" t="n">
        <f aca="false">IF(E146="W",C146*D146-C146,(IF(E146="L",-C146)))</f>
        <v>1.15</v>
      </c>
      <c r="G146" s="128" t="s">
        <v>2919</v>
      </c>
      <c r="H146" s="128" t="s">
        <v>2920</v>
      </c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customFormat="false" ht="18.75" hidden="false" customHeight="false" outlineLevel="0" collapsed="false">
      <c r="A147" s="128"/>
      <c r="B147" s="128" t="s">
        <v>68</v>
      </c>
      <c r="C147" s="129" t="n">
        <v>77.9</v>
      </c>
      <c r="D147" s="130" t="n">
        <v>2</v>
      </c>
      <c r="E147" s="128" t="s">
        <v>5</v>
      </c>
      <c r="F147" s="131" t="n">
        <f aca="false">IF(E147="W",C147*D147-C147,(IF(E147="L",-C147)))</f>
        <v>77.9</v>
      </c>
      <c r="G147" s="128" t="s">
        <v>2921</v>
      </c>
      <c r="H147" s="128" t="s">
        <v>2918</v>
      </c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customFormat="false" ht="18.75" hidden="false" customHeight="false" outlineLevel="0" collapsed="false">
      <c r="A148" s="128"/>
      <c r="B148" s="128" t="s">
        <v>68</v>
      </c>
      <c r="C148" s="129" t="n">
        <v>5.04</v>
      </c>
      <c r="D148" s="130" t="n">
        <v>2</v>
      </c>
      <c r="E148" s="128" t="s">
        <v>5</v>
      </c>
      <c r="F148" s="131" t="n">
        <f aca="false">IF(E148="W",C148*D148-C148,(IF(E148="L",-C148)))</f>
        <v>5.04</v>
      </c>
      <c r="G148" s="128" t="s">
        <v>2922</v>
      </c>
      <c r="H148" s="128" t="s">
        <v>2923</v>
      </c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customFormat="false" ht="18.75" hidden="false" customHeight="false" outlineLevel="0" collapsed="false">
      <c r="A149" s="128" t="s">
        <v>2924</v>
      </c>
      <c r="B149" s="128"/>
      <c r="C149" s="129" t="n">
        <v>0</v>
      </c>
      <c r="D149" s="130"/>
      <c r="E149" s="128"/>
      <c r="F149" s="131" t="n">
        <f aca="false">IF(E149="W",C149*D149-C149,(IF(E149="L",-C149)))</f>
        <v>0</v>
      </c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customFormat="false" ht="18.75" hidden="false" customHeight="false" outlineLevel="0" collapsed="false">
      <c r="A150" s="128"/>
      <c r="B150" s="128" t="s">
        <v>151</v>
      </c>
      <c r="C150" s="129" t="n">
        <v>1.83</v>
      </c>
      <c r="D150" s="130" t="n">
        <v>2</v>
      </c>
      <c r="E150" s="128" t="s">
        <v>5</v>
      </c>
      <c r="F150" s="131" t="n">
        <f aca="false">IF(E150="W",C150*D150-C150,(IF(E150="L",-C150)))</f>
        <v>1.83</v>
      </c>
      <c r="G150" s="128" t="s">
        <v>2912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customFormat="false" ht="18.75" hidden="false" customHeight="false" outlineLevel="0" collapsed="false">
      <c r="A151" s="128"/>
      <c r="B151" s="128" t="s">
        <v>68</v>
      </c>
      <c r="C151" s="129" t="n">
        <v>2.45</v>
      </c>
      <c r="D151" s="130" t="n">
        <v>2</v>
      </c>
      <c r="E151" s="128" t="s">
        <v>5</v>
      </c>
      <c r="F151" s="131" t="n">
        <f aca="false">IF(E151="W",C151*D151-C151,(IF(E151="L",-C151)))</f>
        <v>2.45</v>
      </c>
      <c r="G151" s="128" t="s">
        <v>2925</v>
      </c>
      <c r="H151" s="128" t="s">
        <v>2918</v>
      </c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customFormat="false" ht="18.75" hidden="false" customHeight="false" outlineLevel="0" collapsed="false">
      <c r="A152" s="128"/>
      <c r="B152" s="128" t="s">
        <v>68</v>
      </c>
      <c r="C152" s="129" t="n">
        <v>12.5</v>
      </c>
      <c r="D152" s="130" t="n">
        <v>2</v>
      </c>
      <c r="E152" s="128" t="s">
        <v>7</v>
      </c>
      <c r="F152" s="131" t="n">
        <f aca="false">IF(E152="W",C152*D152-C152,(IF(E152="L",-C152)))</f>
        <v>-12.5</v>
      </c>
      <c r="G152" s="128" t="s">
        <v>2867</v>
      </c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customFormat="false" ht="18.75" hidden="false" customHeight="false" outlineLevel="0" collapsed="false">
      <c r="A153" s="128"/>
      <c r="B153" s="128" t="s">
        <v>68</v>
      </c>
      <c r="C153" s="129" t="n">
        <v>13.04</v>
      </c>
      <c r="D153" s="130" t="n">
        <v>2</v>
      </c>
      <c r="E153" s="128" t="s">
        <v>5</v>
      </c>
      <c r="F153" s="131" t="n">
        <f aca="false">IF(E153="W",C153*D153-C153,(IF(E153="L",-C153)))</f>
        <v>13.04</v>
      </c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customFormat="false" ht="18.75" hidden="false" customHeight="false" outlineLevel="0" collapsed="false">
      <c r="A154" s="128"/>
      <c r="B154" s="128" t="s">
        <v>68</v>
      </c>
      <c r="C154" s="129" t="n">
        <v>1.9</v>
      </c>
      <c r="D154" s="130" t="n">
        <v>2</v>
      </c>
      <c r="E154" s="128" t="s">
        <v>5</v>
      </c>
      <c r="F154" s="131" t="n">
        <f aca="false">IF(E154="W",C154*D154-C154,(IF(E154="L",-C154)))</f>
        <v>1.9</v>
      </c>
      <c r="G154" s="128" t="s">
        <v>2926</v>
      </c>
      <c r="H154" s="128" t="s">
        <v>2908</v>
      </c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customFormat="false" ht="18.75" hidden="false" customHeight="false" outlineLevel="0" collapsed="false">
      <c r="A155" s="128"/>
      <c r="B155" s="128" t="s">
        <v>68</v>
      </c>
      <c r="C155" s="129" t="n">
        <v>4.89</v>
      </c>
      <c r="D155" s="130" t="n">
        <v>2</v>
      </c>
      <c r="E155" s="128" t="s">
        <v>5</v>
      </c>
      <c r="F155" s="131" t="n">
        <f aca="false">IF(E155="W",C155*D155-C155,(IF(E155="L",-C155)))</f>
        <v>4.89</v>
      </c>
      <c r="G155" s="128" t="s">
        <v>2859</v>
      </c>
      <c r="H155" s="128" t="s">
        <v>2927</v>
      </c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customFormat="false" ht="18.75" hidden="false" customHeight="false" outlineLevel="0" collapsed="false">
      <c r="A156" s="128"/>
      <c r="B156" s="128" t="s">
        <v>2863</v>
      </c>
      <c r="C156" s="129" t="n">
        <v>15</v>
      </c>
      <c r="D156" s="130" t="n">
        <v>2</v>
      </c>
      <c r="E156" s="128" t="s">
        <v>7</v>
      </c>
      <c r="F156" s="131" t="n">
        <f aca="false">IF(E156="W",C156*D156-C156,(IF(E156="L",-C156)))</f>
        <v>-15</v>
      </c>
      <c r="G156" s="128" t="s">
        <v>2912</v>
      </c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customFormat="false" ht="18.75" hidden="false" customHeight="false" outlineLevel="0" collapsed="false">
      <c r="A157" s="128"/>
      <c r="B157" s="128" t="s">
        <v>2863</v>
      </c>
      <c r="C157" s="129" t="n">
        <v>19.58</v>
      </c>
      <c r="D157" s="130" t="n">
        <v>2</v>
      </c>
      <c r="E157" s="128" t="s">
        <v>5</v>
      </c>
      <c r="F157" s="131" t="n">
        <f aca="false">IF(E157="W",C157*D157-C157,(IF(E157="L",-C157)))</f>
        <v>19.58</v>
      </c>
      <c r="G157" s="128" t="s">
        <v>2912</v>
      </c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customFormat="false" ht="18.75" hidden="false" customHeight="false" outlineLevel="0" collapsed="false">
      <c r="A158" s="128"/>
      <c r="B158" s="128" t="s">
        <v>2863</v>
      </c>
      <c r="C158" s="129" t="n">
        <v>0.37</v>
      </c>
      <c r="D158" s="130" t="n">
        <v>2</v>
      </c>
      <c r="E158" s="128" t="s">
        <v>5</v>
      </c>
      <c r="F158" s="131" t="n">
        <f aca="false">IF(E158="W",C158*D158-C158,(IF(E158="L",-C158)))</f>
        <v>0.37</v>
      </c>
      <c r="G158" s="128" t="s">
        <v>2928</v>
      </c>
      <c r="H158" s="128" t="s">
        <v>2920</v>
      </c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customFormat="false" ht="18.75" hidden="false" customHeight="false" outlineLevel="0" collapsed="false">
      <c r="A159" s="128"/>
      <c r="B159" s="128" t="s">
        <v>68</v>
      </c>
      <c r="C159" s="129" t="n">
        <v>1.25</v>
      </c>
      <c r="D159" s="130" t="n">
        <v>2</v>
      </c>
      <c r="E159" s="128" t="s">
        <v>7</v>
      </c>
      <c r="F159" s="131" t="n">
        <f aca="false">IF(E159="W",C159*D159-C159,(IF(E159="L",-C159)))</f>
        <v>-1.25</v>
      </c>
      <c r="G159" s="128" t="s">
        <v>847</v>
      </c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customFormat="false" ht="18.75" hidden="false" customHeight="false" outlineLevel="0" collapsed="false">
      <c r="A160" s="128"/>
      <c r="B160" s="128" t="s">
        <v>68</v>
      </c>
      <c r="C160" s="129" t="n">
        <v>3.3</v>
      </c>
      <c r="D160" s="130" t="n">
        <v>2</v>
      </c>
      <c r="E160" s="128" t="s">
        <v>5</v>
      </c>
      <c r="F160" s="131" t="n">
        <f aca="false">IF(E160="W",C160*D160-C160,(IF(E160="L",-C160)))</f>
        <v>3.3</v>
      </c>
      <c r="G160" s="128" t="s">
        <v>2917</v>
      </c>
      <c r="H160" s="128" t="s">
        <v>2918</v>
      </c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customFormat="false" ht="18.75" hidden="false" customHeight="false" outlineLevel="0" collapsed="false">
      <c r="A161" s="128"/>
      <c r="B161" s="128" t="s">
        <v>68</v>
      </c>
      <c r="C161" s="129" t="n">
        <v>5</v>
      </c>
      <c r="D161" s="130" t="n">
        <v>2</v>
      </c>
      <c r="E161" s="128" t="s">
        <v>7</v>
      </c>
      <c r="F161" s="131" t="n">
        <f aca="false">IF(E161="W",C161*D161-C161,(IF(E161="L",-C161)))</f>
        <v>-5</v>
      </c>
      <c r="G161" s="128" t="s">
        <v>2929</v>
      </c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customFormat="false" ht="18.75" hidden="false" customHeight="false" outlineLevel="0" collapsed="false">
      <c r="A162" s="128"/>
      <c r="B162" s="128" t="s">
        <v>68</v>
      </c>
      <c r="C162" s="129" t="n">
        <v>4.36</v>
      </c>
      <c r="D162" s="130" t="n">
        <v>2</v>
      </c>
      <c r="E162" s="128" t="s">
        <v>5</v>
      </c>
      <c r="F162" s="131" t="n">
        <f aca="false">IF(E162="W",C162*D162-C162,(IF(E162="L",-C162)))</f>
        <v>4.36</v>
      </c>
      <c r="G162" s="128" t="s">
        <v>2917</v>
      </c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customFormat="false" ht="18.75" hidden="false" customHeight="false" outlineLevel="0" collapsed="false">
      <c r="A163" s="128"/>
      <c r="B163" s="128" t="s">
        <v>68</v>
      </c>
      <c r="C163" s="129" t="n">
        <v>12.5</v>
      </c>
      <c r="D163" s="130" t="n">
        <v>2</v>
      </c>
      <c r="E163" s="128" t="s">
        <v>7</v>
      </c>
      <c r="F163" s="131" t="n">
        <f aca="false">IF(E163="W",C163*D163-C163,(IF(E163="L",-C163)))</f>
        <v>-12.5</v>
      </c>
      <c r="G163" s="128" t="s">
        <v>2867</v>
      </c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customFormat="false" ht="18.75" hidden="false" customHeight="false" outlineLevel="0" collapsed="false">
      <c r="A164" s="128"/>
      <c r="B164" s="128" t="s">
        <v>68</v>
      </c>
      <c r="C164" s="129" t="n">
        <v>7.58</v>
      </c>
      <c r="D164" s="130" t="n">
        <v>2</v>
      </c>
      <c r="E164" s="128" t="s">
        <v>5</v>
      </c>
      <c r="F164" s="131" t="n">
        <f aca="false">IF(E164="W",C164*D164-C164,(IF(E164="L",-C164)))</f>
        <v>7.58</v>
      </c>
      <c r="G164" s="128" t="s">
        <v>2867</v>
      </c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customFormat="false" ht="18.75" hidden="false" customHeight="false" outlineLevel="0" collapsed="false">
      <c r="A165" s="128"/>
      <c r="B165" s="128" t="s">
        <v>68</v>
      </c>
      <c r="C165" s="129" t="n">
        <v>10</v>
      </c>
      <c r="D165" s="130" t="n">
        <v>2</v>
      </c>
      <c r="E165" s="128" t="s">
        <v>7</v>
      </c>
      <c r="F165" s="131" t="n">
        <f aca="false">IF(E165="W",C165*D165-C165,(IF(E165="L",-C165)))</f>
        <v>-10</v>
      </c>
      <c r="G165" s="128" t="s">
        <v>2860</v>
      </c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customFormat="false" ht="18.75" hidden="false" customHeight="false" outlineLevel="0" collapsed="false">
      <c r="A166" s="128"/>
      <c r="B166" s="128" t="s">
        <v>68</v>
      </c>
      <c r="C166" s="129" t="n">
        <v>8.523</v>
      </c>
      <c r="D166" s="130" t="n">
        <v>2</v>
      </c>
      <c r="E166" s="128" t="s">
        <v>5</v>
      </c>
      <c r="F166" s="131" t="n">
        <f aca="false">IF(E166="W",C166*D166-C166,(IF(E166="L",-C166)))</f>
        <v>8.523</v>
      </c>
      <c r="G166" s="128" t="s">
        <v>2860</v>
      </c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customFormat="false" ht="18.75" hidden="false" customHeight="false" outlineLevel="0" collapsed="false">
      <c r="A167" s="128"/>
      <c r="B167" s="128" t="s">
        <v>68</v>
      </c>
      <c r="C167" s="129" t="n">
        <v>5</v>
      </c>
      <c r="D167" s="130" t="n">
        <v>2</v>
      </c>
      <c r="E167" s="128" t="s">
        <v>7</v>
      </c>
      <c r="F167" s="131" t="n">
        <f aca="false">IF(E167="W",C167*D167-C167,(IF(E167="L",-C167)))</f>
        <v>-5</v>
      </c>
      <c r="G167" s="128" t="s">
        <v>2859</v>
      </c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customFormat="false" ht="18.75" hidden="false" customHeight="false" outlineLevel="0" collapsed="false">
      <c r="A168" s="128"/>
      <c r="B168" s="128" t="s">
        <v>68</v>
      </c>
      <c r="C168" s="129" t="n">
        <v>8.21</v>
      </c>
      <c r="D168" s="130" t="n">
        <v>2</v>
      </c>
      <c r="E168" s="128" t="s">
        <v>5</v>
      </c>
      <c r="F168" s="131" t="n">
        <f aca="false">IF(E168="W",C168*D168-C168,(IF(E168="L",-C168)))</f>
        <v>8.21</v>
      </c>
      <c r="G168" s="128" t="s">
        <v>2859</v>
      </c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customFormat="false" ht="18.75" hidden="false" customHeight="false" outlineLevel="0" collapsed="false">
      <c r="A169" s="128"/>
      <c r="B169" s="128" t="s">
        <v>170</v>
      </c>
      <c r="C169" s="129" t="n">
        <v>10</v>
      </c>
      <c r="D169" s="130" t="n">
        <v>2</v>
      </c>
      <c r="E169" s="128" t="s">
        <v>7</v>
      </c>
      <c r="F169" s="131" t="n">
        <f aca="false">IF(E169="W",C169*D169-C169,(IF(E169="L",-C169)))</f>
        <v>-10</v>
      </c>
      <c r="G169" s="128" t="s">
        <v>2873</v>
      </c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customFormat="false" ht="18.75" hidden="false" customHeight="false" outlineLevel="0" collapsed="false">
      <c r="A170" s="128"/>
      <c r="B170" s="128" t="s">
        <v>170</v>
      </c>
      <c r="C170" s="129" t="n">
        <v>5.31</v>
      </c>
      <c r="D170" s="130" t="n">
        <v>2</v>
      </c>
      <c r="E170" s="128" t="s">
        <v>5</v>
      </c>
      <c r="F170" s="131" t="n">
        <f aca="false">IF(E170="W",C170*D170-C170,(IF(E170="L",-C170)))</f>
        <v>5.31</v>
      </c>
      <c r="G170" s="128" t="s">
        <v>2873</v>
      </c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customFormat="false" ht="18.75" hidden="false" customHeight="false" outlineLevel="0" collapsed="false">
      <c r="A171" s="128"/>
      <c r="B171" s="128" t="s">
        <v>68</v>
      </c>
      <c r="C171" s="129" t="n">
        <v>20</v>
      </c>
      <c r="D171" s="130" t="n">
        <v>2</v>
      </c>
      <c r="E171" s="128" t="s">
        <v>7</v>
      </c>
      <c r="F171" s="131" t="n">
        <f aca="false">IF(E171="W",C171*D171-C171,(IF(E171="L",-C171)))</f>
        <v>-20</v>
      </c>
      <c r="G171" s="128" t="s">
        <v>2860</v>
      </c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customFormat="false" ht="18.75" hidden="false" customHeight="false" outlineLevel="0" collapsed="false">
      <c r="A172" s="128"/>
      <c r="B172" s="128" t="s">
        <v>68</v>
      </c>
      <c r="C172" s="129" t="n">
        <v>12.18</v>
      </c>
      <c r="D172" s="130" t="n">
        <v>2</v>
      </c>
      <c r="E172" s="128" t="s">
        <v>5</v>
      </c>
      <c r="F172" s="131" t="n">
        <f aca="false">IF(E172="W",C172*D172-C172,(IF(E172="L",-C172)))</f>
        <v>12.18</v>
      </c>
      <c r="G172" s="128" t="s">
        <v>2860</v>
      </c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customFormat="false" ht="18.75" hidden="false" customHeight="false" outlineLevel="0" collapsed="false">
      <c r="A173" s="128"/>
      <c r="B173" s="128" t="s">
        <v>68</v>
      </c>
      <c r="C173" s="129" t="n">
        <v>3.69</v>
      </c>
      <c r="D173" s="130" t="n">
        <v>2</v>
      </c>
      <c r="E173" s="128" t="s">
        <v>5</v>
      </c>
      <c r="F173" s="131" t="n">
        <f aca="false">IF(E173="W",C173*D173-C173,(IF(E173="L",-C173)))</f>
        <v>3.69</v>
      </c>
      <c r="G173" s="128" t="s">
        <v>2860</v>
      </c>
      <c r="H173" s="128" t="s">
        <v>2927</v>
      </c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customFormat="false" ht="18.75" hidden="false" customHeight="false" outlineLevel="0" collapsed="false">
      <c r="A174" s="128"/>
      <c r="B174" s="128" t="s">
        <v>68</v>
      </c>
      <c r="C174" s="129" t="n">
        <v>2.54</v>
      </c>
      <c r="D174" s="130" t="n">
        <v>2</v>
      </c>
      <c r="E174" s="128" t="s">
        <v>5</v>
      </c>
      <c r="F174" s="131" t="n">
        <f aca="false">IF(E174="W",C174*D174-C174,(IF(E174="L",-C174)))</f>
        <v>2.54</v>
      </c>
      <c r="G174" s="128" t="s">
        <v>2921</v>
      </c>
      <c r="H174" s="128" t="s">
        <v>2918</v>
      </c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customFormat="false" ht="18.75" hidden="false" customHeight="false" outlineLevel="0" collapsed="false">
      <c r="A175" s="128"/>
      <c r="B175" s="128" t="s">
        <v>68</v>
      </c>
      <c r="C175" s="129" t="n">
        <v>12.5</v>
      </c>
      <c r="D175" s="130" t="n">
        <v>2</v>
      </c>
      <c r="E175" s="128" t="s">
        <v>7</v>
      </c>
      <c r="F175" s="131" t="n">
        <f aca="false">IF(E175="W",C175*D175-C175,(IF(E175="L",-C175)))</f>
        <v>-12.5</v>
      </c>
      <c r="G175" s="128" t="s">
        <v>2921</v>
      </c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customFormat="false" ht="18.75" hidden="false" customHeight="false" outlineLevel="0" collapsed="false">
      <c r="A176" s="128"/>
      <c r="B176" s="128" t="s">
        <v>68</v>
      </c>
      <c r="C176" s="129" t="n">
        <v>7.16</v>
      </c>
      <c r="D176" s="130" t="n">
        <v>2</v>
      </c>
      <c r="E176" s="128" t="s">
        <v>5</v>
      </c>
      <c r="F176" s="131" t="n">
        <f aca="false">IF(E176="W",C176*D176-C176,(IF(E176="L",-C176)))</f>
        <v>7.16</v>
      </c>
      <c r="G176" s="128" t="s">
        <v>2921</v>
      </c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customFormat="false" ht="18.75" hidden="false" customHeight="false" outlineLevel="0" collapsed="false">
      <c r="A177" s="128"/>
      <c r="B177" s="128" t="s">
        <v>68</v>
      </c>
      <c r="C177" s="129" t="n">
        <v>12.5</v>
      </c>
      <c r="D177" s="130" t="n">
        <v>2</v>
      </c>
      <c r="E177" s="128" t="s">
        <v>7</v>
      </c>
      <c r="F177" s="131" t="n">
        <f aca="false">IF(E177="W",C177*D177-C177,(IF(E177="L",-C177)))</f>
        <v>-12.5</v>
      </c>
      <c r="G177" s="128" t="s">
        <v>2867</v>
      </c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customFormat="false" ht="18.75" hidden="false" customHeight="false" outlineLevel="0" collapsed="false">
      <c r="A178" s="128"/>
      <c r="B178" s="128" t="s">
        <v>68</v>
      </c>
      <c r="C178" s="129" t="n">
        <v>7.87</v>
      </c>
      <c r="D178" s="130" t="n">
        <v>2</v>
      </c>
      <c r="E178" s="128" t="s">
        <v>5</v>
      </c>
      <c r="F178" s="131" t="n">
        <f aca="false">IF(E178="W",C178*D178-C178,(IF(E178="L",-C178)))</f>
        <v>7.87</v>
      </c>
      <c r="G178" s="128" t="s">
        <v>2867</v>
      </c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customFormat="false" ht="18.75" hidden="false" customHeight="false" outlineLevel="0" collapsed="false">
      <c r="A179" s="128"/>
      <c r="B179" s="128" t="s">
        <v>68</v>
      </c>
      <c r="C179" s="129" t="n">
        <v>12.5</v>
      </c>
      <c r="D179" s="130" t="n">
        <v>2</v>
      </c>
      <c r="E179" s="128" t="s">
        <v>7</v>
      </c>
      <c r="F179" s="131" t="n">
        <f aca="false">IF(E179="W",C179*D179-C179,(IF(E179="L",-C179)))</f>
        <v>-12.5</v>
      </c>
      <c r="G179" s="128" t="s">
        <v>2887</v>
      </c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customFormat="false" ht="18.75" hidden="false" customHeight="false" outlineLevel="0" collapsed="false">
      <c r="A180" s="128"/>
      <c r="B180" s="128" t="s">
        <v>68</v>
      </c>
      <c r="C180" s="129" t="n">
        <v>5.1</v>
      </c>
      <c r="D180" s="130" t="n">
        <v>2</v>
      </c>
      <c r="E180" s="128" t="s">
        <v>5</v>
      </c>
      <c r="F180" s="131" t="n">
        <f aca="false">IF(E180="W",C180*D180-C180,(IF(E180="L",-C180)))</f>
        <v>5.1</v>
      </c>
      <c r="G180" s="128" t="s">
        <v>2887</v>
      </c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customFormat="false" ht="18.75" hidden="false" customHeight="false" outlineLevel="0" collapsed="false">
      <c r="A181" s="128"/>
      <c r="B181" s="128" t="s">
        <v>68</v>
      </c>
      <c r="C181" s="129" t="n">
        <v>1.7</v>
      </c>
      <c r="D181" s="130" t="n">
        <v>2</v>
      </c>
      <c r="E181" s="128" t="s">
        <v>5</v>
      </c>
      <c r="F181" s="131" t="n">
        <f aca="false">IF(E181="W",C181*D181-C181,(IF(E181="L",-C181)))</f>
        <v>1.7</v>
      </c>
      <c r="G181" s="128" t="s">
        <v>2930</v>
      </c>
      <c r="H181" s="128" t="s">
        <v>2931</v>
      </c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customFormat="false" ht="18.75" hidden="false" customHeight="false" outlineLevel="0" collapsed="false">
      <c r="A182" s="128"/>
      <c r="B182" s="128" t="s">
        <v>68</v>
      </c>
      <c r="C182" s="129" t="n">
        <v>12.5</v>
      </c>
      <c r="D182" s="130" t="n">
        <v>2</v>
      </c>
      <c r="E182" s="128" t="s">
        <v>7</v>
      </c>
      <c r="F182" s="131" t="n">
        <f aca="false">IF(E182="W",C182*D182-C182,(IF(E182="L",-C182)))</f>
        <v>-12.5</v>
      </c>
      <c r="G182" s="128" t="s">
        <v>2930</v>
      </c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customFormat="false" ht="18.75" hidden="false" customHeight="false" outlineLevel="0" collapsed="false">
      <c r="A183" s="128"/>
      <c r="B183" s="128" t="s">
        <v>68</v>
      </c>
      <c r="C183" s="129" t="n">
        <v>9.8</v>
      </c>
      <c r="D183" s="130" t="n">
        <v>2</v>
      </c>
      <c r="E183" s="128" t="s">
        <v>5</v>
      </c>
      <c r="F183" s="131" t="n">
        <f aca="false">IF(E183="W",C183*D183-C183,(IF(E183="L",-C183)))</f>
        <v>9.8</v>
      </c>
      <c r="G183" s="128" t="s">
        <v>2930</v>
      </c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customFormat="false" ht="18.75" hidden="false" customHeight="false" outlineLevel="0" collapsed="false">
      <c r="A184" s="128"/>
      <c r="B184" s="128" t="s">
        <v>2863</v>
      </c>
      <c r="C184" s="129" t="n">
        <v>20</v>
      </c>
      <c r="D184" s="130" t="n">
        <v>2</v>
      </c>
      <c r="E184" s="128" t="s">
        <v>7</v>
      </c>
      <c r="F184" s="131" t="n">
        <f aca="false">IF(E184="W",C184*D184-C184,(IF(E184="L",-C184)))</f>
        <v>-20</v>
      </c>
      <c r="G184" s="128" t="s">
        <v>2926</v>
      </c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customFormat="false" ht="18.75" hidden="false" customHeight="false" outlineLevel="0" collapsed="false">
      <c r="A185" s="128"/>
      <c r="B185" s="128" t="s">
        <v>2863</v>
      </c>
      <c r="C185" s="129" t="n">
        <v>10.35</v>
      </c>
      <c r="D185" s="130" t="n">
        <v>2</v>
      </c>
      <c r="E185" s="128" t="s">
        <v>5</v>
      </c>
      <c r="F185" s="131" t="n">
        <f aca="false">IF(E185="W",C185*D185-C185,(IF(E185="L",-C185)))</f>
        <v>10.35</v>
      </c>
      <c r="G185" s="128" t="s">
        <v>2926</v>
      </c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customFormat="false" ht="18.75" hidden="false" customHeight="false" outlineLevel="0" collapsed="false">
      <c r="A186" s="128"/>
      <c r="B186" s="128" t="s">
        <v>151</v>
      </c>
      <c r="C186" s="129" t="n">
        <v>3.33</v>
      </c>
      <c r="D186" s="130" t="n">
        <v>2</v>
      </c>
      <c r="E186" s="128" t="s">
        <v>5</v>
      </c>
      <c r="F186" s="131" t="n">
        <f aca="false">IF(E186="W",C186*D186-C186,(IF(E186="L",-C186)))</f>
        <v>3.33</v>
      </c>
      <c r="G186" s="128" t="s">
        <v>2912</v>
      </c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customFormat="false" ht="18.75" hidden="false" customHeight="false" outlineLevel="0" collapsed="false">
      <c r="A187" s="128"/>
      <c r="B187" s="128" t="s">
        <v>95</v>
      </c>
      <c r="C187" s="129" t="n">
        <v>2.15</v>
      </c>
      <c r="D187" s="130" t="n">
        <v>2</v>
      </c>
      <c r="E187" s="128" t="s">
        <v>5</v>
      </c>
      <c r="F187" s="131" t="n">
        <f aca="false">IF(E187="W",C187*D187-C187,(IF(E187="L",-C187)))</f>
        <v>2.15</v>
      </c>
      <c r="G187" s="128" t="s">
        <v>2932</v>
      </c>
      <c r="H187" s="128" t="s">
        <v>2933</v>
      </c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customFormat="false" ht="18.75" hidden="false" customHeight="false" outlineLevel="0" collapsed="false">
      <c r="A188" s="128"/>
      <c r="B188" s="128" t="s">
        <v>1162</v>
      </c>
      <c r="C188" s="129" t="n">
        <v>34.0412</v>
      </c>
      <c r="D188" s="130" t="n">
        <v>2</v>
      </c>
      <c r="E188" s="128" t="s">
        <v>5</v>
      </c>
      <c r="F188" s="131" t="n">
        <f aca="false">IF(E188="W",C188*D188-C188,(IF(E188="L",-C188)))</f>
        <v>34.0412</v>
      </c>
      <c r="G188" s="128" t="s">
        <v>2934</v>
      </c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customFormat="false" ht="18.75" hidden="false" customHeight="false" outlineLevel="0" collapsed="false">
      <c r="A189" s="128"/>
      <c r="B189" s="128" t="s">
        <v>2863</v>
      </c>
      <c r="C189" s="129" t="n">
        <v>0.5</v>
      </c>
      <c r="D189" s="130" t="n">
        <v>2</v>
      </c>
      <c r="E189" s="128" t="s">
        <v>5</v>
      </c>
      <c r="F189" s="131" t="n">
        <f aca="false">IF(E189="W",C189*D189-C189,(IF(E189="L",-C189)))</f>
        <v>0.5</v>
      </c>
      <c r="G189" s="128" t="s">
        <v>2935</v>
      </c>
      <c r="H189" s="128" t="s">
        <v>2927</v>
      </c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customFormat="false" ht="18.75" hidden="false" customHeight="false" outlineLevel="0" collapsed="false">
      <c r="A190" s="128" t="s">
        <v>2936</v>
      </c>
      <c r="B190" s="128" t="s">
        <v>68</v>
      </c>
      <c r="C190" s="129" t="n">
        <v>3.85</v>
      </c>
      <c r="D190" s="130" t="n">
        <v>2</v>
      </c>
      <c r="E190" s="128" t="s">
        <v>5</v>
      </c>
      <c r="F190" s="131" t="n">
        <f aca="false">IF(E190="W",C190*D190-C190,(IF(E190="L",-C190)))</f>
        <v>3.85</v>
      </c>
      <c r="G190" s="128" t="s">
        <v>2921</v>
      </c>
      <c r="H190" s="128" t="s">
        <v>2918</v>
      </c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customFormat="false" ht="18.75" hidden="false" customHeight="false" outlineLevel="0" collapsed="false">
      <c r="A191" s="128"/>
      <c r="B191" s="128" t="s">
        <v>2863</v>
      </c>
      <c r="C191" s="129" t="n">
        <v>2</v>
      </c>
      <c r="D191" s="130" t="n">
        <v>2</v>
      </c>
      <c r="E191" s="128" t="s">
        <v>5</v>
      </c>
      <c r="F191" s="131" t="n">
        <f aca="false">IF(E191="W",C191*D191-C191,(IF(E191="L",-C191)))</f>
        <v>2</v>
      </c>
      <c r="G191" s="128" t="s">
        <v>2859</v>
      </c>
      <c r="H191" s="128" t="s">
        <v>2931</v>
      </c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customFormat="false" ht="18.75" hidden="false" customHeight="false" outlineLevel="0" collapsed="false">
      <c r="A192" s="128"/>
      <c r="B192" s="128" t="s">
        <v>1162</v>
      </c>
      <c r="C192" s="129" t="n">
        <v>11.73</v>
      </c>
      <c r="D192" s="130" t="n">
        <v>2</v>
      </c>
      <c r="E192" s="128" t="s">
        <v>5</v>
      </c>
      <c r="F192" s="131" t="n">
        <f aca="false">IF(E192="W",C192*D192-C192,(IF(E192="L",-C192)))</f>
        <v>11.73</v>
      </c>
      <c r="G192" s="128" t="s">
        <v>2912</v>
      </c>
      <c r="H192" s="128" t="s">
        <v>2916</v>
      </c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customFormat="false" ht="18.75" hidden="false" customHeight="false" outlineLevel="0" collapsed="false">
      <c r="A193" s="128"/>
      <c r="B193" s="128" t="s">
        <v>1162</v>
      </c>
      <c r="C193" s="129" t="n">
        <v>41.69</v>
      </c>
      <c r="D193" s="130" t="n">
        <v>2</v>
      </c>
      <c r="E193" s="128" t="s">
        <v>5</v>
      </c>
      <c r="F193" s="131" t="n">
        <f aca="false">IF(E193="W",C193*D193-C193,(IF(E193="L",-C193)))</f>
        <v>41.69</v>
      </c>
      <c r="G193" s="128" t="s">
        <v>2935</v>
      </c>
      <c r="H193" s="128" t="s">
        <v>2916</v>
      </c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customFormat="false" ht="18.75" hidden="false" customHeight="false" outlineLevel="0" collapsed="false">
      <c r="A194" s="128"/>
      <c r="B194" s="128" t="s">
        <v>170</v>
      </c>
      <c r="C194" s="129" t="n">
        <v>2.53</v>
      </c>
      <c r="D194" s="130" t="n">
        <v>2</v>
      </c>
      <c r="E194" s="128" t="s">
        <v>7</v>
      </c>
      <c r="F194" s="131" t="n">
        <f aca="false">IF(E194="W",C194*D194-C194,(IF(E194="L",-C194)))</f>
        <v>-2.53</v>
      </c>
      <c r="G194" s="128" t="s">
        <v>2873</v>
      </c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customFormat="false" ht="18.75" hidden="false" customHeight="false" outlineLevel="0" collapsed="false">
      <c r="A195" s="128" t="n">
        <v>29.32</v>
      </c>
      <c r="B195" s="128" t="s">
        <v>2863</v>
      </c>
      <c r="C195" s="129" t="n">
        <v>1.5</v>
      </c>
      <c r="D195" s="130" t="n">
        <v>2</v>
      </c>
      <c r="E195" s="128" t="s">
        <v>5</v>
      </c>
      <c r="F195" s="131" t="n">
        <f aca="false">IF(E195="W",C195*D195-C195,(IF(E195="L",-C195)))</f>
        <v>1.5</v>
      </c>
      <c r="G195" s="128" t="s">
        <v>2919</v>
      </c>
      <c r="H195" s="128" t="s">
        <v>2908</v>
      </c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customFormat="false" ht="18.75" hidden="false" customHeight="false" outlineLevel="0" collapsed="false">
      <c r="A196" s="128"/>
      <c r="B196" s="128" t="s">
        <v>2863</v>
      </c>
      <c r="C196" s="129" t="n">
        <v>6.57</v>
      </c>
      <c r="D196" s="130" t="n">
        <v>2</v>
      </c>
      <c r="E196" s="128" t="s">
        <v>7</v>
      </c>
      <c r="F196" s="131" t="n">
        <f aca="false">IF(E196="W",C196*D196-C196,(IF(E196="L",-C196)))</f>
        <v>-6.57</v>
      </c>
      <c r="G196" s="128" t="s">
        <v>2867</v>
      </c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customFormat="false" ht="18.75" hidden="false" customHeight="false" outlineLevel="0" collapsed="false">
      <c r="A197" s="128"/>
      <c r="B197" s="128" t="s">
        <v>1162</v>
      </c>
      <c r="C197" s="129" t="n">
        <v>2.5</v>
      </c>
      <c r="D197" s="130" t="n">
        <v>2</v>
      </c>
      <c r="E197" s="128" t="s">
        <v>5</v>
      </c>
      <c r="F197" s="131" t="n">
        <f aca="false">IF(E197="W",C197*D197-C197,(IF(E197="L",-C197)))</f>
        <v>2.5</v>
      </c>
      <c r="G197" s="128" t="s">
        <v>2870</v>
      </c>
      <c r="H197" s="128" t="s">
        <v>2937</v>
      </c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customFormat="false" ht="18.75" hidden="false" customHeight="false" outlineLevel="0" collapsed="false">
      <c r="A198" s="128"/>
      <c r="B198" s="128" t="s">
        <v>68</v>
      </c>
      <c r="C198" s="129" t="n">
        <v>1</v>
      </c>
      <c r="D198" s="130" t="n">
        <v>2</v>
      </c>
      <c r="E198" s="128" t="s">
        <v>7</v>
      </c>
      <c r="F198" s="131" t="n">
        <f aca="false">IF(E198="W",C198*D198-C198,(IF(E198="L",-C198)))</f>
        <v>-1</v>
      </c>
      <c r="G198" s="128" t="s">
        <v>847</v>
      </c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customFormat="false" ht="18.75" hidden="false" customHeight="false" outlineLevel="0" collapsed="false">
      <c r="A199" s="128"/>
      <c r="B199" s="128" t="s">
        <v>68</v>
      </c>
      <c r="C199" s="129" t="n">
        <v>5.75</v>
      </c>
      <c r="D199" s="130" t="n">
        <v>2</v>
      </c>
      <c r="E199" s="128" t="s">
        <v>5</v>
      </c>
      <c r="F199" s="131" t="n">
        <f aca="false">IF(E199="W",C199*D199-C199,(IF(E199="L",-C199)))</f>
        <v>5.75</v>
      </c>
      <c r="G199" s="128" t="s">
        <v>2938</v>
      </c>
      <c r="H199" s="128" t="s">
        <v>2931</v>
      </c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customFormat="false" ht="18.75" hidden="false" customHeight="false" outlineLevel="0" collapsed="false">
      <c r="A200" s="128"/>
      <c r="B200" s="128" t="s">
        <v>68</v>
      </c>
      <c r="C200" s="129" t="n">
        <v>1</v>
      </c>
      <c r="D200" s="130" t="n">
        <v>2</v>
      </c>
      <c r="E200" s="128" t="s">
        <v>7</v>
      </c>
      <c r="F200" s="131" t="n">
        <f aca="false">IF(E200="W",C200*D200-C200,(IF(E200="L",-C200)))</f>
        <v>-1</v>
      </c>
      <c r="G200" s="128" t="s">
        <v>847</v>
      </c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customFormat="false" ht="18.75" hidden="false" customHeight="false" outlineLevel="0" collapsed="false">
      <c r="A201" s="128"/>
      <c r="B201" s="128" t="s">
        <v>68</v>
      </c>
      <c r="C201" s="129" t="n">
        <v>7.05</v>
      </c>
      <c r="D201" s="130" t="n">
        <v>2</v>
      </c>
      <c r="E201" s="128" t="s">
        <v>5</v>
      </c>
      <c r="F201" s="131" t="n">
        <f aca="false">IF(E201="W",C201*D201-C201,(IF(E201="L",-C201)))</f>
        <v>7.05</v>
      </c>
      <c r="G201" s="128" t="s">
        <v>2939</v>
      </c>
      <c r="H201" s="128" t="s">
        <v>2908</v>
      </c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customFormat="false" ht="18.75" hidden="false" customHeight="false" outlineLevel="0" collapsed="false">
      <c r="A202" s="128"/>
      <c r="B202" s="128" t="s">
        <v>151</v>
      </c>
      <c r="C202" s="129" t="n">
        <v>0.5</v>
      </c>
      <c r="D202" s="130" t="n">
        <v>2</v>
      </c>
      <c r="E202" s="128" t="s">
        <v>5</v>
      </c>
      <c r="F202" s="131" t="n">
        <f aca="false">IF(E202="W",C202*D202-C202,(IF(E202="L",-C202)))</f>
        <v>0.5</v>
      </c>
      <c r="G202" s="128" t="s">
        <v>2940</v>
      </c>
      <c r="H202" s="128" t="s">
        <v>2913</v>
      </c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customFormat="false" ht="18.75" hidden="false" customHeight="false" outlineLevel="0" collapsed="false">
      <c r="A203" s="128"/>
      <c r="B203" s="128" t="s">
        <v>151</v>
      </c>
      <c r="C203" s="129" t="n">
        <v>4.44</v>
      </c>
      <c r="D203" s="130" t="n">
        <v>2</v>
      </c>
      <c r="E203" s="128" t="s">
        <v>5</v>
      </c>
      <c r="F203" s="131" t="n">
        <f aca="false">IF(E203="W",C203*D203-C203,(IF(E203="L",-C203)))</f>
        <v>4.44</v>
      </c>
      <c r="G203" s="128" t="s">
        <v>2940</v>
      </c>
      <c r="H203" s="128" t="s">
        <v>2908</v>
      </c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customFormat="false" ht="18.75" hidden="false" customHeight="false" outlineLevel="0" collapsed="false">
      <c r="A204" s="128"/>
      <c r="B204" s="128" t="s">
        <v>68</v>
      </c>
      <c r="C204" s="129" t="n">
        <v>3.73</v>
      </c>
      <c r="D204" s="130" t="n">
        <v>2</v>
      </c>
      <c r="E204" s="128" t="s">
        <v>5</v>
      </c>
      <c r="F204" s="131" t="n">
        <f aca="false">IF(E204="W",C204*D204-C204,(IF(E204="L",-C204)))</f>
        <v>3.73</v>
      </c>
      <c r="G204" s="128" t="s">
        <v>2941</v>
      </c>
      <c r="H204" s="128" t="s">
        <v>2931</v>
      </c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customFormat="false" ht="18.75" hidden="false" customHeight="false" outlineLevel="0" collapsed="false">
      <c r="A205" s="128"/>
      <c r="B205" s="128" t="s">
        <v>68</v>
      </c>
      <c r="C205" s="129" t="n">
        <v>1</v>
      </c>
      <c r="D205" s="130" t="n">
        <v>2</v>
      </c>
      <c r="E205" s="128" t="s">
        <v>7</v>
      </c>
      <c r="F205" s="131" t="n">
        <f aca="false">IF(E205="W",C205*D205-C205,(IF(E205="L",-C205)))</f>
        <v>-1</v>
      </c>
      <c r="G205" s="128" t="s">
        <v>847</v>
      </c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customFormat="false" ht="18.75" hidden="false" customHeight="false" outlineLevel="0" collapsed="false">
      <c r="A206" s="128"/>
      <c r="B206" s="128" t="s">
        <v>2863</v>
      </c>
      <c r="C206" s="129" t="n">
        <v>0.23</v>
      </c>
      <c r="D206" s="130" t="n">
        <v>2</v>
      </c>
      <c r="E206" s="128" t="s">
        <v>5</v>
      </c>
      <c r="F206" s="131" t="n">
        <f aca="false">IF(E206="W",C206*D206-C206,(IF(E206="L",-C206)))</f>
        <v>0.23</v>
      </c>
      <c r="G206" s="128" t="s">
        <v>2942</v>
      </c>
      <c r="H206" s="128" t="s">
        <v>2908</v>
      </c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customFormat="false" ht="18.75" hidden="false" customHeight="false" outlineLevel="0" collapsed="false">
      <c r="A207" s="128"/>
      <c r="B207" s="128" t="s">
        <v>68</v>
      </c>
      <c r="C207" s="129" t="n">
        <v>1</v>
      </c>
      <c r="D207" s="130" t="n">
        <v>2</v>
      </c>
      <c r="E207" s="128" t="s">
        <v>7</v>
      </c>
      <c r="F207" s="131" t="n">
        <f aca="false">IF(E207="W",C207*D207-C207,(IF(E207="L",-C207)))</f>
        <v>-1</v>
      </c>
      <c r="G207" s="128" t="s">
        <v>847</v>
      </c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customFormat="false" ht="18.75" hidden="false" customHeight="false" outlineLevel="0" collapsed="false">
      <c r="A208" s="128"/>
      <c r="B208" s="128" t="s">
        <v>68</v>
      </c>
      <c r="C208" s="129" t="n">
        <v>1.65</v>
      </c>
      <c r="D208" s="130" t="n">
        <v>2</v>
      </c>
      <c r="E208" s="128" t="s">
        <v>5</v>
      </c>
      <c r="F208" s="131" t="n">
        <f aca="false">IF(E208="W",C208*D208-C208,(IF(E208="L",-C208)))</f>
        <v>1.65</v>
      </c>
      <c r="G208" s="128" t="s">
        <v>2860</v>
      </c>
      <c r="H208" s="128" t="s">
        <v>2908</v>
      </c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customFormat="false" ht="18.75" hidden="false" customHeight="false" outlineLevel="0" collapsed="false">
      <c r="A209" s="128"/>
      <c r="B209" s="128" t="s">
        <v>170</v>
      </c>
      <c r="C209" s="129" t="n">
        <v>17.53</v>
      </c>
      <c r="D209" s="130" t="n">
        <v>2</v>
      </c>
      <c r="E209" s="128" t="s">
        <v>7</v>
      </c>
      <c r="F209" s="131" t="n">
        <f aca="false">IF(E209="W",C209*D209-C209,(IF(E209="L",-C209)))</f>
        <v>-17.53</v>
      </c>
      <c r="G209" s="128" t="s">
        <v>2873</v>
      </c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customFormat="false" ht="18.75" hidden="false" customHeight="false" outlineLevel="0" collapsed="false">
      <c r="A210" s="128"/>
      <c r="B210" s="128" t="s">
        <v>68</v>
      </c>
      <c r="C210" s="129" t="n">
        <v>20</v>
      </c>
      <c r="D210" s="130" t="n">
        <v>2</v>
      </c>
      <c r="E210" s="128" t="s">
        <v>7</v>
      </c>
      <c r="F210" s="131" t="n">
        <f aca="false">IF(E210="W",C210*D210-C210,(IF(E210="L",-C210)))</f>
        <v>-20</v>
      </c>
      <c r="G210" s="128" t="s">
        <v>2867</v>
      </c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customFormat="false" ht="18.75" hidden="false" customHeight="false" outlineLevel="0" collapsed="false">
      <c r="A211" s="128"/>
      <c r="B211" s="128" t="s">
        <v>95</v>
      </c>
      <c r="C211" s="129" t="n">
        <v>3.2</v>
      </c>
      <c r="D211" s="130" t="n">
        <v>2</v>
      </c>
      <c r="E211" s="128" t="s">
        <v>5</v>
      </c>
      <c r="F211" s="131" t="n">
        <f aca="false">IF(E211="W",C211*D211-C211,(IF(E211="L",-C211)))</f>
        <v>3.2</v>
      </c>
      <c r="G211" s="128" t="s">
        <v>2943</v>
      </c>
      <c r="H211" s="128" t="s">
        <v>2933</v>
      </c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customFormat="false" ht="18.75" hidden="false" customHeight="false" outlineLevel="0" collapsed="false">
      <c r="A212" s="128"/>
      <c r="B212" s="128" t="s">
        <v>2863</v>
      </c>
      <c r="C212" s="129" t="n">
        <v>1.83</v>
      </c>
      <c r="D212" s="130" t="n">
        <v>2</v>
      </c>
      <c r="E212" s="128" t="s">
        <v>5</v>
      </c>
      <c r="F212" s="131" t="n">
        <f aca="false">IF(E212="W",C212*D212-C212,(IF(E212="L",-C212)))</f>
        <v>1.83</v>
      </c>
      <c r="G212" s="128" t="s">
        <v>2944</v>
      </c>
      <c r="H212" s="128" t="s">
        <v>2945</v>
      </c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customFormat="false" ht="18.75" hidden="false" customHeight="false" outlineLevel="0" collapsed="false">
      <c r="A213" s="128"/>
      <c r="B213" s="128" t="s">
        <v>2863</v>
      </c>
      <c r="C213" s="129" t="n">
        <v>0.25</v>
      </c>
      <c r="D213" s="130" t="n">
        <v>2</v>
      </c>
      <c r="E213" s="128" t="s">
        <v>5</v>
      </c>
      <c r="F213" s="131" t="n">
        <f aca="false">IF(E213="W",C213*D213-C213,(IF(E213="L",-C213)))</f>
        <v>0.25</v>
      </c>
      <c r="G213" s="128" t="s">
        <v>2944</v>
      </c>
      <c r="H213" s="128" t="s">
        <v>2920</v>
      </c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customFormat="false" ht="18.75" hidden="false" customHeight="false" outlineLevel="0" collapsed="false">
      <c r="A214" s="128"/>
      <c r="B214" s="128" t="s">
        <v>95</v>
      </c>
      <c r="C214" s="129" t="n">
        <v>6</v>
      </c>
      <c r="D214" s="130" t="n">
        <v>2</v>
      </c>
      <c r="E214" s="128" t="s">
        <v>7</v>
      </c>
      <c r="F214" s="131" t="n">
        <f aca="false">IF(E214="W",C214*D214-C214,(IF(E214="L",-C214)))</f>
        <v>-6</v>
      </c>
      <c r="G214" s="128" t="s">
        <v>2867</v>
      </c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customFormat="false" ht="18.75" hidden="false" customHeight="false" outlineLevel="0" collapsed="false">
      <c r="A215" s="128"/>
      <c r="B215" s="128" t="s">
        <v>95</v>
      </c>
      <c r="C215" s="129" t="n">
        <v>5.06</v>
      </c>
      <c r="D215" s="130" t="n">
        <v>2</v>
      </c>
      <c r="E215" s="128" t="s">
        <v>5</v>
      </c>
      <c r="F215" s="131" t="n">
        <f aca="false">IF(E215="W",C215*D215-C215,(IF(E215="L",-C215)))</f>
        <v>5.06</v>
      </c>
      <c r="G215" s="128" t="s">
        <v>2867</v>
      </c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customFormat="false" ht="18.75" hidden="false" customHeight="false" outlineLevel="0" collapsed="false">
      <c r="A216" s="128"/>
      <c r="B216" s="128" t="s">
        <v>2874</v>
      </c>
      <c r="C216" s="129" t="n">
        <v>0.28</v>
      </c>
      <c r="D216" s="130" t="n">
        <v>2</v>
      </c>
      <c r="E216" s="128" t="s">
        <v>5</v>
      </c>
      <c r="F216" s="131" t="n">
        <f aca="false">IF(E216="W",C216*D216-C216,(IF(E216="L",-C216)))</f>
        <v>0.28</v>
      </c>
      <c r="G216" s="128" t="s">
        <v>2946</v>
      </c>
      <c r="H216" s="128" t="s">
        <v>2947</v>
      </c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customFormat="false" ht="18.75" hidden="false" customHeight="false" outlineLevel="0" collapsed="false">
      <c r="A217" s="128"/>
      <c r="B217" s="128" t="s">
        <v>2874</v>
      </c>
      <c r="C217" s="129" t="n">
        <v>1.77</v>
      </c>
      <c r="D217" s="130" t="n">
        <v>2</v>
      </c>
      <c r="E217" s="128" t="s">
        <v>5</v>
      </c>
      <c r="F217" s="131" t="n">
        <f aca="false">IF(E217="W",C217*D217-C217,(IF(E217="L",-C217)))</f>
        <v>1.77</v>
      </c>
      <c r="G217" s="128" t="s">
        <v>2946</v>
      </c>
      <c r="H217" s="128" t="s">
        <v>2913</v>
      </c>
      <c r="I217" s="128" t="s">
        <v>2948</v>
      </c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customFormat="false" ht="18.75" hidden="false" customHeight="false" outlineLevel="0" collapsed="false">
      <c r="A218" s="128"/>
      <c r="B218" s="128" t="s">
        <v>2874</v>
      </c>
      <c r="C218" s="129" t="n">
        <v>2.05</v>
      </c>
      <c r="D218" s="130" t="n">
        <v>2</v>
      </c>
      <c r="E218" s="128" t="s">
        <v>7</v>
      </c>
      <c r="F218" s="131" t="n">
        <f aca="false">IF(E218="W",C218*D218-C218,(IF(E218="L",-C218)))</f>
        <v>-2.05</v>
      </c>
      <c r="G218" s="128" t="s">
        <v>2873</v>
      </c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customFormat="false" ht="18.75" hidden="false" customHeight="false" outlineLevel="0" collapsed="false">
      <c r="A219" s="128"/>
      <c r="B219" s="128" t="s">
        <v>68</v>
      </c>
      <c r="C219" s="129" t="n">
        <v>0</v>
      </c>
      <c r="D219" s="130" t="n">
        <v>2</v>
      </c>
      <c r="E219" s="128" t="s">
        <v>5</v>
      </c>
      <c r="F219" s="131" t="n">
        <f aca="false">IF(E219="W",C219*D219-C219,(IF(E219="L",-C219)))</f>
        <v>0</v>
      </c>
      <c r="G219" s="128" t="s">
        <v>2859</v>
      </c>
      <c r="H219" s="128" t="s">
        <v>2927</v>
      </c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customFormat="false" ht="18.75" hidden="false" customHeight="false" outlineLevel="0" collapsed="false">
      <c r="A220" s="128"/>
      <c r="B220" s="128" t="s">
        <v>68</v>
      </c>
      <c r="C220" s="129" t="n">
        <v>8.25</v>
      </c>
      <c r="D220" s="130" t="n">
        <v>2</v>
      </c>
      <c r="E220" s="128" t="s">
        <v>5</v>
      </c>
      <c r="F220" s="131" t="n">
        <f aca="false">IF(E220="W",C220*D220-C220,(IF(E220="L",-C220)))</f>
        <v>8.25</v>
      </c>
      <c r="G220" s="128" t="s">
        <v>2949</v>
      </c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customFormat="false" ht="18.75" hidden="false" customHeight="false" outlineLevel="0" collapsed="false">
      <c r="A221" s="128"/>
      <c r="B221" s="128" t="s">
        <v>68</v>
      </c>
      <c r="C221" s="129" t="n">
        <v>0.5</v>
      </c>
      <c r="D221" s="130" t="n">
        <v>2</v>
      </c>
      <c r="E221" s="128" t="s">
        <v>5</v>
      </c>
      <c r="F221" s="131" t="n">
        <f aca="false">IF(E221="W",C221*D221-C221,(IF(E221="L",-C221)))</f>
        <v>0.5</v>
      </c>
      <c r="G221" s="128" t="s">
        <v>2949</v>
      </c>
      <c r="H221" s="128" t="s">
        <v>2920</v>
      </c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customFormat="false" ht="18.75" hidden="false" customHeight="false" outlineLevel="0" collapsed="false">
      <c r="A222" s="128"/>
      <c r="B222" s="128" t="s">
        <v>2863</v>
      </c>
      <c r="C222" s="129" t="n">
        <v>1.56</v>
      </c>
      <c r="D222" s="130" t="n">
        <v>2</v>
      </c>
      <c r="E222" s="128" t="s">
        <v>5</v>
      </c>
      <c r="F222" s="131" t="n">
        <f aca="false">IF(E222="W",C222*D222-C222,(IF(E222="L",-C222)))</f>
        <v>1.56</v>
      </c>
      <c r="G222" s="128" t="s">
        <v>2944</v>
      </c>
      <c r="H222" s="128" t="s">
        <v>2920</v>
      </c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customFormat="false" ht="18.75" hidden="false" customHeight="false" outlineLevel="0" collapsed="false">
      <c r="A223" s="128"/>
      <c r="B223" s="128" t="s">
        <v>68</v>
      </c>
      <c r="C223" s="129" t="n">
        <v>0.24</v>
      </c>
      <c r="D223" s="130" t="n">
        <v>2</v>
      </c>
      <c r="E223" s="128" t="s">
        <v>5</v>
      </c>
      <c r="F223" s="131" t="n">
        <f aca="false">IF(E223="W",C223*D223-C223,(IF(E223="L",-C223)))</f>
        <v>0.24</v>
      </c>
      <c r="G223" s="128" t="s">
        <v>2859</v>
      </c>
      <c r="H223" s="128" t="s">
        <v>2927</v>
      </c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customFormat="false" ht="18.75" hidden="false" customHeight="false" outlineLevel="0" collapsed="false">
      <c r="A224" s="128"/>
      <c r="B224" s="128" t="s">
        <v>2863</v>
      </c>
      <c r="C224" s="129" t="n">
        <v>0.43</v>
      </c>
      <c r="D224" s="130" t="n">
        <v>2</v>
      </c>
      <c r="E224" s="128" t="s">
        <v>5</v>
      </c>
      <c r="F224" s="131" t="n">
        <f aca="false">IF(E224="W",C224*D224-C224,(IF(E224="L",-C224)))</f>
        <v>0.43</v>
      </c>
      <c r="G224" s="128" t="s">
        <v>2950</v>
      </c>
      <c r="H224" s="128" t="s">
        <v>2913</v>
      </c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customFormat="false" ht="18.75" hidden="false" customHeight="false" outlineLevel="0" collapsed="false">
      <c r="A225" s="128"/>
      <c r="B225" s="128" t="s">
        <v>2863</v>
      </c>
      <c r="C225" s="129" t="n">
        <v>3.85</v>
      </c>
      <c r="D225" s="130" t="n">
        <v>2</v>
      </c>
      <c r="E225" s="128" t="s">
        <v>5</v>
      </c>
      <c r="F225" s="131" t="n">
        <f aca="false">IF(E225="W",C225*D225-C225,(IF(E225="L",-C225)))</f>
        <v>3.85</v>
      </c>
      <c r="G225" s="128" t="s">
        <v>2951</v>
      </c>
      <c r="H225" s="128" t="s">
        <v>2908</v>
      </c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customFormat="false" ht="18.75" hidden="false" customHeight="false" outlineLevel="0" collapsed="false">
      <c r="A226" s="128"/>
      <c r="B226" s="128" t="s">
        <v>331</v>
      </c>
      <c r="C226" s="129" t="n">
        <v>0.5</v>
      </c>
      <c r="D226" s="130" t="n">
        <v>2</v>
      </c>
      <c r="E226" s="128" t="s">
        <v>7</v>
      </c>
      <c r="F226" s="131" t="n">
        <f aca="false">IF(E226="W",C226*D226-C226,(IF(E226="L",-C226)))</f>
        <v>-0.5</v>
      </c>
      <c r="G226" s="128" t="s">
        <v>847</v>
      </c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customFormat="false" ht="18.75" hidden="false" customHeight="false" outlineLevel="0" collapsed="false">
      <c r="A227" s="128"/>
      <c r="B227" s="128" t="s">
        <v>331</v>
      </c>
      <c r="C227" s="129" t="n">
        <v>1.85</v>
      </c>
      <c r="D227" s="130" t="n">
        <v>2</v>
      </c>
      <c r="E227" s="128" t="s">
        <v>5</v>
      </c>
      <c r="F227" s="131" t="n">
        <f aca="false">IF(E227="W",C227*D227-C227,(IF(E227="L",-C227)))</f>
        <v>1.85</v>
      </c>
      <c r="G227" s="128" t="s">
        <v>2952</v>
      </c>
      <c r="H227" s="128" t="s">
        <v>2953</v>
      </c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customFormat="false" ht="18.75" hidden="false" customHeight="false" outlineLevel="0" collapsed="false">
      <c r="A228" s="128"/>
      <c r="B228" s="128" t="s">
        <v>68</v>
      </c>
      <c r="C228" s="129" t="n">
        <v>4.28</v>
      </c>
      <c r="D228" s="130" t="n">
        <v>2</v>
      </c>
      <c r="E228" s="128" t="s">
        <v>5</v>
      </c>
      <c r="F228" s="131" t="n">
        <f aca="false">IF(E228="W",C228*D228-C228,(IF(E228="L",-C228)))</f>
        <v>4.28</v>
      </c>
      <c r="G228" s="128" t="s">
        <v>2859</v>
      </c>
      <c r="H228" s="128" t="s">
        <v>2920</v>
      </c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customFormat="false" ht="18.75" hidden="false" customHeight="false" outlineLevel="0" collapsed="false">
      <c r="A229" s="128"/>
      <c r="B229" s="128" t="s">
        <v>68</v>
      </c>
      <c r="C229" s="129" t="n">
        <v>2.05</v>
      </c>
      <c r="D229" s="130" t="n">
        <v>2</v>
      </c>
      <c r="E229" s="128" t="s">
        <v>5</v>
      </c>
      <c r="F229" s="131" t="n">
        <f aca="false">IF(E229="W",C229*D229-C229,(IF(E229="L",-C229)))</f>
        <v>2.05</v>
      </c>
      <c r="G229" s="128" t="s">
        <v>2859</v>
      </c>
      <c r="H229" s="128" t="s">
        <v>2918</v>
      </c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customFormat="false" ht="18.75" hidden="false" customHeight="false" outlineLevel="0" collapsed="false">
      <c r="A230" s="128"/>
      <c r="B230" s="128" t="s">
        <v>68</v>
      </c>
      <c r="C230" s="129" t="n">
        <v>1.15</v>
      </c>
      <c r="D230" s="130" t="n">
        <v>2</v>
      </c>
      <c r="E230" s="128" t="s">
        <v>5</v>
      </c>
      <c r="F230" s="131" t="n">
        <f aca="false">IF(E230="W",C230*D230-C230,(IF(E230="L",-C230)))</f>
        <v>1.15</v>
      </c>
      <c r="G230" s="128" t="s">
        <v>2859</v>
      </c>
      <c r="H230" s="128" t="s">
        <v>2920</v>
      </c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customFormat="false" ht="18.75" hidden="false" customHeight="false" outlineLevel="0" collapsed="false">
      <c r="A231" s="128"/>
      <c r="B231" s="128" t="s">
        <v>331</v>
      </c>
      <c r="C231" s="129" t="n">
        <v>0.62</v>
      </c>
      <c r="D231" s="130" t="n">
        <v>2</v>
      </c>
      <c r="E231" s="128" t="s">
        <v>5</v>
      </c>
      <c r="F231" s="131" t="n">
        <f aca="false">IF(E231="W",C231*D231-C231,(IF(E231="L",-C231)))</f>
        <v>0.62</v>
      </c>
      <c r="G231" s="128" t="s">
        <v>2954</v>
      </c>
      <c r="H231" s="128" t="s">
        <v>2918</v>
      </c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customFormat="false" ht="18.75" hidden="false" customHeight="false" outlineLevel="0" collapsed="false">
      <c r="A232" s="128"/>
      <c r="B232" s="128" t="s">
        <v>331</v>
      </c>
      <c r="C232" s="129" t="n">
        <v>0.65</v>
      </c>
      <c r="D232" s="130" t="n">
        <v>2</v>
      </c>
      <c r="E232" s="128" t="s">
        <v>5</v>
      </c>
      <c r="F232" s="131" t="n">
        <f aca="false">IF(E232="W",C232*D232-C232,(IF(E232="L",-C232)))</f>
        <v>0.65</v>
      </c>
      <c r="G232" s="128" t="s">
        <v>2944</v>
      </c>
      <c r="H232" s="128" t="s">
        <v>2920</v>
      </c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customFormat="false" ht="18.75" hidden="false" customHeight="false" outlineLevel="0" collapsed="false">
      <c r="A233" s="128"/>
      <c r="B233" s="128" t="s">
        <v>331</v>
      </c>
      <c r="C233" s="129" t="n">
        <v>0.22</v>
      </c>
      <c r="D233" s="130" t="n">
        <v>2</v>
      </c>
      <c r="E233" s="128" t="s">
        <v>5</v>
      </c>
      <c r="F233" s="131" t="n">
        <f aca="false">IF(E233="W",C233*D233-C233,(IF(E233="L",-C233)))</f>
        <v>0.22</v>
      </c>
      <c r="G233" s="128" t="s">
        <v>2955</v>
      </c>
      <c r="H233" s="128" t="s">
        <v>2927</v>
      </c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customFormat="false" ht="18.75" hidden="false" customHeight="false" outlineLevel="0" collapsed="false">
      <c r="A234" s="128"/>
      <c r="B234" s="128" t="s">
        <v>2891</v>
      </c>
      <c r="C234" s="129" t="n">
        <v>50</v>
      </c>
      <c r="D234" s="130" t="n">
        <v>2</v>
      </c>
      <c r="E234" s="128" t="s">
        <v>5</v>
      </c>
      <c r="F234" s="131" t="n">
        <f aca="false">IF(E234="W",C234*D234-C234,(IF(E234="L",-C234)))</f>
        <v>50</v>
      </c>
      <c r="G234" s="128" t="s">
        <v>2956</v>
      </c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customFormat="false" ht="18.75" hidden="false" customHeight="false" outlineLevel="0" collapsed="false">
      <c r="A235" s="128"/>
      <c r="B235" s="128" t="s">
        <v>331</v>
      </c>
      <c r="C235" s="129" t="n">
        <v>9.3</v>
      </c>
      <c r="D235" s="130" t="n">
        <v>2</v>
      </c>
      <c r="E235" s="128" t="s">
        <v>5</v>
      </c>
      <c r="F235" s="131" t="n">
        <f aca="false">IF(E235="W",C235*D235-C235,(IF(E235="L",-C235)))</f>
        <v>9.3</v>
      </c>
      <c r="G235" s="128" t="s">
        <v>2957</v>
      </c>
      <c r="H235" s="128" t="s">
        <v>2918</v>
      </c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customFormat="false" ht="18.75" hidden="false" customHeight="false" outlineLevel="0" collapsed="false">
      <c r="A236" s="128"/>
      <c r="B236" s="128" t="s">
        <v>2891</v>
      </c>
      <c r="C236" s="129" t="n">
        <v>100</v>
      </c>
      <c r="D236" s="130" t="n">
        <v>2</v>
      </c>
      <c r="E236" s="128" t="s">
        <v>7</v>
      </c>
      <c r="F236" s="131" t="n">
        <f aca="false">IF(E236="W",C236*D236-C236,(IF(E236="L",-C236)))</f>
        <v>-100</v>
      </c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customFormat="false" ht="18.75" hidden="false" customHeight="false" outlineLevel="0" collapsed="false">
      <c r="A237" s="128"/>
      <c r="B237" s="128" t="s">
        <v>68</v>
      </c>
      <c r="C237" s="129" t="n">
        <v>0.56</v>
      </c>
      <c r="D237" s="130" t="n">
        <v>2</v>
      </c>
      <c r="E237" s="128" t="s">
        <v>5</v>
      </c>
      <c r="F237" s="131" t="n">
        <f aca="false">IF(E237="W",C237*D237-C237,(IF(E237="L",-C237)))</f>
        <v>0.56</v>
      </c>
      <c r="G237" s="128" t="s">
        <v>2859</v>
      </c>
      <c r="H237" s="128" t="s">
        <v>2927</v>
      </c>
      <c r="I237" s="128" t="s">
        <v>2050</v>
      </c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customFormat="false" ht="18.75" hidden="false" customHeight="false" outlineLevel="0" collapsed="false">
      <c r="A238" s="128"/>
      <c r="B238" s="128" t="s">
        <v>68</v>
      </c>
      <c r="C238" s="129" t="n">
        <v>1.88</v>
      </c>
      <c r="D238" s="130" t="n">
        <v>2</v>
      </c>
      <c r="E238" s="128" t="s">
        <v>5</v>
      </c>
      <c r="F238" s="131" t="n">
        <f aca="false">IF(E238="W",C238*D238-C238,(IF(E238="L",-C238)))</f>
        <v>1.88</v>
      </c>
      <c r="G238" s="128" t="s">
        <v>2859</v>
      </c>
      <c r="H238" s="128" t="s">
        <v>2918</v>
      </c>
      <c r="I238" s="128" t="s">
        <v>1826</v>
      </c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customFormat="false" ht="18.75" hidden="false" customHeight="false" outlineLevel="0" collapsed="false">
      <c r="A239" s="128"/>
      <c r="B239" s="128" t="s">
        <v>151</v>
      </c>
      <c r="C239" s="129" t="n">
        <v>0.57</v>
      </c>
      <c r="D239" s="130" t="n">
        <v>2</v>
      </c>
      <c r="E239" s="128" t="s">
        <v>5</v>
      </c>
      <c r="F239" s="131" t="n">
        <f aca="false">IF(E239="W",C239*D239-C239,(IF(E239="L",-C239)))</f>
        <v>0.57</v>
      </c>
      <c r="G239" s="128" t="s">
        <v>2958</v>
      </c>
      <c r="H239" s="128" t="s">
        <v>2908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customFormat="false" ht="18.75" hidden="false" customHeight="false" outlineLevel="0" collapsed="false">
      <c r="A240" s="128"/>
      <c r="B240" s="128" t="s">
        <v>68</v>
      </c>
      <c r="C240" s="129" t="n">
        <v>0.1</v>
      </c>
      <c r="D240" s="130" t="n">
        <v>2</v>
      </c>
      <c r="E240" s="128" t="s">
        <v>5</v>
      </c>
      <c r="F240" s="131" t="n">
        <f aca="false">IF(E240="W",C240*D240-C240,(IF(E240="L",-C240)))</f>
        <v>0.1</v>
      </c>
      <c r="G240" s="128" t="s">
        <v>2859</v>
      </c>
      <c r="H240" s="128" t="s">
        <v>2908</v>
      </c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customFormat="false" ht="18.75" hidden="false" customHeight="false" outlineLevel="0" collapsed="false">
      <c r="A241" s="128"/>
      <c r="B241" s="128" t="s">
        <v>331</v>
      </c>
      <c r="C241" s="129" t="n">
        <v>0.59</v>
      </c>
      <c r="D241" s="130" t="n">
        <v>2</v>
      </c>
      <c r="E241" s="128" t="s">
        <v>5</v>
      </c>
      <c r="F241" s="131" t="n">
        <f aca="false">IF(E241="W",C241*D241-C241,(IF(E241="L",-C241)))</f>
        <v>0.59</v>
      </c>
      <c r="G241" s="128" t="s">
        <v>2952</v>
      </c>
      <c r="H241" s="128" t="s">
        <v>2908</v>
      </c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customFormat="false" ht="18.75" hidden="false" customHeight="false" outlineLevel="0" collapsed="false">
      <c r="A242" s="128"/>
      <c r="B242" s="128" t="s">
        <v>95</v>
      </c>
      <c r="C242" s="129" t="n">
        <v>6.6</v>
      </c>
      <c r="D242" s="130" t="n">
        <v>2</v>
      </c>
      <c r="E242" s="128" t="s">
        <v>5</v>
      </c>
      <c r="F242" s="131" t="n">
        <f aca="false">IF(E242="W",C242*D242-C242,(IF(E242="L",-C242)))</f>
        <v>6.6</v>
      </c>
      <c r="G242" s="128" t="s">
        <v>2959</v>
      </c>
      <c r="H242" s="128" t="s">
        <v>2933</v>
      </c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customFormat="false" ht="18.75" hidden="false" customHeight="false" outlineLevel="0" collapsed="false">
      <c r="A243" s="128"/>
      <c r="B243" s="128" t="s">
        <v>95</v>
      </c>
      <c r="C243" s="129" t="n">
        <v>1.89</v>
      </c>
      <c r="D243" s="130" t="n">
        <v>2</v>
      </c>
      <c r="E243" s="128" t="s">
        <v>5</v>
      </c>
      <c r="F243" s="131" t="n">
        <f aca="false">IF(E243="W",C243*D243-C243,(IF(E243="L",-C243)))</f>
        <v>1.89</v>
      </c>
      <c r="G243" s="128" t="s">
        <v>2960</v>
      </c>
      <c r="H243" s="128" t="s">
        <v>2933</v>
      </c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customFormat="false" ht="18.75" hidden="false" customHeight="false" outlineLevel="0" collapsed="false">
      <c r="A244" s="128"/>
      <c r="B244" s="128" t="s">
        <v>151</v>
      </c>
      <c r="C244" s="129" t="n">
        <v>0.04</v>
      </c>
      <c r="D244" s="130" t="n">
        <v>2</v>
      </c>
      <c r="E244" s="128" t="s">
        <v>7</v>
      </c>
      <c r="F244" s="131" t="n">
        <f aca="false">IF(E244="W",C244*D244-C244,(IF(E244="L",-C244)))</f>
        <v>-0.04</v>
      </c>
      <c r="G244" s="128" t="s">
        <v>2958</v>
      </c>
      <c r="H244" s="128" t="s">
        <v>2961</v>
      </c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customFormat="false" ht="18.75" hidden="false" customHeight="false" outlineLevel="0" collapsed="false">
      <c r="A245" s="128"/>
      <c r="B245" s="128" t="s">
        <v>95</v>
      </c>
      <c r="C245" s="129" t="n">
        <v>5</v>
      </c>
      <c r="D245" s="130" t="n">
        <v>2</v>
      </c>
      <c r="E245" s="128" t="s">
        <v>7</v>
      </c>
      <c r="F245" s="131" t="n">
        <f aca="false">IF(E245="W",C245*D245-C245,(IF(E245="L",-C245)))</f>
        <v>-5</v>
      </c>
      <c r="G245" s="128" t="s">
        <v>2959</v>
      </c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customFormat="false" ht="18.75" hidden="false" customHeight="false" outlineLevel="0" collapsed="false">
      <c r="A246" s="128"/>
      <c r="B246" s="128" t="s">
        <v>95</v>
      </c>
      <c r="C246" s="129" t="n">
        <v>4.74</v>
      </c>
      <c r="D246" s="130" t="n">
        <v>2</v>
      </c>
      <c r="E246" s="128" t="s">
        <v>5</v>
      </c>
      <c r="F246" s="131" t="n">
        <f aca="false">IF(E246="W",C246*D246-C246,(IF(E246="L",-C246)))</f>
        <v>4.74</v>
      </c>
      <c r="G246" s="128" t="s">
        <v>2959</v>
      </c>
      <c r="H246" s="128" t="s">
        <v>2182</v>
      </c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customFormat="false" ht="18.75" hidden="false" customHeight="false" outlineLevel="0" collapsed="false">
      <c r="A247" s="128"/>
      <c r="B247" s="128" t="s">
        <v>331</v>
      </c>
      <c r="C247" s="129" t="n">
        <v>0</v>
      </c>
      <c r="D247" s="130" t="n">
        <v>2</v>
      </c>
      <c r="E247" s="128" t="s">
        <v>5</v>
      </c>
      <c r="F247" s="131" t="n">
        <f aca="false">IF(E247="W",C247*D247-C247,(IF(E247="L",-C247)))</f>
        <v>0</v>
      </c>
      <c r="G247" s="128" t="s">
        <v>2962</v>
      </c>
      <c r="H247" s="128" t="s">
        <v>2913</v>
      </c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customFormat="false" ht="18.75" hidden="false" customHeight="false" outlineLevel="0" collapsed="false">
      <c r="A248" s="128"/>
      <c r="B248" s="128" t="s">
        <v>331</v>
      </c>
      <c r="C248" s="129" t="n">
        <v>10</v>
      </c>
      <c r="D248" s="130" t="n">
        <v>2</v>
      </c>
      <c r="E248" s="128" t="s">
        <v>7</v>
      </c>
      <c r="F248" s="131" t="n">
        <f aca="false">IF(E248="W",C248*D248-C248,(IF(E248="L",-C248)))</f>
        <v>-10</v>
      </c>
      <c r="G248" s="128" t="s">
        <v>2962</v>
      </c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customFormat="false" ht="18.75" hidden="false" customHeight="false" outlineLevel="0" collapsed="false">
      <c r="A249" s="128"/>
      <c r="B249" s="128" t="s">
        <v>331</v>
      </c>
      <c r="C249" s="129" t="n">
        <v>7.81</v>
      </c>
      <c r="D249" s="130" t="n">
        <v>2</v>
      </c>
      <c r="E249" s="128" t="s">
        <v>5</v>
      </c>
      <c r="F249" s="131" t="n">
        <f aca="false">IF(E249="W",C249*D249-C249,(IF(E249="L",-C249)))</f>
        <v>7.81</v>
      </c>
      <c r="G249" s="128" t="s">
        <v>2962</v>
      </c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customFormat="false" ht="18.75" hidden="false" customHeight="false" outlineLevel="0" collapsed="false">
      <c r="A250" s="128"/>
      <c r="B250" s="128" t="s">
        <v>331</v>
      </c>
      <c r="C250" s="129" t="n">
        <v>10</v>
      </c>
      <c r="D250" s="130" t="n">
        <v>2</v>
      </c>
      <c r="E250" s="128" t="s">
        <v>7</v>
      </c>
      <c r="F250" s="131" t="n">
        <f aca="false">IF(E250="W",C250*D250-C250,(IF(E250="L",-C250)))</f>
        <v>-10</v>
      </c>
      <c r="G250" s="128" t="s">
        <v>2962</v>
      </c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customFormat="false" ht="18.75" hidden="false" customHeight="false" outlineLevel="0" collapsed="false">
      <c r="A251" s="128"/>
      <c r="B251" s="128" t="s">
        <v>331</v>
      </c>
      <c r="C251" s="129" t="n">
        <v>14</v>
      </c>
      <c r="D251" s="130" t="n">
        <v>2</v>
      </c>
      <c r="E251" s="128" t="s">
        <v>5</v>
      </c>
      <c r="F251" s="131" t="n">
        <f aca="false">IF(E251="W",C251*D251-C251,(IF(E251="L",-C251)))</f>
        <v>14</v>
      </c>
      <c r="G251" s="128" t="s">
        <v>2962</v>
      </c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customFormat="false" ht="18.75" hidden="false" customHeight="false" outlineLevel="0" collapsed="false">
      <c r="A252" s="128"/>
      <c r="B252" s="128" t="s">
        <v>95</v>
      </c>
      <c r="C252" s="129" t="n">
        <v>3.76</v>
      </c>
      <c r="D252" s="130" t="n">
        <v>2</v>
      </c>
      <c r="E252" s="128" t="s">
        <v>5</v>
      </c>
      <c r="F252" s="131" t="n">
        <f aca="false">IF(E252="W",C252*D252-C252,(IF(E252="L",-C252)))</f>
        <v>3.76</v>
      </c>
      <c r="G252" s="128" t="s">
        <v>2959</v>
      </c>
      <c r="H252" s="128" t="s">
        <v>2182</v>
      </c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customFormat="false" ht="18.75" hidden="false" customHeight="false" outlineLevel="0" collapsed="false">
      <c r="A253" s="128"/>
      <c r="B253" s="128" t="s">
        <v>2891</v>
      </c>
      <c r="C253" s="129" t="n">
        <v>4.06</v>
      </c>
      <c r="D253" s="130" t="n">
        <v>2</v>
      </c>
      <c r="E253" s="128" t="s">
        <v>5</v>
      </c>
      <c r="F253" s="131" t="n">
        <f aca="false">IF(E253="W",C253*D253-C253,(IF(E253="L",-C253)))</f>
        <v>4.06</v>
      </c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customFormat="false" ht="18.75" hidden="false" customHeight="false" outlineLevel="0" collapsed="false">
      <c r="A254" s="128"/>
      <c r="B254" s="128" t="s">
        <v>2891</v>
      </c>
      <c r="C254" s="129" t="n">
        <v>1.99</v>
      </c>
      <c r="D254" s="130" t="n">
        <v>2</v>
      </c>
      <c r="E254" s="128" t="s">
        <v>5</v>
      </c>
      <c r="F254" s="131" t="n">
        <f aca="false">IF(E254="W",C254*D254-C254,(IF(E254="L",-C254)))</f>
        <v>1.99</v>
      </c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customFormat="false" ht="18.75" hidden="false" customHeight="false" outlineLevel="0" collapsed="false">
      <c r="A255" s="128"/>
      <c r="B255" s="128" t="s">
        <v>2963</v>
      </c>
      <c r="C255" s="129" t="n">
        <v>120</v>
      </c>
      <c r="D255" s="130" t="n">
        <v>2</v>
      </c>
      <c r="E255" s="128" t="s">
        <v>7</v>
      </c>
      <c r="F255" s="131" t="n">
        <f aca="false">IF(E255="W",C255*D255-C255,(IF(E255="L",-C255)))</f>
        <v>-120</v>
      </c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customFormat="false" ht="18.75" hidden="false" customHeight="false" outlineLevel="0" collapsed="false">
      <c r="A256" s="128"/>
      <c r="B256" s="128" t="s">
        <v>2963</v>
      </c>
      <c r="C256" s="129" t="n">
        <v>615.37</v>
      </c>
      <c r="D256" s="130" t="n">
        <v>2</v>
      </c>
      <c r="E256" s="128" t="s">
        <v>5</v>
      </c>
      <c r="F256" s="131" t="n">
        <f aca="false">IF(E256="W",C256*D256-C256,(IF(E256="L",-C256)))</f>
        <v>615.37</v>
      </c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customFormat="false" ht="18.75" hidden="false" customHeight="false" outlineLevel="0" collapsed="false">
      <c r="A257" s="128"/>
      <c r="B257" s="128" t="s">
        <v>2963</v>
      </c>
      <c r="C257" s="129" t="n">
        <v>3.21</v>
      </c>
      <c r="D257" s="130" t="n">
        <v>2</v>
      </c>
      <c r="E257" s="128" t="s">
        <v>5</v>
      </c>
      <c r="F257" s="131" t="n">
        <f aca="false">IF(E257="W",C257*D257-C257,(IF(E257="L",-C257)))</f>
        <v>3.21</v>
      </c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customFormat="false" ht="18.75" hidden="false" customHeight="false" outlineLevel="0" collapsed="false">
      <c r="A258" s="128"/>
      <c r="B258" s="128" t="s">
        <v>1141</v>
      </c>
      <c r="C258" s="129" t="n">
        <v>2.46</v>
      </c>
      <c r="D258" s="130" t="n">
        <v>2</v>
      </c>
      <c r="E258" s="128" t="s">
        <v>5</v>
      </c>
      <c r="F258" s="131" t="n">
        <f aca="false">IF(E258="W",C258*D258-C258,(IF(E258="L",-C258)))</f>
        <v>2.46</v>
      </c>
      <c r="G258" s="128" t="s">
        <v>2964</v>
      </c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customFormat="false" ht="18.75" hidden="false" customHeight="false" outlineLevel="0" collapsed="false">
      <c r="A259" s="128"/>
      <c r="B259" s="128" t="s">
        <v>2965</v>
      </c>
      <c r="C259" s="129" t="n">
        <v>0.05</v>
      </c>
      <c r="D259" s="130" t="n">
        <v>2</v>
      </c>
      <c r="E259" s="128" t="s">
        <v>7</v>
      </c>
      <c r="F259" s="131" t="n">
        <f aca="false">IF(E259="W",C259*D259-C259,(IF(E259="L",-C259)))</f>
        <v>-0.05</v>
      </c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customFormat="false" ht="18.75" hidden="false" customHeight="false" outlineLevel="0" collapsed="false">
      <c r="A260" s="128"/>
      <c r="B260" s="128" t="s">
        <v>68</v>
      </c>
      <c r="C260" s="129" t="n">
        <v>0.05</v>
      </c>
      <c r="D260" s="130" t="n">
        <v>2</v>
      </c>
      <c r="E260" s="128" t="s">
        <v>5</v>
      </c>
      <c r="F260" s="131" t="n">
        <f aca="false">IF(E260="W",C260*D260-C260,(IF(E260="L",-C260)))</f>
        <v>0.05</v>
      </c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customFormat="false" ht="18.75" hidden="false" customHeight="false" outlineLevel="0" collapsed="false">
      <c r="A261" s="128"/>
      <c r="B261" s="128" t="s">
        <v>1141</v>
      </c>
      <c r="C261" s="129" t="n">
        <v>70</v>
      </c>
      <c r="D261" s="130" t="n">
        <v>2</v>
      </c>
      <c r="E261" s="128" t="s">
        <v>5</v>
      </c>
      <c r="F261" s="131" t="n">
        <f aca="false">IF(E261="W",C261*D261-C261,(IF(E261="L",-C261)))</f>
        <v>70</v>
      </c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customFormat="false" ht="18.75" hidden="false" customHeight="false" outlineLevel="0" collapsed="false">
      <c r="A262" s="128"/>
      <c r="B262" s="128" t="s">
        <v>2966</v>
      </c>
      <c r="C262" s="129" t="n">
        <v>175</v>
      </c>
      <c r="D262" s="130" t="n">
        <v>2</v>
      </c>
      <c r="E262" s="128" t="s">
        <v>7</v>
      </c>
      <c r="F262" s="131" t="n">
        <f aca="false">IF(E262="W",C262*D262-C262,(IF(E262="L",-C262)))</f>
        <v>-175</v>
      </c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customFormat="false" ht="18.75" hidden="false" customHeight="false" outlineLevel="0" collapsed="false">
      <c r="A263" s="128"/>
      <c r="B263" s="128" t="s">
        <v>2966</v>
      </c>
      <c r="C263" s="129" t="n">
        <v>20</v>
      </c>
      <c r="D263" s="130" t="n">
        <v>2</v>
      </c>
      <c r="E263" s="128" t="s">
        <v>5</v>
      </c>
      <c r="F263" s="131" t="n">
        <f aca="false">IF(E263="W",C263*D263-C263,(IF(E263="L",-C263)))</f>
        <v>20</v>
      </c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customFormat="false" ht="18.75" hidden="false" customHeight="false" outlineLevel="0" collapsed="false">
      <c r="A264" s="128"/>
      <c r="B264" s="128" t="s">
        <v>95</v>
      </c>
      <c r="C264" s="129" t="n">
        <v>5</v>
      </c>
      <c r="D264" s="130" t="n">
        <v>2</v>
      </c>
      <c r="E264" s="128" t="s">
        <v>7</v>
      </c>
      <c r="F264" s="131" t="n">
        <f aca="false">IF(E264="W",C264*D264-C264,(IF(E264="L",-C264)))</f>
        <v>-5</v>
      </c>
      <c r="G264" s="128" t="s">
        <v>2959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customFormat="false" ht="18.75" hidden="false" customHeight="false" outlineLevel="0" collapsed="false">
      <c r="A265" s="128"/>
      <c r="B265" s="128" t="s">
        <v>95</v>
      </c>
      <c r="C265" s="129" t="n">
        <v>8.68</v>
      </c>
      <c r="D265" s="130" t="n">
        <v>2</v>
      </c>
      <c r="E265" s="128" t="s">
        <v>5</v>
      </c>
      <c r="F265" s="131" t="n">
        <f aca="false">IF(E265="W",C265*D265-C265,(IF(E265="L",-C265)))</f>
        <v>8.68</v>
      </c>
      <c r="G265" s="128" t="s">
        <v>2959</v>
      </c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customFormat="false" ht="18.75" hidden="false" customHeight="false" outlineLevel="0" collapsed="false">
      <c r="A266" s="128"/>
      <c r="B266" s="128" t="s">
        <v>28</v>
      </c>
      <c r="C266" s="129" t="n">
        <v>5.04</v>
      </c>
      <c r="D266" s="130" t="n">
        <v>2</v>
      </c>
      <c r="E266" s="128" t="s">
        <v>5</v>
      </c>
      <c r="F266" s="131" t="n">
        <f aca="false">IF(E266="W",C266*D266-C266,(IF(E266="L",-C266)))</f>
        <v>5.04</v>
      </c>
      <c r="G266" s="128" t="s">
        <v>2967</v>
      </c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customFormat="false" ht="18.75" hidden="false" customHeight="false" outlineLevel="0" collapsed="false">
      <c r="A267" s="128"/>
      <c r="B267" s="128" t="s">
        <v>754</v>
      </c>
      <c r="C267" s="129" t="n">
        <v>1</v>
      </c>
      <c r="D267" s="130" t="n">
        <v>2</v>
      </c>
      <c r="E267" s="128" t="s">
        <v>7</v>
      </c>
      <c r="F267" s="131" t="n">
        <f aca="false">IF(E267="W",C267*D267-C267,(IF(E267="L",-C267)))</f>
        <v>-1</v>
      </c>
      <c r="G267" s="128" t="s">
        <v>2968</v>
      </c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customFormat="false" ht="18.75" hidden="false" customHeight="false" outlineLevel="0" collapsed="false">
      <c r="A268" s="128"/>
      <c r="B268" s="128" t="s">
        <v>754</v>
      </c>
      <c r="C268" s="129" t="n">
        <v>1.15</v>
      </c>
      <c r="D268" s="130" t="n">
        <v>2</v>
      </c>
      <c r="E268" s="128" t="s">
        <v>5</v>
      </c>
      <c r="F268" s="131" t="n">
        <f aca="false">IF(E268="W",C268*D268-C268,(IF(E268="L",-C268)))</f>
        <v>1.15</v>
      </c>
      <c r="G268" s="128" t="s">
        <v>2969</v>
      </c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customFormat="false" ht="18.75" hidden="false" customHeight="false" outlineLevel="0" collapsed="false">
      <c r="A269" s="128"/>
      <c r="B269" s="128" t="s">
        <v>68</v>
      </c>
      <c r="C269" s="129" t="n">
        <v>1</v>
      </c>
      <c r="D269" s="130" t="n">
        <v>2</v>
      </c>
      <c r="E269" s="128" t="s">
        <v>7</v>
      </c>
      <c r="F269" s="131" t="n">
        <f aca="false">IF(E269="W",C269*D269-C269,(IF(E269="L",-C269)))</f>
        <v>-1</v>
      </c>
      <c r="G269" s="128" t="s">
        <v>848</v>
      </c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customFormat="false" ht="18.75" hidden="false" customHeight="false" outlineLevel="0" collapsed="false">
      <c r="A270" s="128"/>
      <c r="B270" s="128" t="s">
        <v>68</v>
      </c>
      <c r="C270" s="129" t="n">
        <v>4.01</v>
      </c>
      <c r="D270" s="130" t="n">
        <v>2</v>
      </c>
      <c r="E270" s="128" t="s">
        <v>5</v>
      </c>
      <c r="F270" s="131" t="n">
        <f aca="false">IF(E270="W",C270*D270-C270,(IF(E270="L",-C270)))</f>
        <v>4.01</v>
      </c>
      <c r="G270" s="128" t="s">
        <v>2860</v>
      </c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customFormat="false" ht="18.75" hidden="false" customHeight="false" outlineLevel="0" collapsed="false">
      <c r="A271" s="128"/>
      <c r="B271" s="128" t="s">
        <v>28</v>
      </c>
      <c r="C271" s="129" t="n">
        <v>7.67</v>
      </c>
      <c r="D271" s="130" t="n">
        <v>2</v>
      </c>
      <c r="E271" s="128" t="s">
        <v>5</v>
      </c>
      <c r="F271" s="131" t="n">
        <f aca="false">IF(E271="W",C271*D271-C271,(IF(E271="L",-C271)))</f>
        <v>7.67</v>
      </c>
      <c r="G271" s="128" t="s">
        <v>2970</v>
      </c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customFormat="false" ht="18.75" hidden="false" customHeight="false" outlineLevel="0" collapsed="false">
      <c r="A272" s="128"/>
      <c r="B272" s="128" t="s">
        <v>68</v>
      </c>
      <c r="C272" s="129" t="n">
        <v>10.7</v>
      </c>
      <c r="D272" s="130" t="n">
        <v>2</v>
      </c>
      <c r="E272" s="128" t="s">
        <v>5</v>
      </c>
      <c r="F272" s="131" t="n">
        <f aca="false">IF(E272="W",C272*D272-C272,(IF(E272="L",-C272)))</f>
        <v>10.7</v>
      </c>
      <c r="G272" s="128" t="s">
        <v>2971</v>
      </c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customFormat="false" ht="18.75" hidden="false" customHeight="false" outlineLevel="0" collapsed="false">
      <c r="A273" s="128"/>
      <c r="B273" s="128" t="s">
        <v>95</v>
      </c>
      <c r="C273" s="129" t="n">
        <v>10</v>
      </c>
      <c r="D273" s="130" t="n">
        <v>2</v>
      </c>
      <c r="E273" s="128" t="s">
        <v>7</v>
      </c>
      <c r="F273" s="131" t="n">
        <f aca="false">IF(E273="W",C273*D273-C273,(IF(E273="L",-C273)))</f>
        <v>-10</v>
      </c>
      <c r="G273" s="128" t="s">
        <v>2959</v>
      </c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customFormat="false" ht="18.75" hidden="false" customHeight="false" outlineLevel="0" collapsed="false">
      <c r="A274" s="128"/>
      <c r="B274" s="128" t="s">
        <v>95</v>
      </c>
      <c r="C274" s="129" t="n">
        <v>9.94</v>
      </c>
      <c r="D274" s="130" t="n">
        <v>2</v>
      </c>
      <c r="E274" s="128" t="s">
        <v>5</v>
      </c>
      <c r="F274" s="131" t="n">
        <f aca="false">IF(E274="W",C274*D274-C274,(IF(E274="L",-C274)))</f>
        <v>9.94</v>
      </c>
      <c r="G274" s="128" t="s">
        <v>2959</v>
      </c>
      <c r="H274" s="128" t="s">
        <v>2182</v>
      </c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customFormat="false" ht="18.75" hidden="false" customHeight="false" outlineLevel="0" collapsed="false">
      <c r="A275" s="128"/>
      <c r="B275" s="128" t="s">
        <v>95</v>
      </c>
      <c r="C275" s="129" t="n">
        <v>12.5</v>
      </c>
      <c r="D275" s="130" t="n">
        <v>2</v>
      </c>
      <c r="E275" s="128" t="s">
        <v>5</v>
      </c>
      <c r="F275" s="131" t="n">
        <f aca="false">IF(E275="W",C275*D275-C275,(IF(E275="L",-C275)))</f>
        <v>12.5</v>
      </c>
      <c r="G275" s="128" t="s">
        <v>2972</v>
      </c>
      <c r="H275" s="128" t="s">
        <v>2182</v>
      </c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customFormat="false" ht="18.75" hidden="false" customHeight="false" outlineLevel="0" collapsed="false">
      <c r="A276" s="128"/>
      <c r="B276" s="128" t="s">
        <v>1162</v>
      </c>
      <c r="C276" s="129" t="n">
        <v>5</v>
      </c>
      <c r="D276" s="130" t="n">
        <v>2</v>
      </c>
      <c r="E276" s="128" t="s">
        <v>5</v>
      </c>
      <c r="F276" s="131" t="n">
        <f aca="false">IF(E276="W",C276*D276-C276,(IF(E276="L",-C276)))</f>
        <v>5</v>
      </c>
      <c r="G276" s="128" t="s">
        <v>439</v>
      </c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customFormat="false" ht="18.75" hidden="false" customHeight="false" outlineLevel="0" collapsed="false">
      <c r="A277" s="128"/>
      <c r="B277" s="128" t="s">
        <v>1162</v>
      </c>
      <c r="C277" s="129" t="n">
        <v>5</v>
      </c>
      <c r="D277" s="130" t="n">
        <v>2</v>
      </c>
      <c r="E277" s="128" t="s">
        <v>7</v>
      </c>
      <c r="F277" s="131" t="n">
        <f aca="false">IF(E277="W",C277*D277-C277,(IF(E277="L",-C277)))</f>
        <v>-5</v>
      </c>
      <c r="G277" s="128" t="s">
        <v>2959</v>
      </c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customFormat="false" ht="18.75" hidden="false" customHeight="false" outlineLevel="0" collapsed="false">
      <c r="A278" s="128"/>
      <c r="B278" s="128" t="s">
        <v>1162</v>
      </c>
      <c r="C278" s="129" t="n">
        <v>5.88</v>
      </c>
      <c r="D278" s="130" t="n">
        <v>2</v>
      </c>
      <c r="E278" s="128" t="s">
        <v>5</v>
      </c>
      <c r="F278" s="131" t="n">
        <f aca="false">IF(E278="W",C278*D278-C278,(IF(E278="L",-C278)))</f>
        <v>5.88</v>
      </c>
      <c r="G278" s="128" t="s">
        <v>2959</v>
      </c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customFormat="false" ht="18.75" hidden="false" customHeight="false" outlineLevel="0" collapsed="false">
      <c r="A279" s="128"/>
      <c r="B279" s="128" t="s">
        <v>28</v>
      </c>
      <c r="C279" s="129" t="n">
        <v>0.1</v>
      </c>
      <c r="D279" s="130" t="n">
        <v>2</v>
      </c>
      <c r="E279" s="128" t="s">
        <v>5</v>
      </c>
      <c r="F279" s="131" t="n">
        <f aca="false">IF(E279="W",C279*D279-C279,(IF(E279="L",-C279)))</f>
        <v>0.1</v>
      </c>
      <c r="G279" s="128" t="s">
        <v>2973</v>
      </c>
      <c r="H279" s="128" t="s">
        <v>2974</v>
      </c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customFormat="false" ht="18.75" hidden="false" customHeight="false" outlineLevel="0" collapsed="false">
      <c r="A280" s="128"/>
      <c r="B280" s="128" t="s">
        <v>1141</v>
      </c>
      <c r="C280" s="129" t="n">
        <v>1.55</v>
      </c>
      <c r="D280" s="130" t="n">
        <v>2</v>
      </c>
      <c r="E280" s="128" t="s">
        <v>5</v>
      </c>
      <c r="F280" s="131" t="n">
        <f aca="false">IF(E280="W",C280*D280-C280,(IF(E280="L",-C280)))</f>
        <v>1.55</v>
      </c>
      <c r="G280" s="128" t="s">
        <v>2975</v>
      </c>
      <c r="H280" s="128" t="s">
        <v>2918</v>
      </c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customFormat="false" ht="18.75" hidden="false" customHeight="false" outlineLevel="0" collapsed="false">
      <c r="A281" s="128"/>
      <c r="B281" s="128" t="s">
        <v>847</v>
      </c>
      <c r="C281" s="129" t="n">
        <v>1</v>
      </c>
      <c r="D281" s="130" t="n">
        <v>2</v>
      </c>
      <c r="E281" s="128" t="s">
        <v>7</v>
      </c>
      <c r="F281" s="131" t="n">
        <f aca="false">IF(E281="W",C281*D281-C281,(IF(E281="L",-C281)))</f>
        <v>-1</v>
      </c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customFormat="false" ht="18.75" hidden="false" customHeight="false" outlineLevel="0" collapsed="false">
      <c r="A282" s="128"/>
      <c r="B282" s="128" t="s">
        <v>68</v>
      </c>
      <c r="C282" s="129" t="n">
        <v>6</v>
      </c>
      <c r="D282" s="130" t="n">
        <v>2</v>
      </c>
      <c r="E282" s="128" t="s">
        <v>5</v>
      </c>
      <c r="F282" s="131" t="n">
        <f aca="false">IF(E282="W",C282*D282-C282,(IF(E282="L",-C282)))</f>
        <v>6</v>
      </c>
      <c r="G282" s="128" t="s">
        <v>2880</v>
      </c>
      <c r="H282" s="128" t="s">
        <v>2931</v>
      </c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customFormat="false" ht="18.75" hidden="false" customHeight="false" outlineLevel="0" collapsed="false">
      <c r="A283" s="128"/>
      <c r="B283" s="128" t="s">
        <v>151</v>
      </c>
      <c r="C283" s="129" t="n">
        <v>18.96</v>
      </c>
      <c r="D283" s="130" t="n">
        <v>2</v>
      </c>
      <c r="E283" s="128" t="s">
        <v>5</v>
      </c>
      <c r="F283" s="131" t="n">
        <f aca="false">IF(E283="W",C283*D283-C283,(IF(E283="L",-C283)))</f>
        <v>18.96</v>
      </c>
      <c r="G283" s="128" t="s">
        <v>2976</v>
      </c>
      <c r="H283" s="128" t="s">
        <v>2933</v>
      </c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customFormat="false" ht="18.75" hidden="false" customHeight="false" outlineLevel="0" collapsed="false">
      <c r="A284" s="128"/>
      <c r="B284" s="128" t="s">
        <v>1141</v>
      </c>
      <c r="C284" s="129" t="n">
        <v>7.5</v>
      </c>
      <c r="D284" s="130" t="n">
        <v>2</v>
      </c>
      <c r="E284" s="128" t="s">
        <v>5</v>
      </c>
      <c r="F284" s="131" t="n">
        <f aca="false">IF(E284="W",C284*D284-C284,(IF(E284="L",-C284)))</f>
        <v>7.5</v>
      </c>
      <c r="G284" s="128" t="s">
        <v>2972</v>
      </c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customFormat="false" ht="18.75" hidden="false" customHeight="false" outlineLevel="0" collapsed="false">
      <c r="A285" s="128"/>
      <c r="B285" s="128" t="s">
        <v>847</v>
      </c>
      <c r="C285" s="129" t="n">
        <v>1</v>
      </c>
      <c r="D285" s="130" t="n">
        <v>2</v>
      </c>
      <c r="E285" s="128" t="s">
        <v>7</v>
      </c>
      <c r="F285" s="131" t="n">
        <f aca="false">IF(E285="W",C285*D285-C285,(IF(E285="L",-C285)))</f>
        <v>-1</v>
      </c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customFormat="false" ht="18.75" hidden="false" customHeight="false" outlineLevel="0" collapsed="false">
      <c r="A286" s="128"/>
      <c r="B286" s="128" t="s">
        <v>68</v>
      </c>
      <c r="C286" s="129" t="n">
        <v>1.21</v>
      </c>
      <c r="D286" s="130" t="n">
        <v>2</v>
      </c>
      <c r="E286" s="128" t="s">
        <v>5</v>
      </c>
      <c r="F286" s="131" t="n">
        <f aca="false">IF(E286="W",C286*D286-C286,(IF(E286="L",-C286)))</f>
        <v>1.21</v>
      </c>
      <c r="G286" s="128" t="s">
        <v>2860</v>
      </c>
      <c r="H286" s="128" t="s">
        <v>2908</v>
      </c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customFormat="false" ht="18.75" hidden="false" customHeight="false" outlineLevel="0" collapsed="false">
      <c r="A287" s="128"/>
      <c r="B287" s="128" t="s">
        <v>1141</v>
      </c>
      <c r="C287" s="129" t="n">
        <v>12.98</v>
      </c>
      <c r="D287" s="130" t="n">
        <v>2</v>
      </c>
      <c r="E287" s="128" t="s">
        <v>5</v>
      </c>
      <c r="F287" s="131" t="n">
        <f aca="false">IF(E287="W",C287*D287-C287,(IF(E287="L",-C287)))</f>
        <v>12.98</v>
      </c>
      <c r="G287" s="128" t="s">
        <v>2977</v>
      </c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customFormat="false" ht="18.75" hidden="false" customHeight="false" outlineLevel="0" collapsed="false">
      <c r="A288" s="128"/>
      <c r="B288" s="128" t="s">
        <v>95</v>
      </c>
      <c r="C288" s="129" t="n">
        <v>5</v>
      </c>
      <c r="D288" s="130" t="n">
        <v>2</v>
      </c>
      <c r="E288" s="128" t="s">
        <v>7</v>
      </c>
      <c r="F288" s="131" t="n">
        <f aca="false">IF(E288="W",C288*D288-C288,(IF(E288="L",-C288)))</f>
        <v>-5</v>
      </c>
      <c r="G288" s="128" t="s">
        <v>2978</v>
      </c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customFormat="false" ht="18.75" hidden="false" customHeight="false" outlineLevel="0" collapsed="false">
      <c r="A289" s="128"/>
      <c r="B289" s="128" t="s">
        <v>95</v>
      </c>
      <c r="C289" s="129" t="n">
        <v>2.45</v>
      </c>
      <c r="D289" s="130" t="n">
        <v>2</v>
      </c>
      <c r="E289" s="128" t="s">
        <v>5</v>
      </c>
      <c r="F289" s="131" t="n">
        <f aca="false">IF(E289="W",C289*D289-C289,(IF(E289="L",-C289)))</f>
        <v>2.45</v>
      </c>
      <c r="G289" s="128" t="s">
        <v>2978</v>
      </c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customFormat="false" ht="18.75" hidden="false" customHeight="false" outlineLevel="0" collapsed="false">
      <c r="A290" s="128"/>
      <c r="B290" s="128" t="s">
        <v>1141</v>
      </c>
      <c r="C290" s="129" t="n">
        <v>1.64</v>
      </c>
      <c r="D290" s="130" t="n">
        <v>2</v>
      </c>
      <c r="E290" s="128" t="s">
        <v>5</v>
      </c>
      <c r="F290" s="131" t="n">
        <v>1.69</v>
      </c>
      <c r="G290" s="128" t="s">
        <v>2979</v>
      </c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customFormat="false" ht="18.75" hidden="false" customHeight="false" outlineLevel="0" collapsed="false">
      <c r="A291" s="128"/>
      <c r="B291" s="128" t="s">
        <v>68</v>
      </c>
      <c r="C291" s="129" t="n">
        <v>2.5</v>
      </c>
      <c r="D291" s="130" t="n">
        <v>2</v>
      </c>
      <c r="E291" s="128" t="s">
        <v>7</v>
      </c>
      <c r="F291" s="131" t="n">
        <f aca="false">IF(E291="W",C291*D291-C291,(IF(E291="L",-C291)))</f>
        <v>-2.5</v>
      </c>
      <c r="G291" s="128" t="s">
        <v>847</v>
      </c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customFormat="false" ht="18.75" hidden="false" customHeight="false" outlineLevel="0" collapsed="false">
      <c r="A292" s="128"/>
      <c r="B292" s="128" t="s">
        <v>68</v>
      </c>
      <c r="C292" s="129" t="n">
        <v>4.15</v>
      </c>
      <c r="D292" s="130" t="n">
        <v>2</v>
      </c>
      <c r="E292" s="128" t="s">
        <v>5</v>
      </c>
      <c r="F292" s="131" t="n">
        <f aca="false">IF(E292="W",C292*D292-C292,(IF(E292="L",-C292)))</f>
        <v>4.15</v>
      </c>
      <c r="G292" s="128" t="s">
        <v>2971</v>
      </c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customFormat="false" ht="18.75" hidden="false" customHeight="false" outlineLevel="0" collapsed="false">
      <c r="A293" s="128"/>
      <c r="B293" s="128" t="s">
        <v>68</v>
      </c>
      <c r="C293" s="129" t="n">
        <v>1</v>
      </c>
      <c r="D293" s="130" t="n">
        <v>2</v>
      </c>
      <c r="E293" s="128" t="s">
        <v>7</v>
      </c>
      <c r="F293" s="131" t="n">
        <f aca="false">IF(E293="W",C293*D293-C293,(IF(E293="L",-C293)))</f>
        <v>-1</v>
      </c>
      <c r="G293" s="128" t="s">
        <v>848</v>
      </c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customFormat="false" ht="18.75" hidden="false" customHeight="false" outlineLevel="0" collapsed="false">
      <c r="A294" s="128"/>
      <c r="B294" s="128" t="s">
        <v>68</v>
      </c>
      <c r="C294" s="129" t="n">
        <v>1.65</v>
      </c>
      <c r="D294" s="130" t="n">
        <v>2</v>
      </c>
      <c r="E294" s="128" t="s">
        <v>5</v>
      </c>
      <c r="F294" s="131" t="n">
        <f aca="false">IF(E294="W",C294*D294-C294,(IF(E294="L",-C294)))</f>
        <v>1.65</v>
      </c>
      <c r="G294" s="128" t="s">
        <v>2880</v>
      </c>
      <c r="H294" s="128" t="s">
        <v>2931</v>
      </c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customFormat="false" ht="18.75" hidden="false" customHeight="false" outlineLevel="0" collapsed="false">
      <c r="A295" s="128"/>
      <c r="B295" s="128" t="s">
        <v>95</v>
      </c>
      <c r="C295" s="129" t="n">
        <v>1.62</v>
      </c>
      <c r="D295" s="130" t="n">
        <v>2</v>
      </c>
      <c r="E295" s="128" t="s">
        <v>5</v>
      </c>
      <c r="F295" s="131" t="n">
        <f aca="false">IF(E295="W",C295*D295-C295,(IF(E295="L",-C295)))</f>
        <v>1.62</v>
      </c>
      <c r="G295" s="128" t="s">
        <v>2959</v>
      </c>
      <c r="H295" s="128" t="s">
        <v>2933</v>
      </c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customFormat="false" ht="18.75" hidden="false" customHeight="false" outlineLevel="0" collapsed="false">
      <c r="A296" s="128"/>
      <c r="B296" s="128" t="s">
        <v>2963</v>
      </c>
      <c r="C296" s="129" t="n">
        <v>30</v>
      </c>
      <c r="D296" s="130" t="n">
        <v>2</v>
      </c>
      <c r="E296" s="128" t="s">
        <v>7</v>
      </c>
      <c r="F296" s="131" t="n">
        <f aca="false">IF(E296="W",C296*D296-C296,(IF(E296="L",-C296)))</f>
        <v>-30</v>
      </c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customFormat="false" ht="18.75" hidden="false" customHeight="false" outlineLevel="0" collapsed="false">
      <c r="A297" s="128"/>
      <c r="B297" s="128" t="s">
        <v>2963</v>
      </c>
      <c r="C297" s="129" t="n">
        <v>44</v>
      </c>
      <c r="D297" s="130" t="n">
        <v>2</v>
      </c>
      <c r="E297" s="128" t="s">
        <v>5</v>
      </c>
      <c r="F297" s="131" t="n">
        <f aca="false">IF(E297="W",C297*D297-C297,(IF(E297="L",-C297)))</f>
        <v>44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customFormat="false" ht="18.75" hidden="false" customHeight="false" outlineLevel="0" collapsed="false">
      <c r="A298" s="128"/>
      <c r="B298" s="128" t="s">
        <v>2891</v>
      </c>
      <c r="C298" s="129" t="n">
        <v>20</v>
      </c>
      <c r="D298" s="130" t="n">
        <v>2</v>
      </c>
      <c r="E298" s="128" t="s">
        <v>7</v>
      </c>
      <c r="F298" s="131" t="n">
        <f aca="false">IF(E298="W",C298*D298-C298,(IF(E298="L",-C298)))</f>
        <v>-20</v>
      </c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customFormat="false" ht="18.75" hidden="false" customHeight="false" outlineLevel="0" collapsed="false">
      <c r="A299" s="128"/>
      <c r="B299" s="128" t="s">
        <v>2891</v>
      </c>
      <c r="C299" s="129" t="n">
        <v>66.22</v>
      </c>
      <c r="D299" s="130" t="n">
        <v>2</v>
      </c>
      <c r="E299" s="128" t="s">
        <v>5</v>
      </c>
      <c r="F299" s="131" t="n">
        <f aca="false">IF(E299="W",C299*D299-C299,(IF(E299="L",-C299)))</f>
        <v>66.22</v>
      </c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customFormat="false" ht="18.75" hidden="false" customHeight="false" outlineLevel="0" collapsed="false">
      <c r="A300" s="128"/>
      <c r="B300" s="128" t="s">
        <v>68</v>
      </c>
      <c r="C300" s="129" t="n">
        <v>1</v>
      </c>
      <c r="D300" s="130" t="n">
        <v>2</v>
      </c>
      <c r="E300" s="128" t="s">
        <v>7</v>
      </c>
      <c r="F300" s="131" t="n">
        <f aca="false">IF(E300="W",C300*D300-C300,(IF(E300="L",-C300)))</f>
        <v>-1</v>
      </c>
      <c r="G300" s="128" t="s">
        <v>848</v>
      </c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customFormat="false" ht="18.75" hidden="false" customHeight="false" outlineLevel="0" collapsed="false">
      <c r="A301" s="128"/>
      <c r="B301" s="128" t="s">
        <v>68</v>
      </c>
      <c r="C301" s="129" t="n">
        <v>1.45</v>
      </c>
      <c r="D301" s="130" t="n">
        <v>2</v>
      </c>
      <c r="E301" s="128" t="s">
        <v>5</v>
      </c>
      <c r="F301" s="131" t="n">
        <f aca="false">IF(E301="W",C301*D301-C301,(IF(E301="L",-C301)))</f>
        <v>1.45</v>
      </c>
      <c r="G301" s="128" t="s">
        <v>2980</v>
      </c>
      <c r="H301" s="128" t="s">
        <v>2931</v>
      </c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customFormat="false" ht="18.75" hidden="false" customHeight="false" outlineLevel="0" collapsed="false">
      <c r="A302" s="128"/>
      <c r="B302" s="128" t="s">
        <v>95</v>
      </c>
      <c r="C302" s="129" t="n">
        <v>5</v>
      </c>
      <c r="D302" s="130" t="n">
        <v>2</v>
      </c>
      <c r="E302" s="128" t="s">
        <v>7</v>
      </c>
      <c r="F302" s="131" t="n">
        <f aca="false">IF(E302="W",C302*D302-C302,(IF(E302="L",-C302)))</f>
        <v>-5</v>
      </c>
      <c r="G302" s="128" t="s">
        <v>2959</v>
      </c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customFormat="false" ht="18.75" hidden="false" customHeight="false" outlineLevel="0" collapsed="false">
      <c r="A303" s="128"/>
      <c r="B303" s="128" t="s">
        <v>95</v>
      </c>
      <c r="C303" s="129" t="n">
        <v>3.92</v>
      </c>
      <c r="D303" s="130" t="n">
        <v>2</v>
      </c>
      <c r="E303" s="128" t="s">
        <v>5</v>
      </c>
      <c r="F303" s="131" t="n">
        <f aca="false">IF(E303="W",C303*D303-C303,(IF(E303="L",-C303)))</f>
        <v>3.92</v>
      </c>
      <c r="G303" s="128" t="s">
        <v>2964</v>
      </c>
      <c r="H303" s="128" t="s">
        <v>152</v>
      </c>
      <c r="I303" s="128" t="s">
        <v>2981</v>
      </c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customFormat="false" ht="18.75" hidden="false" customHeight="false" outlineLevel="0" collapsed="false">
      <c r="A304" s="128"/>
      <c r="B304" s="128" t="s">
        <v>68</v>
      </c>
      <c r="C304" s="129" t="n">
        <v>1</v>
      </c>
      <c r="D304" s="130" t="n">
        <v>2</v>
      </c>
      <c r="E304" s="128" t="s">
        <v>7</v>
      </c>
      <c r="F304" s="131" t="n">
        <f aca="false">IF(E304="W",C304*D304-C304,(IF(E304="L",-C304)))</f>
        <v>-1</v>
      </c>
      <c r="G304" s="128" t="s">
        <v>848</v>
      </c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customFormat="false" ht="18.75" hidden="false" customHeight="false" outlineLevel="0" collapsed="false">
      <c r="A305" s="128"/>
      <c r="B305" s="128" t="s">
        <v>68</v>
      </c>
      <c r="C305" s="129" t="n">
        <v>5.55</v>
      </c>
      <c r="D305" s="130" t="n">
        <v>2</v>
      </c>
      <c r="E305" s="128" t="s">
        <v>5</v>
      </c>
      <c r="F305" s="131" t="n">
        <f aca="false">IF(E305="W",C305*D305-C305,(IF(E305="L",-C305)))</f>
        <v>5.55</v>
      </c>
      <c r="G305" s="128" t="s">
        <v>2982</v>
      </c>
      <c r="H305" s="128" t="s">
        <v>2931</v>
      </c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customFormat="false" ht="18.75" hidden="false" customHeight="false" outlineLevel="0" collapsed="false">
      <c r="A306" s="128"/>
      <c r="B306" s="128" t="s">
        <v>68</v>
      </c>
      <c r="C306" s="129" t="n">
        <v>8.82</v>
      </c>
      <c r="D306" s="130" t="n">
        <v>2</v>
      </c>
      <c r="E306" s="128" t="s">
        <v>5</v>
      </c>
      <c r="F306" s="131" t="n">
        <f aca="false">IF(E306="W",C306*D306-C306,(IF(E306="L",-C306)))</f>
        <v>8.82</v>
      </c>
      <c r="G306" s="128" t="s">
        <v>2873</v>
      </c>
      <c r="H306" s="128" t="s">
        <v>2933</v>
      </c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customFormat="false" ht="18.75" hidden="false" customHeight="false" outlineLevel="0" collapsed="false">
      <c r="A307" s="128"/>
      <c r="B307" s="128" t="s">
        <v>2963</v>
      </c>
      <c r="C307" s="129" t="n">
        <v>30</v>
      </c>
      <c r="D307" s="130" t="n">
        <v>2</v>
      </c>
      <c r="E307" s="128" t="s">
        <v>7</v>
      </c>
      <c r="F307" s="131" t="n">
        <f aca="false">IF(E307="W",C307*D307-C307,(IF(E307="L",-C307)))</f>
        <v>-30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customFormat="false" ht="18.75" hidden="false" customHeight="false" outlineLevel="0" collapsed="false">
      <c r="A308" s="128"/>
      <c r="B308" s="128" t="s">
        <v>2963</v>
      </c>
      <c r="C308" s="129" t="n">
        <v>20</v>
      </c>
      <c r="D308" s="130" t="n">
        <v>2</v>
      </c>
      <c r="E308" s="128" t="s">
        <v>7</v>
      </c>
      <c r="F308" s="131" t="n">
        <f aca="false">IF(E308="W",C308*D308-C308,(IF(E308="L",-C308)))</f>
        <v>-20</v>
      </c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customFormat="false" ht="18.75" hidden="false" customHeight="false" outlineLevel="0" collapsed="false">
      <c r="A309" s="128"/>
      <c r="B309" s="128" t="s">
        <v>68</v>
      </c>
      <c r="C309" s="129" t="n">
        <v>2.25</v>
      </c>
      <c r="D309" s="130" t="n">
        <v>2</v>
      </c>
      <c r="E309" s="128" t="s">
        <v>5</v>
      </c>
      <c r="F309" s="131" t="n">
        <f aca="false">IF(E309="W",C309*D309-C309,(IF(E309="L",-C309)))</f>
        <v>2.25</v>
      </c>
      <c r="G309" s="128" t="s">
        <v>2983</v>
      </c>
      <c r="H309" s="128" t="s">
        <v>2931</v>
      </c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customFormat="false" ht="18.75" hidden="false" customHeight="false" outlineLevel="0" collapsed="false">
      <c r="A310" s="128"/>
      <c r="B310" s="128" t="s">
        <v>2963</v>
      </c>
      <c r="C310" s="129" t="n">
        <v>30</v>
      </c>
      <c r="D310" s="130" t="n">
        <v>2</v>
      </c>
      <c r="E310" s="128" t="s">
        <v>7</v>
      </c>
      <c r="F310" s="131" t="n">
        <f aca="false">IF(E310="W",C310*D310-C310,(IF(E310="L",-C310)))</f>
        <v>-30</v>
      </c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customFormat="false" ht="18.75" hidden="false" customHeight="false" outlineLevel="0" collapsed="false">
      <c r="A311" s="128"/>
      <c r="B311" s="128" t="s">
        <v>1141</v>
      </c>
      <c r="C311" s="129" t="n">
        <v>20</v>
      </c>
      <c r="D311" s="130" t="n">
        <v>2</v>
      </c>
      <c r="E311" s="128" t="s">
        <v>7</v>
      </c>
      <c r="F311" s="131" t="n">
        <f aca="false">IF(E311="W",C311*D311-C311,(IF(E311="L",-C311)))</f>
        <v>-20</v>
      </c>
      <c r="G311" s="128" t="s">
        <v>2972</v>
      </c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customFormat="false" ht="18.75" hidden="false" customHeight="false" outlineLevel="0" collapsed="false">
      <c r="A312" s="128"/>
      <c r="B312" s="128" t="s">
        <v>2874</v>
      </c>
      <c r="C312" s="129" t="n">
        <v>20</v>
      </c>
      <c r="D312" s="130" t="n">
        <v>2</v>
      </c>
      <c r="E312" s="128" t="s">
        <v>5</v>
      </c>
      <c r="F312" s="131" t="n">
        <f aca="false">IF(E312="W",C312*D312-C312,(IF(E312="L",-C312)))</f>
        <v>20</v>
      </c>
      <c r="G312" s="128" t="s">
        <v>2972</v>
      </c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customFormat="false" ht="18.75" hidden="false" customHeight="false" outlineLevel="0" collapsed="false">
      <c r="A313" s="128"/>
      <c r="B313" s="128" t="s">
        <v>1141</v>
      </c>
      <c r="C313" s="129" t="n">
        <v>30</v>
      </c>
      <c r="D313" s="130" t="n">
        <v>2</v>
      </c>
      <c r="E313" s="128" t="s">
        <v>5</v>
      </c>
      <c r="F313" s="131" t="n">
        <f aca="false">IF(E313="W",C313*D313-C313,(IF(E313="L",-C313)))</f>
        <v>30</v>
      </c>
      <c r="G313" s="128" t="s">
        <v>2972</v>
      </c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customFormat="false" ht="18.75" hidden="false" customHeight="false" outlineLevel="0" collapsed="false">
      <c r="A314" s="128"/>
      <c r="B314" s="128" t="s">
        <v>1141</v>
      </c>
      <c r="C314" s="129" t="n">
        <v>2.92</v>
      </c>
      <c r="D314" s="130" t="n">
        <v>2</v>
      </c>
      <c r="E314" s="128" t="s">
        <v>5</v>
      </c>
      <c r="F314" s="131" t="n">
        <f aca="false">IF(E314="W",C314*D314-C314,(IF(E314="L",-C314)))</f>
        <v>2.92</v>
      </c>
      <c r="G314" s="128" t="s">
        <v>2984</v>
      </c>
      <c r="H314" s="128" t="s">
        <v>2985</v>
      </c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customFormat="false" ht="18.75" hidden="false" customHeight="false" outlineLevel="0" collapsed="false">
      <c r="A315" s="128"/>
      <c r="B315" s="128" t="s">
        <v>151</v>
      </c>
      <c r="C315" s="129" t="n">
        <v>1.05</v>
      </c>
      <c r="D315" s="130" t="n">
        <v>2</v>
      </c>
      <c r="E315" s="128" t="s">
        <v>5</v>
      </c>
      <c r="F315" s="131" t="n">
        <f aca="false">IF(E315="W",C315*D315-C315,(IF(E315="L",-C315)))</f>
        <v>1.05</v>
      </c>
      <c r="G315" s="128" t="s">
        <v>2986</v>
      </c>
      <c r="H315" s="128" t="s">
        <v>2908</v>
      </c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customFormat="false" ht="18.75" hidden="false" customHeight="false" outlineLevel="0" collapsed="false">
      <c r="A316" s="128"/>
      <c r="B316" s="128" t="s">
        <v>68</v>
      </c>
      <c r="C316" s="129" t="n">
        <v>9.8</v>
      </c>
      <c r="D316" s="130" t="n">
        <v>2</v>
      </c>
      <c r="E316" s="128" t="s">
        <v>5</v>
      </c>
      <c r="F316" s="131" t="n">
        <f aca="false">IF(E316="W",C316*D316-C316,(IF(E316="L",-C316)))</f>
        <v>9.8</v>
      </c>
      <c r="G316" s="128" t="s">
        <v>2880</v>
      </c>
      <c r="H316" s="128" t="s">
        <v>2931</v>
      </c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customFormat="false" ht="18.75" hidden="false" customHeight="false" outlineLevel="0" collapsed="false">
      <c r="A317" s="128"/>
      <c r="B317" s="128" t="s">
        <v>68</v>
      </c>
      <c r="C317" s="129" t="n">
        <v>15</v>
      </c>
      <c r="D317" s="130" t="n">
        <v>2</v>
      </c>
      <c r="E317" s="128" t="s">
        <v>7</v>
      </c>
      <c r="F317" s="131" t="n">
        <f aca="false">IF(E317="W",C317*D317-C317,(IF(E317="L",-C317)))</f>
        <v>-15</v>
      </c>
      <c r="G317" s="128" t="s">
        <v>2987</v>
      </c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customFormat="false" ht="18.75" hidden="false" customHeight="false" outlineLevel="0" collapsed="false">
      <c r="A318" s="128"/>
      <c r="B318" s="128" t="s">
        <v>68</v>
      </c>
      <c r="C318" s="129" t="n">
        <v>2</v>
      </c>
      <c r="D318" s="130" t="n">
        <v>2</v>
      </c>
      <c r="E318" s="128" t="s">
        <v>5</v>
      </c>
      <c r="F318" s="131" t="n">
        <f aca="false">IF(E318="W",C318*D318-C318,(IF(E318="L",-C318)))</f>
        <v>2</v>
      </c>
      <c r="G318" s="128" t="s">
        <v>2976</v>
      </c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customFormat="false" ht="18.75" hidden="false" customHeight="false" outlineLevel="0" collapsed="false">
      <c r="A319" s="128"/>
      <c r="B319" s="128" t="s">
        <v>2891</v>
      </c>
      <c r="C319" s="129" t="n">
        <v>30</v>
      </c>
      <c r="D319" s="130" t="n">
        <v>2</v>
      </c>
      <c r="E319" s="128" t="s">
        <v>7</v>
      </c>
      <c r="F319" s="131" t="n">
        <f aca="false">IF(E319="W",C319*D319-C319,(IF(E319="L",-C319)))</f>
        <v>-30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customFormat="false" ht="18.75" hidden="false" customHeight="false" outlineLevel="0" collapsed="false">
      <c r="A320" s="128"/>
      <c r="B320" s="128" t="s">
        <v>1162</v>
      </c>
      <c r="C320" s="129" t="n">
        <v>10</v>
      </c>
      <c r="D320" s="130" t="n">
        <v>2</v>
      </c>
      <c r="E320" s="128" t="s">
        <v>7</v>
      </c>
      <c r="F320" s="131" t="n">
        <f aca="false">IF(E320="W",C320*D320-C320,(IF(E320="L",-C320)))</f>
        <v>-10</v>
      </c>
      <c r="G320" s="128" t="s">
        <v>2859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customFormat="false" ht="18.75" hidden="false" customHeight="false" outlineLevel="0" collapsed="false">
      <c r="A321" s="128"/>
      <c r="B321" s="128" t="s">
        <v>151</v>
      </c>
      <c r="C321" s="129" t="n">
        <v>15.72</v>
      </c>
      <c r="D321" s="130" t="n">
        <v>2</v>
      </c>
      <c r="E321" s="128" t="s">
        <v>5</v>
      </c>
      <c r="F321" s="131" t="n">
        <f aca="false">IF(E321="W",C321*D321-C321,(IF(E321="L",-C321)))</f>
        <v>15.72</v>
      </c>
      <c r="G321" s="128" t="s">
        <v>2988</v>
      </c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customFormat="false" ht="18.75" hidden="false" customHeight="false" outlineLevel="0" collapsed="false">
      <c r="A322" s="128"/>
      <c r="B322" s="128" t="s">
        <v>2874</v>
      </c>
      <c r="C322" s="129" t="n">
        <v>7.5</v>
      </c>
      <c r="D322" s="130" t="n">
        <v>2</v>
      </c>
      <c r="E322" s="128" t="s">
        <v>5</v>
      </c>
      <c r="F322" s="131" t="n">
        <f aca="false">IF(E322="W",C322*D322-C322,(IF(E322="L",-C322)))</f>
        <v>7.5</v>
      </c>
      <c r="G322" s="128" t="s">
        <v>2972</v>
      </c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customFormat="false" ht="18.75" hidden="false" customHeight="false" outlineLevel="0" collapsed="false">
      <c r="A323" s="128"/>
      <c r="B323" s="128" t="s">
        <v>1141</v>
      </c>
      <c r="C323" s="129" t="n">
        <v>40</v>
      </c>
      <c r="D323" s="130" t="n">
        <v>2</v>
      </c>
      <c r="E323" s="128" t="s">
        <v>7</v>
      </c>
      <c r="F323" s="131" t="n">
        <f aca="false">IF(E323="W",C323*D323-C323,(IF(E323="L",-C323)))</f>
        <v>-40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customFormat="false" ht="18.75" hidden="false" customHeight="false" outlineLevel="0" collapsed="false">
      <c r="A324" s="128" t="n">
        <v>120.86</v>
      </c>
      <c r="B324" s="128" t="s">
        <v>68</v>
      </c>
      <c r="C324" s="129" t="n">
        <v>5.73</v>
      </c>
      <c r="D324" s="130" t="n">
        <v>2</v>
      </c>
      <c r="E324" s="128" t="s">
        <v>7</v>
      </c>
      <c r="F324" s="131" t="n">
        <f aca="false">IF(E324="W",C324*D324-C324,(IF(E324="L",-C324)))</f>
        <v>-5.73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customFormat="false" ht="18.75" hidden="false" customHeight="false" outlineLevel="0" collapsed="false">
      <c r="A325" s="128"/>
      <c r="B325" s="128" t="s">
        <v>28</v>
      </c>
      <c r="C325" s="129" t="n">
        <v>30</v>
      </c>
      <c r="D325" s="130" t="n">
        <v>2</v>
      </c>
      <c r="E325" s="128" t="s">
        <v>5</v>
      </c>
      <c r="F325" s="131" t="n">
        <f aca="false">IF(E325="W",C325*D325-C325,(IF(E325="L",-C325)))</f>
        <v>30</v>
      </c>
      <c r="G325" s="128" t="s">
        <v>2972</v>
      </c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customFormat="false" ht="18.75" hidden="false" customHeight="false" outlineLevel="0" collapsed="false">
      <c r="A326" s="128"/>
      <c r="B326" s="128" t="s">
        <v>2963</v>
      </c>
      <c r="C326" s="129" t="n">
        <v>28.04</v>
      </c>
      <c r="D326" s="130" t="n">
        <v>2</v>
      </c>
      <c r="E326" s="128" t="s">
        <v>5</v>
      </c>
      <c r="F326" s="131" t="n">
        <f aca="false">IF(E326="W",C326*D326-C326,(IF(E326="L",-C326)))</f>
        <v>28.04</v>
      </c>
      <c r="G326" s="128" t="s">
        <v>2972</v>
      </c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customFormat="false" ht="18.75" hidden="false" customHeight="false" outlineLevel="0" collapsed="false">
      <c r="A327" s="128"/>
      <c r="B327" s="128" t="s">
        <v>2989</v>
      </c>
      <c r="C327" s="129" t="n">
        <v>500</v>
      </c>
      <c r="D327" s="130" t="n">
        <v>2</v>
      </c>
      <c r="E327" s="128" t="s">
        <v>7</v>
      </c>
      <c r="F327" s="131" t="n">
        <f aca="false">IF(E327="W",C327*D327-C327,(IF(E327="L",-C327)))</f>
        <v>-500</v>
      </c>
      <c r="G327" s="128" t="s">
        <v>2972</v>
      </c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customFormat="false" ht="18.75" hidden="false" customHeight="false" outlineLevel="0" collapsed="false">
      <c r="A328" s="128"/>
      <c r="B328" s="128" t="s">
        <v>95</v>
      </c>
      <c r="C328" s="129" t="n">
        <v>2.5</v>
      </c>
      <c r="D328" s="130" t="n">
        <v>2</v>
      </c>
      <c r="E328" s="128" t="s">
        <v>7</v>
      </c>
      <c r="F328" s="131" t="n">
        <f aca="false">IF(E328="W",C328*D328-C328,(IF(E328="L",-C328)))</f>
        <v>-2.5</v>
      </c>
      <c r="G328" s="128" t="s">
        <v>2972</v>
      </c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customFormat="false" ht="18.75" hidden="false" customHeight="false" outlineLevel="0" collapsed="false">
      <c r="A329" s="128"/>
      <c r="B329" s="128" t="s">
        <v>68</v>
      </c>
      <c r="C329" s="129" t="n">
        <v>33</v>
      </c>
      <c r="D329" s="130" t="n">
        <v>2</v>
      </c>
      <c r="E329" s="128" t="s">
        <v>5</v>
      </c>
      <c r="F329" s="131" t="n">
        <f aca="false">IF(E329="W",C329*D329-C329,(IF(E329="L",-C329)))</f>
        <v>33</v>
      </c>
      <c r="G329" s="128" t="s">
        <v>2972</v>
      </c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customFormat="false" ht="18.75" hidden="false" customHeight="false" outlineLevel="0" collapsed="false">
      <c r="A330" s="128"/>
      <c r="B330" s="128" t="s">
        <v>2881</v>
      </c>
      <c r="C330" s="129" t="n">
        <v>20</v>
      </c>
      <c r="D330" s="130" t="n">
        <v>2</v>
      </c>
      <c r="E330" s="128" t="s">
        <v>7</v>
      </c>
      <c r="F330" s="131" t="n">
        <f aca="false">IF(E330="W",C330*D330-C330,(IF(E330="L",-C330)))</f>
        <v>-20</v>
      </c>
      <c r="G330" s="128" t="s">
        <v>2860</v>
      </c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customFormat="false" ht="18.75" hidden="false" customHeight="false" outlineLevel="0" collapsed="false">
      <c r="A331" s="128"/>
      <c r="B331" s="128" t="s">
        <v>68</v>
      </c>
      <c r="C331" s="129" t="n">
        <v>12</v>
      </c>
      <c r="D331" s="130" t="n">
        <v>2</v>
      </c>
      <c r="E331" s="128" t="s">
        <v>7</v>
      </c>
      <c r="F331" s="131" t="n">
        <f aca="false">IF(E331="W",C331*D331-C331,(IF(E331="L",-C331)))</f>
        <v>-12</v>
      </c>
      <c r="G331" s="128" t="s">
        <v>2972</v>
      </c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customFormat="false" ht="18.75" hidden="false" customHeight="false" outlineLevel="0" collapsed="false">
      <c r="A332" s="128"/>
      <c r="B332" s="128" t="s">
        <v>331</v>
      </c>
      <c r="C332" s="129" t="n">
        <v>20</v>
      </c>
      <c r="D332" s="130" t="n">
        <v>2</v>
      </c>
      <c r="E332" s="128" t="s">
        <v>5</v>
      </c>
      <c r="F332" s="131" t="n">
        <f aca="false">IF(E332="W",C332*D332-C332,(IF(E332="L",-C332)))</f>
        <v>20</v>
      </c>
      <c r="G332" s="128" t="s">
        <v>2972</v>
      </c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customFormat="false" ht="18.75" hidden="false" customHeight="false" outlineLevel="0" collapsed="false">
      <c r="A333" s="128"/>
      <c r="B333" s="128" t="s">
        <v>28</v>
      </c>
      <c r="C333" s="129" t="n">
        <v>3</v>
      </c>
      <c r="D333" s="130" t="n">
        <v>2</v>
      </c>
      <c r="E333" s="128" t="s">
        <v>5</v>
      </c>
      <c r="F333" s="131" t="n">
        <f aca="false">IF(E333="W",C333*D333-C333,(IF(E333="L",-C333)))</f>
        <v>3</v>
      </c>
      <c r="G333" s="128" t="s">
        <v>2972</v>
      </c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customFormat="false" ht="18.75" hidden="false" customHeight="false" outlineLevel="0" collapsed="false">
      <c r="A334" s="128" t="n">
        <v>241.56</v>
      </c>
      <c r="B334" s="128" t="s">
        <v>331</v>
      </c>
      <c r="C334" s="129" t="n">
        <v>15</v>
      </c>
      <c r="D334" s="130" t="n">
        <v>2</v>
      </c>
      <c r="E334" s="128" t="s">
        <v>5</v>
      </c>
      <c r="F334" s="131" t="n">
        <f aca="false">IF(E334="W",C334*D334-C334,(IF(E334="L",-C334)))</f>
        <v>15</v>
      </c>
      <c r="G334" s="128" t="s">
        <v>2972</v>
      </c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customFormat="false" ht="18.75" hidden="false" customHeight="false" outlineLevel="0" collapsed="false">
      <c r="A335" s="128" t="n">
        <v>246.56</v>
      </c>
      <c r="B335" s="128" t="s">
        <v>331</v>
      </c>
      <c r="C335" s="129" t="n">
        <v>5</v>
      </c>
      <c r="D335" s="130" t="n">
        <v>2</v>
      </c>
      <c r="E335" s="128" t="s">
        <v>5</v>
      </c>
      <c r="F335" s="131" t="n">
        <f aca="false">IF(E335="W",C335*D335-C335,(IF(E335="L",-C335)))</f>
        <v>5</v>
      </c>
      <c r="G335" s="128" t="s">
        <v>2972</v>
      </c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customFormat="false" ht="18.75" hidden="false" customHeight="false" outlineLevel="0" collapsed="false">
      <c r="A336" s="128" t="n">
        <v>261.6</v>
      </c>
      <c r="B336" s="128" t="s">
        <v>331</v>
      </c>
      <c r="C336" s="129" t="n">
        <v>15</v>
      </c>
      <c r="D336" s="130" t="n">
        <v>2</v>
      </c>
      <c r="E336" s="128" t="s">
        <v>5</v>
      </c>
      <c r="F336" s="131" t="n">
        <f aca="false">IF(E336="W",C336*D336-C336,(IF(E336="L",-C336)))</f>
        <v>15</v>
      </c>
      <c r="G336" s="128" t="s">
        <v>2972</v>
      </c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customFormat="false" ht="18.75" hidden="false" customHeight="false" outlineLevel="0" collapsed="false">
      <c r="A337" s="128" t="n">
        <v>272.06</v>
      </c>
      <c r="B337" s="128" t="s">
        <v>331</v>
      </c>
      <c r="C337" s="129" t="n">
        <v>9</v>
      </c>
      <c r="D337" s="130" t="n">
        <v>2</v>
      </c>
      <c r="E337" s="128" t="s">
        <v>5</v>
      </c>
      <c r="F337" s="131" t="n">
        <f aca="false">IF(E337="W",C337*D337-C337,(IF(E337="L",-C337)))</f>
        <v>9</v>
      </c>
      <c r="G337" s="128" t="s">
        <v>2972</v>
      </c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customFormat="false" ht="18.75" hidden="false" customHeight="false" outlineLevel="0" collapsed="false">
      <c r="A338" s="128" t="n">
        <v>372.06</v>
      </c>
      <c r="B338" s="128" t="s">
        <v>331</v>
      </c>
      <c r="C338" s="129" t="n">
        <v>100</v>
      </c>
      <c r="D338" s="130" t="n">
        <v>2</v>
      </c>
      <c r="E338" s="128" t="s">
        <v>5</v>
      </c>
      <c r="F338" s="131" t="n">
        <f aca="false">IF(E338="W",C338*D338-C338,(IF(E338="L",-C338)))</f>
        <v>100</v>
      </c>
      <c r="G338" s="128" t="s">
        <v>2972</v>
      </c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customFormat="false" ht="18.75" hidden="false" customHeight="false" outlineLevel="0" collapsed="false">
      <c r="A339" s="128" t="n">
        <v>377.06</v>
      </c>
      <c r="B339" s="128" t="s">
        <v>331</v>
      </c>
      <c r="C339" s="129" t="n">
        <v>5</v>
      </c>
      <c r="D339" s="130" t="n">
        <v>2</v>
      </c>
      <c r="E339" s="128" t="s">
        <v>5</v>
      </c>
      <c r="F339" s="131" t="n">
        <f aca="false">IF(E339="W",C339*D339-C339,(IF(E339="L",-C339)))</f>
        <v>5</v>
      </c>
      <c r="G339" s="128" t="s">
        <v>2972</v>
      </c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customFormat="false" ht="18.75" hidden="false" customHeight="false" outlineLevel="0" collapsed="false">
      <c r="A340" s="128"/>
      <c r="B340" s="128" t="s">
        <v>1141</v>
      </c>
      <c r="C340" s="129" t="n">
        <v>132.84</v>
      </c>
      <c r="D340" s="130" t="n">
        <v>2</v>
      </c>
      <c r="E340" s="128" t="s">
        <v>5</v>
      </c>
      <c r="F340" s="131" t="n">
        <f aca="false">IF(E340="W",C340*D340-C340,(IF(E340="L",-C340)))</f>
        <v>132.84</v>
      </c>
      <c r="G340" s="128" t="s">
        <v>2972</v>
      </c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customFormat="false" ht="18.75" hidden="false" customHeight="false" outlineLevel="0" collapsed="false">
      <c r="A341" s="128"/>
      <c r="B341" s="128" t="s">
        <v>95</v>
      </c>
      <c r="C341" s="129" t="n">
        <v>0.5</v>
      </c>
      <c r="D341" s="130" t="n">
        <v>2</v>
      </c>
      <c r="E341" s="128" t="s">
        <v>5</v>
      </c>
      <c r="F341" s="131" t="n">
        <f aca="false">IF(E341="W",C341*D341-C341,(IF(E341="L",-C341)))</f>
        <v>0.5</v>
      </c>
      <c r="G341" s="128" t="s">
        <v>2990</v>
      </c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customFormat="false" ht="18.75" hidden="false" customHeight="false" outlineLevel="0" collapsed="false">
      <c r="A342" s="128"/>
      <c r="B342" s="128" t="s">
        <v>95</v>
      </c>
      <c r="C342" s="129" t="n">
        <v>9</v>
      </c>
      <c r="D342" s="130" t="n">
        <v>2</v>
      </c>
      <c r="E342" s="128" t="s">
        <v>5</v>
      </c>
      <c r="F342" s="131" t="n">
        <f aca="false">IF(E342="W",C342*D342-C342,(IF(E342="L",-C342)))</f>
        <v>9</v>
      </c>
      <c r="G342" s="128" t="s">
        <v>2972</v>
      </c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customFormat="false" ht="18.75" hidden="false" customHeight="false" outlineLevel="0" collapsed="false">
      <c r="A343" s="128"/>
      <c r="B343" s="128" t="s">
        <v>1162</v>
      </c>
      <c r="C343" s="129" t="n">
        <v>23.43</v>
      </c>
      <c r="D343" s="130" t="n">
        <v>2</v>
      </c>
      <c r="E343" s="128" t="s">
        <v>7</v>
      </c>
      <c r="F343" s="131" t="n">
        <f aca="false">IF(E343="W",C343*D343-C343,(IF(E343="L",-C343)))</f>
        <v>-23.43</v>
      </c>
      <c r="G343" s="128" t="s">
        <v>2991</v>
      </c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customFormat="false" ht="18.75" hidden="false" customHeight="false" outlineLevel="0" collapsed="false">
      <c r="A344" s="128"/>
      <c r="B344" s="128" t="s">
        <v>1162</v>
      </c>
      <c r="C344" s="129" t="n">
        <v>6.6</v>
      </c>
      <c r="D344" s="130" t="n">
        <v>2</v>
      </c>
      <c r="E344" s="128" t="s">
        <v>7</v>
      </c>
      <c r="F344" s="131" t="n">
        <f aca="false">IF(E344="W",C344*D344-C344,(IF(E344="L",-C344)))</f>
        <v>-6.6</v>
      </c>
      <c r="G344" s="128" t="s">
        <v>2992</v>
      </c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customFormat="false" ht="18.75" hidden="false" customHeight="false" outlineLevel="0" collapsed="false">
      <c r="A345" s="128"/>
      <c r="B345" s="128" t="s">
        <v>68</v>
      </c>
      <c r="C345" s="129" t="n">
        <v>3.15</v>
      </c>
      <c r="D345" s="130" t="n">
        <v>2</v>
      </c>
      <c r="E345" s="128" t="s">
        <v>5</v>
      </c>
      <c r="F345" s="131" t="n">
        <f aca="false">IF(E345="W",C345*D345-C345,(IF(E345="L",-C345)))</f>
        <v>3.15</v>
      </c>
      <c r="G345" s="128" t="s">
        <v>2993</v>
      </c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customFormat="false" ht="18.75" hidden="false" customHeight="false" outlineLevel="0" collapsed="false">
      <c r="A346" s="128"/>
      <c r="B346" s="128" t="s">
        <v>95</v>
      </c>
      <c r="C346" s="129" t="n">
        <v>1.1</v>
      </c>
      <c r="D346" s="130" t="n">
        <v>2</v>
      </c>
      <c r="E346" s="128" t="s">
        <v>5</v>
      </c>
      <c r="F346" s="131" t="n">
        <f aca="false">IF(E346="W",C346*D346-C346,(IF(E346="L",-C346)))</f>
        <v>1.1</v>
      </c>
      <c r="G346" s="128" t="s">
        <v>2960</v>
      </c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customFormat="false" ht="18.75" hidden="false" customHeight="false" outlineLevel="0" collapsed="false">
      <c r="A347" s="128"/>
      <c r="B347" s="128" t="s">
        <v>2994</v>
      </c>
      <c r="C347" s="129" t="n">
        <v>4.02</v>
      </c>
      <c r="D347" s="130" t="n">
        <v>2</v>
      </c>
      <c r="E347" s="128" t="s">
        <v>5</v>
      </c>
      <c r="F347" s="131" t="n">
        <f aca="false">IF(E347="W",C347*D347-C347,(IF(E347="L",-C347)))</f>
        <v>4.02</v>
      </c>
      <c r="G347" s="128" t="s">
        <v>2860</v>
      </c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customFormat="false" ht="18.75" hidden="false" customHeight="false" outlineLevel="0" collapsed="false">
      <c r="A348" s="128"/>
      <c r="B348" s="128" t="s">
        <v>170</v>
      </c>
      <c r="C348" s="129" t="n">
        <v>4.02</v>
      </c>
      <c r="D348" s="130" t="n">
        <v>2</v>
      </c>
      <c r="E348" s="128" t="s">
        <v>7</v>
      </c>
      <c r="F348" s="131" t="n">
        <f aca="false">IF(E348="W",C348*D348-C348,(IF(E348="L",-C348)))</f>
        <v>-4.02</v>
      </c>
      <c r="G348" s="128" t="s">
        <v>2860</v>
      </c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customFormat="false" ht="18.75" hidden="false" customHeight="false" outlineLevel="0" collapsed="false">
      <c r="A349" s="128"/>
      <c r="B349" s="128" t="s">
        <v>2891</v>
      </c>
      <c r="C349" s="129" t="n">
        <v>30</v>
      </c>
      <c r="D349" s="130" t="n">
        <v>2</v>
      </c>
      <c r="E349" s="128" t="s">
        <v>7</v>
      </c>
      <c r="F349" s="131" t="n">
        <f aca="false">IF(E349="W",C349*D349-C349,(IF(E349="L",-C349)))</f>
        <v>-30</v>
      </c>
      <c r="G349" s="128" t="s">
        <v>2946</v>
      </c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customFormat="false" ht="18.75" hidden="false" customHeight="false" outlineLevel="0" collapsed="false">
      <c r="A350" s="128"/>
      <c r="B350" s="128" t="s">
        <v>170</v>
      </c>
      <c r="C350" s="129" t="n">
        <v>25</v>
      </c>
      <c r="D350" s="130" t="n">
        <v>2</v>
      </c>
      <c r="E350" s="128" t="s">
        <v>7</v>
      </c>
      <c r="F350" s="131" t="n">
        <f aca="false">IF(E350="W",C350*D350-C350,(IF(E350="L",-C350)))</f>
        <v>-25</v>
      </c>
      <c r="G350" s="128" t="s">
        <v>2946</v>
      </c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customFormat="false" ht="18.75" hidden="false" customHeight="false" outlineLevel="0" collapsed="false">
      <c r="A351" s="128"/>
      <c r="B351" s="128" t="s">
        <v>331</v>
      </c>
      <c r="C351" s="129" t="n">
        <v>26</v>
      </c>
      <c r="D351" s="130" t="n">
        <v>2</v>
      </c>
      <c r="E351" s="128" t="s">
        <v>7</v>
      </c>
      <c r="F351" s="131" t="n">
        <f aca="false">IF(E351="W",C351*D351-C351,(IF(E351="L",-C351)))</f>
        <v>-26</v>
      </c>
      <c r="G351" s="128" t="s">
        <v>2995</v>
      </c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customFormat="false" ht="18.75" hidden="false" customHeight="false" outlineLevel="0" collapsed="false">
      <c r="A352" s="128"/>
      <c r="B352" s="128" t="s">
        <v>151</v>
      </c>
      <c r="C352" s="129" t="n">
        <v>7.78</v>
      </c>
      <c r="D352" s="130" t="n">
        <v>2</v>
      </c>
      <c r="E352" s="128" t="s">
        <v>7</v>
      </c>
      <c r="F352" s="131" t="n">
        <f aca="false">IF(E352="W",C352*D352-C352,(IF(E352="L",-C352)))</f>
        <v>-7.78</v>
      </c>
      <c r="G352" s="128" t="s">
        <v>2996</v>
      </c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customFormat="false" ht="18.75" hidden="false" customHeight="false" outlineLevel="0" collapsed="false">
      <c r="A353" s="128"/>
      <c r="B353" s="128" t="s">
        <v>170</v>
      </c>
      <c r="C353" s="129" t="n">
        <v>15.9</v>
      </c>
      <c r="D353" s="130" t="n">
        <v>2</v>
      </c>
      <c r="E353" s="128" t="s">
        <v>5</v>
      </c>
      <c r="F353" s="131" t="n">
        <f aca="false">IF(E353="W",C353*D353-C353,(IF(E353="L",-C353)))</f>
        <v>15.9</v>
      </c>
      <c r="G353" s="128" t="s">
        <v>2997</v>
      </c>
      <c r="H353" s="128" t="s">
        <v>2998</v>
      </c>
      <c r="I353" s="128" t="s">
        <v>2999</v>
      </c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customFormat="false" ht="18.75" hidden="false" customHeight="false" outlineLevel="0" collapsed="false">
      <c r="A354" s="128"/>
      <c r="B354" s="128" t="s">
        <v>170</v>
      </c>
      <c r="C354" s="129" t="n">
        <v>15.9</v>
      </c>
      <c r="D354" s="130" t="n">
        <v>2</v>
      </c>
      <c r="E354" s="128" t="s">
        <v>7</v>
      </c>
      <c r="F354" s="131" t="n">
        <f aca="false">IF(E354="W",C354*D354-C354,(IF(E354="L",-C354)))</f>
        <v>-15.9</v>
      </c>
      <c r="G354" s="128"/>
      <c r="H354" s="128" t="s">
        <v>2963</v>
      </c>
      <c r="I354" s="128"/>
      <c r="J354" s="128"/>
      <c r="K354" s="128" t="s">
        <v>87</v>
      </c>
      <c r="L354" s="128" t="n">
        <v>100</v>
      </c>
      <c r="M354" s="128" t="s">
        <v>3000</v>
      </c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customFormat="false" ht="18.75" hidden="false" customHeight="false" outlineLevel="0" collapsed="false">
      <c r="A355" s="128"/>
      <c r="B355" s="128" t="s">
        <v>68</v>
      </c>
      <c r="C355" s="129" t="n">
        <v>24.77</v>
      </c>
      <c r="D355" s="130" t="n">
        <v>2</v>
      </c>
      <c r="E355" s="128" t="s">
        <v>7</v>
      </c>
      <c r="F355" s="131" t="n">
        <f aca="false">IF(E355="W",C355*D355-C355,(IF(E355="L",-C355)))</f>
        <v>-24.77</v>
      </c>
      <c r="G355" s="128" t="s">
        <v>2972</v>
      </c>
      <c r="H355" s="128" t="s">
        <v>3001</v>
      </c>
      <c r="I355" s="128" t="s">
        <v>3002</v>
      </c>
      <c r="J355" s="128"/>
      <c r="K355" s="128" t="s">
        <v>3002</v>
      </c>
      <c r="L355" s="128" t="s">
        <v>3001</v>
      </c>
      <c r="M355" s="128" t="n">
        <v>36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customFormat="false" ht="18.75" hidden="false" customHeight="false" outlineLevel="0" collapsed="false">
      <c r="A356" s="128" t="n">
        <v>76.02</v>
      </c>
      <c r="B356" s="128" t="s">
        <v>331</v>
      </c>
      <c r="C356" s="129" t="n">
        <v>27.5</v>
      </c>
      <c r="D356" s="130" t="n">
        <v>2</v>
      </c>
      <c r="E356" s="128" t="s">
        <v>5</v>
      </c>
      <c r="F356" s="131" t="n">
        <f aca="false">IF(E356="W",C356*D356-C356,(IF(E356="L",-C356)))</f>
        <v>27.5</v>
      </c>
      <c r="G356" s="128" t="s">
        <v>2972</v>
      </c>
      <c r="H356" s="128" t="n">
        <v>0.45</v>
      </c>
      <c r="I356" s="128" t="n">
        <v>0.2917</v>
      </c>
      <c r="J356" s="128"/>
      <c r="K356" s="128" t="n">
        <v>0.3143</v>
      </c>
      <c r="L356" s="128" t="n">
        <v>0.33</v>
      </c>
      <c r="M356" s="128" t="n">
        <v>35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customFormat="false" ht="18.75" hidden="false" customHeight="false" outlineLevel="0" collapsed="false">
      <c r="A357" s="128"/>
      <c r="B357" s="128" t="s">
        <v>331</v>
      </c>
      <c r="C357" s="129" t="n">
        <v>13.33</v>
      </c>
      <c r="D357" s="130" t="n">
        <v>2</v>
      </c>
      <c r="E357" s="128" t="s">
        <v>5</v>
      </c>
      <c r="F357" s="131" t="n">
        <f aca="false">IF(E357="W",C357*D357-C357,(IF(E357="L",-C357)))</f>
        <v>13.33</v>
      </c>
      <c r="G357" s="128" t="s">
        <v>3003</v>
      </c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customFormat="false" ht="18.75" hidden="false" customHeight="false" outlineLevel="0" collapsed="false">
      <c r="A358" s="128"/>
      <c r="B358" s="128" t="s">
        <v>1162</v>
      </c>
      <c r="C358" s="129" t="n">
        <v>4.78</v>
      </c>
      <c r="D358" s="130" t="n">
        <v>2</v>
      </c>
      <c r="E358" s="128" t="s">
        <v>5</v>
      </c>
      <c r="F358" s="131" t="n">
        <f aca="false">IF(E358="W",C358*D358-C358,(IF(E358="L",-C358)))</f>
        <v>4.78</v>
      </c>
      <c r="G358" s="128" t="s">
        <v>3004</v>
      </c>
      <c r="H358" s="128"/>
      <c r="I358" s="128"/>
      <c r="J358" s="128"/>
      <c r="K358" s="128" t="s">
        <v>87</v>
      </c>
      <c r="L358" s="128" t="n">
        <v>100</v>
      </c>
      <c r="M358" s="128" t="s">
        <v>3000</v>
      </c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customFormat="false" ht="18.75" hidden="false" customHeight="false" outlineLevel="0" collapsed="false">
      <c r="A359" s="128"/>
      <c r="B359" s="128" t="s">
        <v>1141</v>
      </c>
      <c r="C359" s="129" t="n">
        <v>16.3</v>
      </c>
      <c r="D359" s="130" t="n">
        <v>2</v>
      </c>
      <c r="E359" s="128" t="s">
        <v>5</v>
      </c>
      <c r="F359" s="131" t="n">
        <f aca="false">IF(E359="W",C359*D359-C359,(IF(E359="L",-C359)))</f>
        <v>16.3</v>
      </c>
      <c r="G359" s="128" t="s">
        <v>3005</v>
      </c>
      <c r="H359" s="128"/>
      <c r="I359" s="128"/>
      <c r="J359" s="128"/>
      <c r="K359" s="128" t="s">
        <v>3002</v>
      </c>
      <c r="L359" s="128" t="s">
        <v>3001</v>
      </c>
      <c r="M359" s="128"/>
      <c r="N359" s="128" t="s">
        <v>3006</v>
      </c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customFormat="false" ht="18.75" hidden="false" customHeight="false" outlineLevel="0" collapsed="false">
      <c r="A360" s="128"/>
      <c r="B360" s="128" t="s">
        <v>68</v>
      </c>
      <c r="C360" s="129" t="n">
        <v>3.3</v>
      </c>
      <c r="D360" s="130" t="n">
        <v>2</v>
      </c>
      <c r="E360" s="128" t="s">
        <v>5</v>
      </c>
      <c r="F360" s="131" t="n">
        <f aca="false">IF(E360="W",C360*D360-C360,(IF(E360="L",-C360)))</f>
        <v>3.3</v>
      </c>
      <c r="G360" s="128" t="s">
        <v>3007</v>
      </c>
      <c r="H360" s="128"/>
      <c r="I360" s="128"/>
      <c r="J360" s="128"/>
      <c r="K360" s="128" t="n">
        <v>0.35</v>
      </c>
      <c r="L360" s="128" t="n">
        <v>0.3158</v>
      </c>
      <c r="M360" s="128"/>
      <c r="N360" s="128" t="n">
        <v>0</v>
      </c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customFormat="false" ht="18.75" hidden="false" customHeight="false" outlineLevel="0" collapsed="false">
      <c r="A361" s="128"/>
      <c r="B361" s="128" t="s">
        <v>68</v>
      </c>
      <c r="C361" s="129" t="n">
        <v>1.02</v>
      </c>
      <c r="D361" s="130" t="n">
        <v>2</v>
      </c>
      <c r="E361" s="128" t="s">
        <v>5</v>
      </c>
      <c r="F361" s="131" t="n">
        <f aca="false">IF(E361="W",C361*D361-C361,(IF(E361="L",-C361)))</f>
        <v>1.02</v>
      </c>
      <c r="G361" s="128" t="s">
        <v>3008</v>
      </c>
      <c r="H361" s="128"/>
      <c r="I361" s="128"/>
      <c r="J361" s="128"/>
      <c r="K361" s="128"/>
      <c r="L361" s="128"/>
      <c r="M361" s="128"/>
      <c r="N361" s="128" t="n">
        <v>0</v>
      </c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customFormat="false" ht="18.75" hidden="false" customHeight="false" outlineLevel="0" collapsed="false">
      <c r="A362" s="128"/>
      <c r="B362" s="128" t="s">
        <v>68</v>
      </c>
      <c r="C362" s="129" t="n">
        <v>11.97</v>
      </c>
      <c r="D362" s="130" t="n">
        <v>2</v>
      </c>
      <c r="E362" s="128" t="s">
        <v>5</v>
      </c>
      <c r="F362" s="131" t="n">
        <f aca="false">IF(E362="W",C362*D362-C362,(IF(E362="L",-C362)))</f>
        <v>11.97</v>
      </c>
      <c r="G362" s="128" t="s">
        <v>3009</v>
      </c>
      <c r="H362" s="128"/>
      <c r="I362" s="128"/>
      <c r="J362" s="128"/>
      <c r="K362" s="128"/>
      <c r="L362" s="128"/>
      <c r="M362" s="128"/>
      <c r="N362" s="128" t="n">
        <v>0</v>
      </c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customFormat="false" ht="18.75" hidden="false" customHeight="false" outlineLevel="0" collapsed="false">
      <c r="A363" s="128"/>
      <c r="B363" s="128" t="s">
        <v>331</v>
      </c>
      <c r="C363" s="129" t="n">
        <v>16</v>
      </c>
      <c r="D363" s="130" t="n">
        <v>2</v>
      </c>
      <c r="E363" s="128" t="s">
        <v>5</v>
      </c>
      <c r="F363" s="131" t="n">
        <f aca="false">IF(E363="W",C363*D363-C363,(IF(E363="L",-C363)))</f>
        <v>16</v>
      </c>
      <c r="G363" s="128"/>
      <c r="H363" s="128"/>
      <c r="I363" s="128"/>
      <c r="J363" s="128"/>
      <c r="K363" s="128"/>
      <c r="L363" s="128"/>
      <c r="M363" s="128"/>
      <c r="N363" s="128" t="n">
        <v>0</v>
      </c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customFormat="false" ht="18.75" hidden="false" customHeight="false" outlineLevel="0" collapsed="false">
      <c r="A364" s="128"/>
      <c r="B364" s="128" t="s">
        <v>68</v>
      </c>
      <c r="C364" s="129" t="n">
        <v>3.96</v>
      </c>
      <c r="D364" s="130" t="n">
        <v>2</v>
      </c>
      <c r="E364" s="128" t="s">
        <v>5</v>
      </c>
      <c r="F364" s="131" t="n">
        <f aca="false">IF(E364="W",C364*D364-C364,(IF(E364="L",-C364)))</f>
        <v>3.96</v>
      </c>
      <c r="G364" s="128" t="s">
        <v>2859</v>
      </c>
      <c r="H364" s="128"/>
      <c r="I364" s="128"/>
      <c r="J364" s="128"/>
      <c r="K364" s="128"/>
      <c r="L364" s="128"/>
      <c r="M364" s="128"/>
      <c r="N364" s="128" t="n">
        <v>0</v>
      </c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customFormat="false" ht="18.75" hidden="false" customHeight="false" outlineLevel="0" collapsed="false">
      <c r="A365" s="128"/>
      <c r="B365" s="128" t="s">
        <v>68</v>
      </c>
      <c r="C365" s="129" t="n">
        <v>5.96</v>
      </c>
      <c r="D365" s="130" t="n">
        <v>2</v>
      </c>
      <c r="E365" s="128" t="s">
        <v>5</v>
      </c>
      <c r="F365" s="131" t="n">
        <f aca="false">IF(E365="W",C365*D365-C365,(IF(E365="L",-C365)))</f>
        <v>5.96</v>
      </c>
      <c r="G365" s="128" t="s">
        <v>2859</v>
      </c>
      <c r="H365" s="128"/>
      <c r="I365" s="128"/>
      <c r="J365" s="128"/>
      <c r="K365" s="128" t="s">
        <v>87</v>
      </c>
      <c r="L365" s="128" t="n">
        <v>100</v>
      </c>
      <c r="M365" s="128" t="s">
        <v>3000</v>
      </c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customFormat="false" ht="18.75" hidden="false" customHeight="false" outlineLevel="0" collapsed="false">
      <c r="A366" s="128"/>
      <c r="B366" s="128" t="s">
        <v>2963</v>
      </c>
      <c r="C366" s="129" t="n">
        <v>15</v>
      </c>
      <c r="D366" s="130" t="n">
        <v>2</v>
      </c>
      <c r="E366" s="128" t="s">
        <v>7</v>
      </c>
      <c r="F366" s="131" t="n">
        <f aca="false">IF(E366="W",C366*D366-C366,(IF(E366="L",-C366)))</f>
        <v>-15</v>
      </c>
      <c r="G366" s="128" t="s">
        <v>2873</v>
      </c>
      <c r="H366" s="128"/>
      <c r="I366" s="128"/>
      <c r="J366" s="128"/>
      <c r="K366" s="128" t="s">
        <v>3002</v>
      </c>
      <c r="L366" s="128" t="s">
        <v>3001</v>
      </c>
      <c r="M366" s="128"/>
      <c r="N366" s="128" t="s">
        <v>3006</v>
      </c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customFormat="false" ht="18.75" hidden="false" customHeight="false" outlineLevel="0" collapsed="false">
      <c r="A367" s="128"/>
      <c r="B367" s="128" t="s">
        <v>1141</v>
      </c>
      <c r="C367" s="129" t="n">
        <v>17.94</v>
      </c>
      <c r="D367" s="130" t="n">
        <v>2</v>
      </c>
      <c r="E367" s="128" t="s">
        <v>7</v>
      </c>
      <c r="F367" s="131" t="n">
        <f aca="false">IF(E367="W",C367*D367-C367,(IF(E367="L",-C367)))</f>
        <v>-17.94</v>
      </c>
      <c r="G367" s="128" t="s">
        <v>3010</v>
      </c>
      <c r="H367" s="128"/>
      <c r="I367" s="128"/>
      <c r="J367" s="128" t="n">
        <v>43</v>
      </c>
      <c r="K367" s="128" t="n">
        <v>0.395</v>
      </c>
      <c r="L367" s="128" t="n">
        <v>0.414</v>
      </c>
      <c r="M367" s="128" t="n">
        <v>29</v>
      </c>
      <c r="N367" s="128" t="n">
        <v>0</v>
      </c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customFormat="false" ht="18.75" hidden="false" customHeight="false" outlineLevel="0" collapsed="false">
      <c r="A368" s="128"/>
      <c r="B368" s="128" t="s">
        <v>68</v>
      </c>
      <c r="C368" s="129" t="n">
        <v>8.1</v>
      </c>
      <c r="D368" s="130" t="n">
        <v>2</v>
      </c>
      <c r="E368" s="128" t="s">
        <v>5</v>
      </c>
      <c r="F368" s="131" t="n">
        <f aca="false">IF(E368="W",C368*D368-C368,(IF(E368="L",-C368)))</f>
        <v>8.1</v>
      </c>
      <c r="G368" s="128" t="s">
        <v>3011</v>
      </c>
      <c r="H368" s="128"/>
      <c r="I368" s="128"/>
      <c r="J368" s="128"/>
      <c r="K368" s="128"/>
      <c r="L368" s="128"/>
      <c r="M368" s="128"/>
      <c r="N368" s="128" t="n">
        <v>0</v>
      </c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customFormat="false" ht="18.75" hidden="false" customHeight="false" outlineLevel="0" collapsed="false">
      <c r="A369" s="128"/>
      <c r="B369" s="128" t="s">
        <v>1162</v>
      </c>
      <c r="C369" s="129" t="n">
        <v>4.6</v>
      </c>
      <c r="D369" s="130" t="n">
        <v>2</v>
      </c>
      <c r="E369" s="128" t="s">
        <v>7</v>
      </c>
      <c r="F369" s="131" t="n">
        <f aca="false">IF(E369="W",C369*D369-C369,(IF(E369="L",-C369)))</f>
        <v>-4.6</v>
      </c>
      <c r="G369" s="128" t="s">
        <v>3012</v>
      </c>
      <c r="H369" s="128"/>
      <c r="I369" s="128"/>
      <c r="J369" s="128"/>
      <c r="K369" s="128"/>
      <c r="L369" s="128"/>
      <c r="M369" s="128"/>
      <c r="N369" s="128" t="n">
        <v>1</v>
      </c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customFormat="false" ht="18.75" hidden="false" customHeight="false" outlineLevel="0" collapsed="false">
      <c r="A370" s="128"/>
      <c r="B370" s="128" t="s">
        <v>2874</v>
      </c>
      <c r="C370" s="129" t="n">
        <v>0</v>
      </c>
      <c r="D370" s="130" t="n">
        <v>2</v>
      </c>
      <c r="E370" s="128" t="s">
        <v>5</v>
      </c>
      <c r="F370" s="131" t="n">
        <v>9.6</v>
      </c>
      <c r="G370" s="128" t="s">
        <v>3013</v>
      </c>
      <c r="H370" s="128"/>
      <c r="I370" s="128"/>
      <c r="J370" s="128"/>
      <c r="K370" s="128"/>
      <c r="L370" s="128"/>
      <c r="M370" s="128"/>
      <c r="N370" s="128" t="n">
        <v>1</v>
      </c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customFormat="false" ht="18.75" hidden="false" customHeight="false" outlineLevel="0" collapsed="false">
      <c r="A371" s="128"/>
      <c r="B371" s="128" t="s">
        <v>68</v>
      </c>
      <c r="C371" s="129" t="n">
        <v>2.4</v>
      </c>
      <c r="D371" s="130" t="n">
        <v>2</v>
      </c>
      <c r="E371" s="128" t="s">
        <v>5</v>
      </c>
      <c r="F371" s="131" t="n">
        <f aca="false">IF(E371="W",C371*D371-C371,(IF(E371="L",-C371)))</f>
        <v>2.4</v>
      </c>
      <c r="G371" s="128" t="s">
        <v>2859</v>
      </c>
      <c r="H371" s="128" t="s">
        <v>2916</v>
      </c>
      <c r="I371" s="128"/>
      <c r="J371" s="128"/>
      <c r="K371" s="128"/>
      <c r="L371" s="128"/>
      <c r="M371" s="128"/>
      <c r="N371" s="128" t="n">
        <v>1</v>
      </c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customFormat="false" ht="18.75" hidden="false" customHeight="false" outlineLevel="0" collapsed="false">
      <c r="A372" s="128"/>
      <c r="B372" s="128" t="s">
        <v>331</v>
      </c>
      <c r="C372" s="129" t="n">
        <v>2.75</v>
      </c>
      <c r="D372" s="130" t="n">
        <v>2</v>
      </c>
      <c r="E372" s="128" t="s">
        <v>5</v>
      </c>
      <c r="F372" s="131" t="n">
        <f aca="false">IF(E372="W",C372*D372-C372,(IF(E372="L",-C372)))</f>
        <v>2.75</v>
      </c>
      <c r="G372" s="128" t="s">
        <v>3014</v>
      </c>
      <c r="H372" s="128" t="s">
        <v>2908</v>
      </c>
      <c r="I372" s="128"/>
      <c r="J372" s="128"/>
      <c r="K372" s="128"/>
      <c r="L372" s="128"/>
      <c r="M372" s="128"/>
      <c r="N372" s="128" t="n">
        <v>0</v>
      </c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customFormat="false" ht="18.75" hidden="false" customHeight="false" outlineLevel="0" collapsed="false">
      <c r="A373" s="128"/>
      <c r="B373" s="128" t="s">
        <v>68</v>
      </c>
      <c r="C373" s="129" t="n">
        <v>2.51</v>
      </c>
      <c r="D373" s="130" t="n">
        <v>2</v>
      </c>
      <c r="E373" s="128" t="s">
        <v>5</v>
      </c>
      <c r="F373" s="131" t="n">
        <f aca="false">IF(E373="W",C373*D373-C373,(IF(E373="L",-C373)))</f>
        <v>2.51</v>
      </c>
      <c r="G373" s="128" t="s">
        <v>2860</v>
      </c>
      <c r="H373" s="128" t="s">
        <v>2920</v>
      </c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customFormat="false" ht="18.75" hidden="false" customHeight="false" outlineLevel="0" collapsed="false">
      <c r="A374" s="128"/>
      <c r="B374" s="128" t="s">
        <v>331</v>
      </c>
      <c r="C374" s="129" t="n">
        <v>5.1</v>
      </c>
      <c r="D374" s="130" t="n">
        <v>2</v>
      </c>
      <c r="E374" s="128" t="s">
        <v>5</v>
      </c>
      <c r="F374" s="131" t="n">
        <f aca="false">IF(E374="W",C374*D374-C374,(IF(E374="L",-C374)))</f>
        <v>5.1</v>
      </c>
      <c r="G374" s="128" t="s">
        <v>2951</v>
      </c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customFormat="false" ht="17.9" hidden="false" customHeight="false" outlineLevel="0" collapsed="false">
      <c r="A375" s="128"/>
      <c r="B375" s="128" t="s">
        <v>68</v>
      </c>
      <c r="C375" s="129" t="n">
        <v>0.7</v>
      </c>
      <c r="D375" s="130" t="n">
        <v>2</v>
      </c>
      <c r="E375" s="128" t="s">
        <v>5</v>
      </c>
      <c r="F375" s="131" t="n">
        <f aca="false">IF(E375="W",C375*D375-C375,(IF(E375="L",-C375)))</f>
        <v>0.7</v>
      </c>
      <c r="G375" s="128" t="s">
        <v>3015</v>
      </c>
      <c r="H375" s="128" t="s">
        <v>2913</v>
      </c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customFormat="false" ht="17.9" hidden="false" customHeight="false" outlineLevel="0" collapsed="false">
      <c r="A376" s="128"/>
      <c r="B376" s="128" t="s">
        <v>68</v>
      </c>
      <c r="C376" s="129" t="n">
        <v>0</v>
      </c>
      <c r="D376" s="130" t="n">
        <v>2</v>
      </c>
      <c r="E376" s="128" t="s">
        <v>5</v>
      </c>
      <c r="F376" s="131" t="n">
        <v>1.95</v>
      </c>
      <c r="G376" s="128" t="s">
        <v>3016</v>
      </c>
      <c r="H376" s="128" t="s">
        <v>2908</v>
      </c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customFormat="false" ht="18.75" hidden="false" customHeight="false" outlineLevel="0" collapsed="false">
      <c r="A377" s="128"/>
      <c r="B377" s="128"/>
      <c r="C377" s="129" t="n">
        <v>0</v>
      </c>
      <c r="D377" s="130"/>
      <c r="E377" s="128"/>
      <c r="F377" s="131" t="n">
        <f aca="false">IF(E377="W",C377*D377-C377,(IF(E377="L",-C377)))</f>
        <v>0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customFormat="false" ht="18.75" hidden="false" customHeight="false" outlineLevel="0" collapsed="false">
      <c r="A378" s="128"/>
      <c r="B378" s="128"/>
      <c r="C378" s="129" t="n">
        <v>0</v>
      </c>
      <c r="D378" s="130"/>
      <c r="E378" s="128"/>
      <c r="F378" s="131" t="n">
        <f aca="false">IF(E378="W",C378*D378-C378,(IF(E378="L",-C378)))</f>
        <v>0</v>
      </c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customFormat="false" ht="18.75" hidden="false" customHeight="false" outlineLevel="0" collapsed="false">
      <c r="A379" s="128"/>
      <c r="B379" s="128"/>
      <c r="C379" s="129" t="n">
        <v>0</v>
      </c>
      <c r="D379" s="130"/>
      <c r="E379" s="128"/>
      <c r="F379" s="131" t="n">
        <f aca="false">IF(E379="W",C379*D379-C379,(IF(E379="L",-C379)))</f>
        <v>0</v>
      </c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customFormat="false" ht="18.75" hidden="false" customHeight="false" outlineLevel="0" collapsed="false">
      <c r="A380" s="128"/>
      <c r="B380" s="128"/>
      <c r="C380" s="129" t="n">
        <v>0</v>
      </c>
      <c r="D380" s="130"/>
      <c r="E380" s="128"/>
      <c r="F380" s="131" t="n">
        <f aca="false">IF(E380="W",C380*D380-C380,(IF(E380="L",-C380)))</f>
        <v>0</v>
      </c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customFormat="false" ht="18.75" hidden="false" customHeight="false" outlineLevel="0" collapsed="false">
      <c r="A381" s="128"/>
      <c r="B381" s="128"/>
      <c r="C381" s="129" t="n">
        <v>0</v>
      </c>
      <c r="D381" s="130"/>
      <c r="E381" s="128"/>
      <c r="F381" s="131" t="n">
        <f aca="false">IF(E381="W",C381*D381-C381,(IF(E381="L",-C381)))</f>
        <v>0</v>
      </c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customFormat="false" ht="18.75" hidden="false" customHeight="false" outlineLevel="0" collapsed="false">
      <c r="A382" s="128"/>
      <c r="B382" s="128"/>
      <c r="C382" s="129" t="n">
        <v>0</v>
      </c>
      <c r="D382" s="130"/>
      <c r="E382" s="128"/>
      <c r="F382" s="131" t="n">
        <f aca="false">IF(E382="W",C382*D382-C382,(IF(E382="L",-C382)))</f>
        <v>0</v>
      </c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customFormat="false" ht="18.75" hidden="false" customHeight="false" outlineLevel="0" collapsed="false">
      <c r="A383" s="128"/>
      <c r="B383" s="128"/>
      <c r="C383" s="129" t="n">
        <v>0</v>
      </c>
      <c r="D383" s="130"/>
      <c r="E383" s="128"/>
      <c r="F383" s="131" t="n">
        <f aca="false">IF(E383="W",C383*D383-C383,(IF(E383="L",-C383)))</f>
        <v>0</v>
      </c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customFormat="false" ht="18.75" hidden="false" customHeight="false" outlineLevel="0" collapsed="false">
      <c r="A384" s="128"/>
      <c r="B384" s="128"/>
      <c r="C384" s="129" t="n">
        <v>0</v>
      </c>
      <c r="D384" s="130"/>
      <c r="E384" s="128"/>
      <c r="F384" s="131" t="n">
        <f aca="false">IF(E384="W",C384*D384-C384,(IF(E384="L",-C384)))</f>
        <v>0</v>
      </c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customFormat="false" ht="18.75" hidden="false" customHeight="false" outlineLevel="0" collapsed="false">
      <c r="A385" s="128"/>
      <c r="B385" s="128"/>
      <c r="C385" s="129" t="n">
        <v>0</v>
      </c>
      <c r="D385" s="130"/>
      <c r="E385" s="128"/>
      <c r="F385" s="131" t="n">
        <f aca="false">IF(E385="W",C385*D385-C385,(IF(E385="L",-C385)))</f>
        <v>0</v>
      </c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customFormat="false" ht="18.75" hidden="false" customHeight="false" outlineLevel="0" collapsed="false">
      <c r="A386" s="128"/>
      <c r="B386" s="128"/>
      <c r="C386" s="129" t="n">
        <v>0</v>
      </c>
      <c r="D386" s="130"/>
      <c r="E386" s="128"/>
      <c r="F386" s="131" t="n">
        <f aca="false">IF(E386="W",C386*D386-C386,(IF(E386="L",-C386)))</f>
        <v>0</v>
      </c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customFormat="false" ht="18.75" hidden="false" customHeight="false" outlineLevel="0" collapsed="false">
      <c r="A387" s="128"/>
      <c r="B387" s="128"/>
      <c r="C387" s="129" t="n">
        <v>0</v>
      </c>
      <c r="D387" s="130"/>
      <c r="E387" s="128"/>
      <c r="F387" s="131" t="n">
        <f aca="false">IF(E387="W",C387*D387-C387,(IF(E387="L",-C387)))</f>
        <v>0</v>
      </c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customFormat="false" ht="18.75" hidden="false" customHeight="false" outlineLevel="0" collapsed="false">
      <c r="A388" s="128"/>
      <c r="B388" s="128"/>
      <c r="C388" s="129" t="n">
        <v>0</v>
      </c>
      <c r="D388" s="130"/>
      <c r="E388" s="128"/>
      <c r="F388" s="131" t="n">
        <f aca="false">IF(E388="W",C388*D388-C388,(IF(E388="L",-C388)))</f>
        <v>0</v>
      </c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customFormat="false" ht="18.75" hidden="false" customHeight="false" outlineLevel="0" collapsed="false">
      <c r="A389" s="128"/>
      <c r="B389" s="128"/>
      <c r="C389" s="129" t="n">
        <v>0</v>
      </c>
      <c r="D389" s="130"/>
      <c r="E389" s="128"/>
      <c r="F389" s="131" t="n">
        <f aca="false">IF(E389="W",C389*D389-C389,(IF(E389="L",-C389)))</f>
        <v>0</v>
      </c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customFormat="false" ht="18.75" hidden="false" customHeight="false" outlineLevel="0" collapsed="false">
      <c r="A390" s="128"/>
      <c r="B390" s="128"/>
      <c r="C390" s="129" t="n">
        <v>0</v>
      </c>
      <c r="D390" s="130"/>
      <c r="E390" s="128"/>
      <c r="F390" s="131" t="n">
        <f aca="false">IF(E390="W",C390*D390-C390,(IF(E390="L",-C390)))</f>
        <v>0</v>
      </c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customFormat="false" ht="18.75" hidden="false" customHeight="false" outlineLevel="0" collapsed="false">
      <c r="A391" s="128"/>
      <c r="B391" s="128"/>
      <c r="C391" s="129" t="n">
        <v>0</v>
      </c>
      <c r="D391" s="130"/>
      <c r="E391" s="128"/>
      <c r="F391" s="131" t="n">
        <f aca="false">IF(E391="W",C391*D391-C391,(IF(E391="L",-C391)))</f>
        <v>0</v>
      </c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customFormat="false" ht="18.75" hidden="false" customHeight="false" outlineLevel="0" collapsed="false">
      <c r="A392" s="128"/>
      <c r="B392" s="128"/>
      <c r="C392" s="129" t="n">
        <v>0</v>
      </c>
      <c r="D392" s="130"/>
      <c r="E392" s="128"/>
      <c r="F392" s="131" t="n">
        <f aca="false">IF(E392="W",C392*D392-C392,(IF(E392="L",-C392)))</f>
        <v>0</v>
      </c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customFormat="false" ht="18.75" hidden="false" customHeight="false" outlineLevel="0" collapsed="false">
      <c r="A393" s="128"/>
      <c r="B393" s="128"/>
      <c r="C393" s="129" t="n">
        <v>0</v>
      </c>
      <c r="D393" s="130"/>
      <c r="E393" s="128"/>
      <c r="F393" s="131" t="n">
        <f aca="false">IF(E393="W",C393*D393-C393,(IF(E393="L",-C393)))</f>
        <v>0</v>
      </c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customFormat="false" ht="18.75" hidden="false" customHeight="false" outlineLevel="0" collapsed="false">
      <c r="A394" s="128"/>
      <c r="B394" s="128"/>
      <c r="C394" s="129" t="n">
        <v>0</v>
      </c>
      <c r="D394" s="130"/>
      <c r="E394" s="128"/>
      <c r="F394" s="131" t="n">
        <f aca="false">IF(E394="W",C394*D394-C394,(IF(E394="L",-C394)))</f>
        <v>0</v>
      </c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customFormat="false" ht="18.75" hidden="false" customHeight="false" outlineLevel="0" collapsed="false">
      <c r="A395" s="128"/>
      <c r="B395" s="128"/>
      <c r="C395" s="129" t="n">
        <v>0</v>
      </c>
      <c r="D395" s="130"/>
      <c r="E395" s="128"/>
      <c r="F395" s="131" t="n">
        <f aca="false">IF(E395="W",C395*D395-C395,(IF(E395="L",-C395)))</f>
        <v>0</v>
      </c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customFormat="false" ht="18.75" hidden="false" customHeight="false" outlineLevel="0" collapsed="false">
      <c r="A396" s="128"/>
      <c r="B396" s="128"/>
      <c r="C396" s="129" t="n">
        <v>0</v>
      </c>
      <c r="D396" s="130"/>
      <c r="E396" s="128"/>
      <c r="F396" s="131" t="n">
        <f aca="false">IF(E396="W",C396*D396-C396,(IF(E396="L",-C396)))</f>
        <v>0</v>
      </c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customFormat="false" ht="18.75" hidden="false" customHeight="false" outlineLevel="0" collapsed="false">
      <c r="A397" s="128"/>
      <c r="B397" s="128"/>
      <c r="C397" s="129" t="n">
        <v>0</v>
      </c>
      <c r="D397" s="130"/>
      <c r="E397" s="128"/>
      <c r="F397" s="131" t="n">
        <f aca="false">IF(E397="W",C397*D397-C397,(IF(E397="L",-C397)))</f>
        <v>0</v>
      </c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customFormat="false" ht="18.75" hidden="false" customHeight="false" outlineLevel="0" collapsed="false">
      <c r="A398" s="128"/>
      <c r="B398" s="128"/>
      <c r="C398" s="129" t="n">
        <v>0</v>
      </c>
      <c r="D398" s="130"/>
      <c r="E398" s="128"/>
      <c r="F398" s="131" t="n">
        <f aca="false">IF(E398="W",C398*D398-C398,(IF(E398="L",-C398)))</f>
        <v>0</v>
      </c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customFormat="false" ht="18.75" hidden="false" customHeight="false" outlineLevel="0" collapsed="false">
      <c r="A399" s="128"/>
      <c r="B399" s="128"/>
      <c r="C399" s="129" t="n">
        <v>0</v>
      </c>
      <c r="D399" s="130"/>
      <c r="E399" s="128"/>
      <c r="F399" s="131" t="n">
        <f aca="false">IF(E399="W",C399*D399-C399,(IF(E399="L",-C399)))</f>
        <v>0</v>
      </c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customFormat="false" ht="18.75" hidden="false" customHeight="false" outlineLevel="0" collapsed="false">
      <c r="A400" s="128"/>
      <c r="B400" s="128"/>
      <c r="C400" s="129" t="n">
        <v>0</v>
      </c>
      <c r="D400" s="130"/>
      <c r="E400" s="128"/>
      <c r="F400" s="131" t="n">
        <f aca="false">IF(E400="W",C400*D400-C400,(IF(E400="L",-C400)))</f>
        <v>0</v>
      </c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customFormat="false" ht="18.75" hidden="false" customHeight="false" outlineLevel="0" collapsed="false">
      <c r="A401" s="128"/>
      <c r="B401" s="128"/>
      <c r="C401" s="129" t="n">
        <v>0</v>
      </c>
      <c r="D401" s="130"/>
      <c r="E401" s="128"/>
      <c r="F401" s="131" t="n">
        <f aca="false">IF(E401="W",C401*D401-C401,(IF(E401="L",-C401)))</f>
        <v>0</v>
      </c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customFormat="false" ht="18.75" hidden="false" customHeight="false" outlineLevel="0" collapsed="false">
      <c r="A402" s="128"/>
      <c r="B402" s="128"/>
      <c r="C402" s="129" t="n">
        <v>0</v>
      </c>
      <c r="D402" s="130"/>
      <c r="E402" s="128"/>
      <c r="F402" s="131" t="n">
        <f aca="false">IF(E402="W",C402*D402-C402,(IF(E402="L",-C402)))</f>
        <v>0</v>
      </c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customFormat="false" ht="18.75" hidden="false" customHeight="false" outlineLevel="0" collapsed="false">
      <c r="A403" s="128"/>
      <c r="B403" s="128"/>
      <c r="C403" s="129" t="n">
        <v>0</v>
      </c>
      <c r="D403" s="130"/>
      <c r="E403" s="128"/>
      <c r="F403" s="131" t="n">
        <f aca="false">IF(E403="W",C403*D403-C403,(IF(E403="L",-C403)))</f>
        <v>0</v>
      </c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customFormat="false" ht="18.75" hidden="false" customHeight="false" outlineLevel="0" collapsed="false">
      <c r="A404" s="128"/>
      <c r="B404" s="128"/>
      <c r="C404" s="129" t="n">
        <v>0</v>
      </c>
      <c r="D404" s="130"/>
      <c r="E404" s="128"/>
      <c r="F404" s="131" t="n">
        <f aca="false">IF(E404="W",C404*D404-C404,(IF(E404="L",-C404)))</f>
        <v>0</v>
      </c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customFormat="false" ht="18.75" hidden="false" customHeight="false" outlineLevel="0" collapsed="false">
      <c r="A405" s="128"/>
      <c r="B405" s="128"/>
      <c r="C405" s="129" t="n">
        <v>0</v>
      </c>
      <c r="D405" s="130"/>
      <c r="E405" s="128"/>
      <c r="F405" s="131" t="n">
        <f aca="false">IF(E405="W",C405*D405-C405,(IF(E405="L",-C405)))</f>
        <v>0</v>
      </c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customFormat="false" ht="18.75" hidden="false" customHeight="false" outlineLevel="0" collapsed="false">
      <c r="A406" s="128"/>
      <c r="B406" s="128"/>
      <c r="C406" s="129" t="n">
        <v>0</v>
      </c>
      <c r="D406" s="130"/>
      <c r="E406" s="128"/>
      <c r="F406" s="131" t="n">
        <f aca="false">IF(E406="W",C406*D406-C406,(IF(E406="L",-C406)))</f>
        <v>0</v>
      </c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customFormat="false" ht="18.75" hidden="false" customHeight="false" outlineLevel="0" collapsed="false">
      <c r="A407" s="128"/>
      <c r="B407" s="128"/>
      <c r="C407" s="129" t="n">
        <v>0</v>
      </c>
      <c r="D407" s="130"/>
      <c r="E407" s="128"/>
      <c r="F407" s="131" t="n">
        <f aca="false">IF(E407="W",C407*D407-C407,(IF(E407="L",-C407)))</f>
        <v>0</v>
      </c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customFormat="false" ht="18.75" hidden="false" customHeight="false" outlineLevel="0" collapsed="false">
      <c r="A408" s="128"/>
      <c r="B408" s="128"/>
      <c r="C408" s="129" t="n">
        <v>0</v>
      </c>
      <c r="D408" s="130"/>
      <c r="E408" s="128"/>
      <c r="F408" s="131" t="n">
        <f aca="false">IF(E408="W",C408*D408-C408,(IF(E408="L",-C408)))</f>
        <v>0</v>
      </c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customFormat="false" ht="18.75" hidden="false" customHeight="false" outlineLevel="0" collapsed="false">
      <c r="A409" s="128"/>
      <c r="B409" s="128"/>
      <c r="C409" s="129" t="n">
        <v>0</v>
      </c>
      <c r="D409" s="130"/>
      <c r="E409" s="128"/>
      <c r="F409" s="131" t="n">
        <f aca="false">IF(E409="W",C409*D409-C409,(IF(E409="L",-C409)))</f>
        <v>0</v>
      </c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customFormat="false" ht="18.75" hidden="false" customHeight="false" outlineLevel="0" collapsed="false">
      <c r="A410" s="128"/>
      <c r="B410" s="128"/>
      <c r="C410" s="129" t="n">
        <v>0</v>
      </c>
      <c r="D410" s="130"/>
      <c r="E410" s="128"/>
      <c r="F410" s="131" t="n">
        <f aca="false">IF(E410="W",C410*D410-C410,(IF(E410="L",-C410)))</f>
        <v>0</v>
      </c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customFormat="false" ht="18.75" hidden="false" customHeight="false" outlineLevel="0" collapsed="false">
      <c r="A411" s="128"/>
      <c r="B411" s="128"/>
      <c r="C411" s="129" t="n">
        <v>0</v>
      </c>
      <c r="D411" s="130"/>
      <c r="E411" s="128"/>
      <c r="F411" s="131" t="n">
        <f aca="false">IF(E411="W",C411*D411-C411,(IF(E411="L",-C411)))</f>
        <v>0</v>
      </c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customFormat="false" ht="18.75" hidden="false" customHeight="false" outlineLevel="0" collapsed="false">
      <c r="A412" s="128"/>
      <c r="B412" s="128"/>
      <c r="C412" s="129" t="n">
        <v>0</v>
      </c>
      <c r="D412" s="130"/>
      <c r="E412" s="128"/>
      <c r="F412" s="131" t="n">
        <f aca="false">IF(E412="W",C412*D412-C412,(IF(E412="L",-C412)))</f>
        <v>0</v>
      </c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customFormat="false" ht="18.75" hidden="false" customHeight="false" outlineLevel="0" collapsed="false">
      <c r="A413" s="128"/>
      <c r="B413" s="128"/>
      <c r="C413" s="129" t="n">
        <v>0</v>
      </c>
      <c r="D413" s="130"/>
      <c r="E413" s="128"/>
      <c r="F413" s="131" t="n">
        <f aca="false">IF(E413="W",C413*D413-C413,(IF(E413="L",-C413)))</f>
        <v>0</v>
      </c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customFormat="false" ht="18.75" hidden="false" customHeight="false" outlineLevel="0" collapsed="false">
      <c r="A414" s="128"/>
      <c r="B414" s="128"/>
      <c r="C414" s="129" t="n">
        <v>0</v>
      </c>
      <c r="D414" s="130"/>
      <c r="E414" s="128"/>
      <c r="F414" s="131" t="n">
        <f aca="false">IF(E414="W",C414*D414-C414,(IF(E414="L",-C414)))</f>
        <v>0</v>
      </c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customFormat="false" ht="18.75" hidden="false" customHeight="false" outlineLevel="0" collapsed="false">
      <c r="A415" s="128"/>
      <c r="B415" s="128"/>
      <c r="C415" s="129" t="n">
        <v>0</v>
      </c>
      <c r="D415" s="130"/>
      <c r="E415" s="128"/>
      <c r="F415" s="131" t="n">
        <f aca="false">IF(E415="W",C415*D415-C415,(IF(E415="L",-C415)))</f>
        <v>0</v>
      </c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customFormat="false" ht="18.75" hidden="false" customHeight="false" outlineLevel="0" collapsed="false">
      <c r="A416" s="128"/>
      <c r="B416" s="128"/>
      <c r="C416" s="129" t="n">
        <v>0</v>
      </c>
      <c r="D416" s="130"/>
      <c r="E416" s="128"/>
      <c r="F416" s="131" t="n">
        <f aca="false">IF(E416="W",C416*D416-C416,(IF(E416="L",-C416)))</f>
        <v>0</v>
      </c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customFormat="false" ht="18.75" hidden="false" customHeight="false" outlineLevel="0" collapsed="false">
      <c r="A417" s="128"/>
      <c r="B417" s="128"/>
      <c r="C417" s="129" t="n">
        <v>0</v>
      </c>
      <c r="D417" s="130"/>
      <c r="E417" s="128"/>
      <c r="F417" s="131" t="n">
        <f aca="false">IF(E417="W",C417*D417-C417,(IF(E417="L",-C417)))</f>
        <v>0</v>
      </c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customFormat="false" ht="18.75" hidden="false" customHeight="false" outlineLevel="0" collapsed="false">
      <c r="A418" s="128"/>
      <c r="B418" s="128"/>
      <c r="C418" s="129" t="n">
        <v>0</v>
      </c>
      <c r="D418" s="130"/>
      <c r="E418" s="128"/>
      <c r="F418" s="131" t="n">
        <f aca="false">IF(E418="W",C418*D418-C418,(IF(E418="L",-C418)))</f>
        <v>0</v>
      </c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customFormat="false" ht="18.75" hidden="false" customHeight="false" outlineLevel="0" collapsed="false">
      <c r="A419" s="128"/>
      <c r="B419" s="128"/>
      <c r="C419" s="129" t="n">
        <v>0</v>
      </c>
      <c r="D419" s="130"/>
      <c r="E419" s="128"/>
      <c r="F419" s="131" t="n">
        <f aca="false">IF(E419="W",C419*D419-C419,(IF(E419="L",-C419)))</f>
        <v>0</v>
      </c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customFormat="false" ht="18.75" hidden="false" customHeight="false" outlineLevel="0" collapsed="false">
      <c r="A420" s="128"/>
      <c r="B420" s="128"/>
      <c r="C420" s="129" t="n">
        <v>0</v>
      </c>
      <c r="D420" s="130"/>
      <c r="E420" s="128"/>
      <c r="F420" s="131" t="n">
        <f aca="false">IF(E420="W",C420*D420-C420,(IF(E420="L",-C420)))</f>
        <v>0</v>
      </c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customFormat="false" ht="18.75" hidden="false" customHeight="false" outlineLevel="0" collapsed="false">
      <c r="A421" s="128"/>
      <c r="B421" s="128"/>
      <c r="C421" s="129" t="n">
        <v>0</v>
      </c>
      <c r="D421" s="130"/>
      <c r="E421" s="128"/>
      <c r="F421" s="131" t="n">
        <f aca="false">IF(E421="W",C421*D421-C421,(IF(E421="L",-C421)))</f>
        <v>0</v>
      </c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customFormat="false" ht="18.75" hidden="false" customHeight="false" outlineLevel="0" collapsed="false">
      <c r="A422" s="128"/>
      <c r="B422" s="128"/>
      <c r="C422" s="129" t="n">
        <v>0</v>
      </c>
      <c r="D422" s="130"/>
      <c r="E422" s="128"/>
      <c r="F422" s="131" t="n">
        <f aca="false">IF(E422="W",C422*D422-C422,(IF(E422="L",-C422)))</f>
        <v>0</v>
      </c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customFormat="false" ht="18.75" hidden="false" customHeight="false" outlineLevel="0" collapsed="false">
      <c r="A423" s="128"/>
      <c r="B423" s="128"/>
      <c r="C423" s="129" t="n">
        <v>0</v>
      </c>
      <c r="D423" s="130"/>
      <c r="E423" s="128"/>
      <c r="F423" s="131" t="n">
        <f aca="false">IF(E423="W",C423*D423-C423,(IF(E423="L",-C423)))</f>
        <v>0</v>
      </c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customFormat="false" ht="18.75" hidden="false" customHeight="false" outlineLevel="0" collapsed="false">
      <c r="A424" s="128"/>
      <c r="B424" s="128"/>
      <c r="C424" s="129" t="n">
        <v>0</v>
      </c>
      <c r="D424" s="130"/>
      <c r="E424" s="128"/>
      <c r="F424" s="131" t="n">
        <f aca="false">IF(E424="W",C424*D424-C424,(IF(E424="L",-C424)))</f>
        <v>0</v>
      </c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customFormat="false" ht="18.75" hidden="false" customHeight="false" outlineLevel="0" collapsed="false">
      <c r="A425" s="128"/>
      <c r="B425" s="128"/>
      <c r="C425" s="129" t="n">
        <v>0</v>
      </c>
      <c r="D425" s="130"/>
      <c r="E425" s="128"/>
      <c r="F425" s="131" t="n">
        <f aca="false">IF(E425="W",C425*D425-C425,(IF(E425="L",-C425)))</f>
        <v>0</v>
      </c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customFormat="false" ht="18.75" hidden="false" customHeight="false" outlineLevel="0" collapsed="false">
      <c r="A426" s="128"/>
      <c r="B426" s="128"/>
      <c r="C426" s="129" t="n">
        <v>0</v>
      </c>
      <c r="D426" s="130"/>
      <c r="E426" s="128"/>
      <c r="F426" s="131" t="n">
        <f aca="false">IF(E426="W",C426*D426-C426,(IF(E426="L",-C426)))</f>
        <v>0</v>
      </c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customFormat="false" ht="18.75" hidden="false" customHeight="false" outlineLevel="0" collapsed="false">
      <c r="A427" s="128"/>
      <c r="B427" s="128"/>
      <c r="C427" s="129" t="n">
        <v>0</v>
      </c>
      <c r="D427" s="130"/>
      <c r="E427" s="128"/>
      <c r="F427" s="131" t="n">
        <f aca="false">IF(E427="W",C427*D427-C427,(IF(E427="L",-C427)))</f>
        <v>0</v>
      </c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customFormat="false" ht="18.75" hidden="false" customHeight="false" outlineLevel="0" collapsed="false">
      <c r="A428" s="128"/>
      <c r="B428" s="128"/>
      <c r="C428" s="129" t="n">
        <v>0</v>
      </c>
      <c r="D428" s="130"/>
      <c r="E428" s="128"/>
      <c r="F428" s="131" t="n">
        <f aca="false">IF(E428="W",C428*D428-C428,(IF(E428="L",-C428)))</f>
        <v>0</v>
      </c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customFormat="false" ht="18.75" hidden="false" customHeight="false" outlineLevel="0" collapsed="false">
      <c r="A429" s="128"/>
      <c r="B429" s="128"/>
      <c r="C429" s="129" t="n">
        <v>0</v>
      </c>
      <c r="D429" s="130"/>
      <c r="E429" s="128"/>
      <c r="F429" s="131" t="n">
        <f aca="false">IF(E429="W",C429*D429-C429,(IF(E429="L",-C429)))</f>
        <v>0</v>
      </c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customFormat="false" ht="18.75" hidden="false" customHeight="false" outlineLevel="0" collapsed="false">
      <c r="A430" s="128"/>
      <c r="B430" s="128"/>
      <c r="C430" s="129" t="n">
        <v>0</v>
      </c>
      <c r="D430" s="130"/>
      <c r="E430" s="128"/>
      <c r="F430" s="131" t="n">
        <f aca="false">IF(E430="W",C430*D430-C430,(IF(E430="L",-C430)))</f>
        <v>0</v>
      </c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customFormat="false" ht="18.75" hidden="false" customHeight="false" outlineLevel="0" collapsed="false">
      <c r="A431" s="128"/>
      <c r="B431" s="128"/>
      <c r="C431" s="129" t="n">
        <v>0</v>
      </c>
      <c r="D431" s="130"/>
      <c r="E431" s="128"/>
      <c r="F431" s="131" t="n">
        <f aca="false">IF(E431="W",C431*D431-C431,(IF(E431="L",-C431)))</f>
        <v>0</v>
      </c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customFormat="false" ht="18.75" hidden="false" customHeight="false" outlineLevel="0" collapsed="false">
      <c r="A432" s="128"/>
      <c r="B432" s="128"/>
      <c r="C432" s="129" t="n">
        <v>0</v>
      </c>
      <c r="D432" s="130"/>
      <c r="E432" s="128"/>
      <c r="F432" s="131" t="n">
        <f aca="false">IF(E432="W",C432*D432-C432,(IF(E432="L",-C432)))</f>
        <v>0</v>
      </c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customFormat="false" ht="18.75" hidden="false" customHeight="false" outlineLevel="0" collapsed="false">
      <c r="A433" s="128"/>
      <c r="B433" s="128"/>
      <c r="C433" s="129" t="n">
        <v>0</v>
      </c>
      <c r="D433" s="130"/>
      <c r="E433" s="128"/>
      <c r="F433" s="131" t="n">
        <f aca="false">IF(E433="W",C433*D433-C433,(IF(E433="L",-C433)))</f>
        <v>0</v>
      </c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customFormat="false" ht="18.75" hidden="false" customHeight="false" outlineLevel="0" collapsed="false">
      <c r="A434" s="128"/>
      <c r="B434" s="128"/>
      <c r="C434" s="129" t="n">
        <v>0</v>
      </c>
      <c r="D434" s="130"/>
      <c r="E434" s="128"/>
      <c r="F434" s="131" t="n">
        <f aca="false">IF(E434="W",C434*D434-C434,(IF(E434="L",-C434)))</f>
        <v>0</v>
      </c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customFormat="false" ht="18.75" hidden="false" customHeight="false" outlineLevel="0" collapsed="false">
      <c r="A435" s="128"/>
      <c r="B435" s="128"/>
      <c r="C435" s="129" t="n">
        <v>0</v>
      </c>
      <c r="D435" s="130"/>
      <c r="E435" s="128"/>
      <c r="F435" s="131" t="n">
        <f aca="false">IF(E435="W",C435*D435-C435,(IF(E435="L",-C435)))</f>
        <v>0</v>
      </c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customFormat="false" ht="18.75" hidden="false" customHeight="false" outlineLevel="0" collapsed="false">
      <c r="A436" s="128"/>
      <c r="B436" s="128"/>
      <c r="C436" s="129" t="n">
        <v>0</v>
      </c>
      <c r="D436" s="130"/>
      <c r="E436" s="128"/>
      <c r="F436" s="131" t="n">
        <f aca="false">IF(E436="W",C436*D436-C436,(IF(E436="L",-C436)))</f>
        <v>0</v>
      </c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customFormat="false" ht="18.75" hidden="false" customHeight="false" outlineLevel="0" collapsed="false">
      <c r="A437" s="128"/>
      <c r="B437" s="128"/>
      <c r="C437" s="129" t="n">
        <v>0</v>
      </c>
      <c r="D437" s="130"/>
      <c r="E437" s="128"/>
      <c r="F437" s="131" t="n">
        <f aca="false">IF(E437="W",C437*D437-C437,(IF(E437="L",-C437)))</f>
        <v>0</v>
      </c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customFormat="false" ht="18.75" hidden="false" customHeight="false" outlineLevel="0" collapsed="false">
      <c r="A438" s="128"/>
      <c r="B438" s="128"/>
      <c r="C438" s="129" t="n">
        <v>0</v>
      </c>
      <c r="D438" s="130"/>
      <c r="E438" s="128"/>
      <c r="F438" s="131" t="n">
        <f aca="false">IF(E438="W",C438*D438-C438,(IF(E438="L",-C438)))</f>
        <v>0</v>
      </c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customFormat="false" ht="18.75" hidden="false" customHeight="false" outlineLevel="0" collapsed="false">
      <c r="A439" s="128"/>
      <c r="B439" s="128"/>
      <c r="C439" s="129" t="n">
        <v>0</v>
      </c>
      <c r="D439" s="130"/>
      <c r="E439" s="128"/>
      <c r="F439" s="131" t="n">
        <f aca="false">IF(E439="W",C439*D439-C439,(IF(E439="L",-C439)))</f>
        <v>0</v>
      </c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customFormat="false" ht="18.75" hidden="false" customHeight="false" outlineLevel="0" collapsed="false">
      <c r="A440" s="128"/>
      <c r="B440" s="128"/>
      <c r="C440" s="129" t="n">
        <v>0</v>
      </c>
      <c r="D440" s="130"/>
      <c r="E440" s="128"/>
      <c r="F440" s="131" t="n">
        <f aca="false">IF(E440="W",C440*D440-C440,(IF(E440="L",-C440)))</f>
        <v>0</v>
      </c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customFormat="false" ht="18.75" hidden="false" customHeight="false" outlineLevel="0" collapsed="false">
      <c r="A441" s="128"/>
      <c r="B441" s="128"/>
      <c r="C441" s="129" t="n">
        <v>0</v>
      </c>
      <c r="D441" s="130"/>
      <c r="E441" s="128"/>
      <c r="F441" s="131" t="n">
        <f aca="false">IF(E441="W",C441*D441-C441,(IF(E441="L",-C441)))</f>
        <v>0</v>
      </c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customFormat="false" ht="18.75" hidden="false" customHeight="false" outlineLevel="0" collapsed="false">
      <c r="A442" s="128"/>
      <c r="B442" s="128"/>
      <c r="C442" s="129" t="n">
        <v>0</v>
      </c>
      <c r="D442" s="130"/>
      <c r="E442" s="128"/>
      <c r="F442" s="131" t="n">
        <f aca="false">IF(E442="W",C442*D442-C442,(IF(E442="L",-C442)))</f>
        <v>0</v>
      </c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customFormat="false" ht="18.75" hidden="false" customHeight="false" outlineLevel="0" collapsed="false">
      <c r="A443" s="128"/>
      <c r="B443" s="128"/>
      <c r="C443" s="129" t="n">
        <v>0</v>
      </c>
      <c r="D443" s="130"/>
      <c r="E443" s="128"/>
      <c r="F443" s="131" t="n">
        <f aca="false">IF(E443="W",C443*D443-C443,(IF(E443="L",-C443)))</f>
        <v>0</v>
      </c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customFormat="false" ht="18.75" hidden="false" customHeight="false" outlineLevel="0" collapsed="false">
      <c r="A444" s="128"/>
      <c r="B444" s="128"/>
      <c r="C444" s="129" t="n">
        <v>0</v>
      </c>
      <c r="D444" s="130"/>
      <c r="E444" s="128"/>
      <c r="F444" s="131" t="n">
        <f aca="false">IF(E444="W",C444*D444-C444,(IF(E444="L",-C444)))</f>
        <v>0</v>
      </c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customFormat="false" ht="18.75" hidden="false" customHeight="false" outlineLevel="0" collapsed="false">
      <c r="A445" s="128"/>
      <c r="B445" s="128"/>
      <c r="C445" s="129" t="n">
        <v>0</v>
      </c>
      <c r="D445" s="130"/>
      <c r="E445" s="128"/>
      <c r="F445" s="131" t="n">
        <f aca="false">IF(E445="W",C445*D445-C445,(IF(E445="L",-C445)))</f>
        <v>0</v>
      </c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customFormat="false" ht="18.75" hidden="false" customHeight="false" outlineLevel="0" collapsed="false">
      <c r="A446" s="128"/>
      <c r="B446" s="128"/>
      <c r="C446" s="129" t="n">
        <v>0</v>
      </c>
      <c r="D446" s="130"/>
      <c r="E446" s="128"/>
      <c r="F446" s="131" t="n">
        <f aca="false">IF(E446="W",C446*D446-C446,(IF(E446="L",-C446)))</f>
        <v>0</v>
      </c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customFormat="false" ht="18.75" hidden="false" customHeight="false" outlineLevel="0" collapsed="false">
      <c r="A447" s="128"/>
      <c r="B447" s="128"/>
      <c r="C447" s="129" t="n">
        <v>0</v>
      </c>
      <c r="D447" s="130"/>
      <c r="E447" s="128"/>
      <c r="F447" s="131" t="n">
        <f aca="false">IF(E447="W",C447*D447-C447,(IF(E447="L",-C447)))</f>
        <v>0</v>
      </c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customFormat="false" ht="18.75" hidden="false" customHeight="false" outlineLevel="0" collapsed="false">
      <c r="A448" s="128"/>
      <c r="B448" s="128"/>
      <c r="C448" s="129" t="n">
        <v>0</v>
      </c>
      <c r="D448" s="130"/>
      <c r="E448" s="128"/>
      <c r="F448" s="131" t="n">
        <f aca="false">IF(E448="W",C448*D448-C448,(IF(E448="L",-C448)))</f>
        <v>0</v>
      </c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customFormat="false" ht="18.75" hidden="false" customHeight="false" outlineLevel="0" collapsed="false">
      <c r="A449" s="128"/>
      <c r="B449" s="128"/>
      <c r="C449" s="129" t="n">
        <v>0</v>
      </c>
      <c r="D449" s="130"/>
      <c r="E449" s="128"/>
      <c r="F449" s="131" t="n">
        <f aca="false">IF(E449="W",C449*D449-C449,(IF(E449="L",-C449)))</f>
        <v>0</v>
      </c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customFormat="false" ht="18.75" hidden="false" customHeight="false" outlineLevel="0" collapsed="false">
      <c r="A450" s="128"/>
      <c r="B450" s="128"/>
      <c r="C450" s="129" t="n">
        <v>0</v>
      </c>
      <c r="D450" s="130"/>
      <c r="E450" s="128"/>
      <c r="F450" s="131" t="n">
        <f aca="false">IF(E450="W",C450*D450-C450,(IF(E450="L",-C450)))</f>
        <v>0</v>
      </c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customFormat="false" ht="18.75" hidden="false" customHeight="false" outlineLevel="0" collapsed="false">
      <c r="A451" s="128"/>
      <c r="B451" s="128"/>
      <c r="C451" s="129" t="n">
        <v>0</v>
      </c>
      <c r="D451" s="130"/>
      <c r="E451" s="128"/>
      <c r="F451" s="131" t="n">
        <f aca="false">IF(E451="W",C451*D451-C451,(IF(E451="L",-C451)))</f>
        <v>0</v>
      </c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customFormat="false" ht="18.75" hidden="false" customHeight="false" outlineLevel="0" collapsed="false">
      <c r="A452" s="128"/>
      <c r="B452" s="128"/>
      <c r="C452" s="129" t="n">
        <v>0</v>
      </c>
      <c r="D452" s="130"/>
      <c r="E452" s="128"/>
      <c r="F452" s="131" t="n">
        <f aca="false">IF(E452="W",C452*D452-C452,(IF(E452="L",-C452)))</f>
        <v>0</v>
      </c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customFormat="false" ht="18.75" hidden="false" customHeight="false" outlineLevel="0" collapsed="false">
      <c r="A453" s="128"/>
      <c r="B453" s="128"/>
      <c r="C453" s="129" t="n">
        <v>0</v>
      </c>
      <c r="D453" s="130"/>
      <c r="E453" s="128"/>
      <c r="F453" s="131" t="n">
        <f aca="false">IF(E453="W",C453*D453-C453,(IF(E453="L",-C453)))</f>
        <v>0</v>
      </c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customFormat="false" ht="18.75" hidden="false" customHeight="false" outlineLevel="0" collapsed="false">
      <c r="A454" s="128"/>
      <c r="B454" s="128"/>
      <c r="C454" s="129"/>
      <c r="D454" s="130"/>
      <c r="E454" s="128"/>
      <c r="F454" s="131" t="n">
        <f aca="false">IF(E454="W",C454*D454-C454,(IF(E454="L",-C454)))</f>
        <v>0</v>
      </c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customFormat="false" ht="18.75" hidden="false" customHeight="false" outlineLevel="0" collapsed="false">
      <c r="A455" s="128"/>
      <c r="B455" s="128"/>
      <c r="C455" s="129"/>
      <c r="D455" s="130"/>
      <c r="E455" s="128"/>
      <c r="F455" s="131" t="n">
        <f aca="false">IF(E455="W",C455*D455-C455,(IF(E455="L",-C455)))</f>
        <v>0</v>
      </c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customFormat="false" ht="18.75" hidden="false" customHeight="false" outlineLevel="0" collapsed="false">
      <c r="A456" s="128"/>
      <c r="B456" s="128"/>
      <c r="C456" s="129"/>
      <c r="D456" s="130"/>
      <c r="E456" s="128"/>
      <c r="F456" s="131" t="n">
        <f aca="false">IF(E456="W",C456*D456-C456,(IF(E456="L",-C456)))</f>
        <v>0</v>
      </c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customFormat="false" ht="18.75" hidden="false" customHeight="false" outlineLevel="0" collapsed="false">
      <c r="A457" s="128"/>
      <c r="B457" s="128"/>
      <c r="C457" s="129"/>
      <c r="D457" s="130"/>
      <c r="E457" s="128"/>
      <c r="F457" s="131" t="n">
        <f aca="false">IF(E457="W",C457*D457-C457,(IF(E457="L",-C457)))</f>
        <v>0</v>
      </c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customFormat="false" ht="18.75" hidden="false" customHeight="false" outlineLevel="0" collapsed="false">
      <c r="A458" s="128"/>
      <c r="B458" s="128"/>
      <c r="C458" s="129"/>
      <c r="D458" s="130"/>
      <c r="E458" s="128"/>
      <c r="F458" s="131" t="n">
        <f aca="false">IF(E458="W",C458*D458-C458,(IF(E458="L",-C458)))</f>
        <v>0</v>
      </c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customFormat="false" ht="18.75" hidden="false" customHeight="false" outlineLevel="0" collapsed="false">
      <c r="A459" s="128"/>
      <c r="B459" s="128"/>
      <c r="C459" s="129"/>
      <c r="D459" s="130"/>
      <c r="E459" s="128"/>
      <c r="F459" s="131" t="n">
        <f aca="false">IF(E459="W",C459*D459-C459,(IF(E459="L",-C459)))</f>
        <v>0</v>
      </c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customFormat="false" ht="18.75" hidden="false" customHeight="false" outlineLevel="0" collapsed="false">
      <c r="A460" s="128"/>
      <c r="B460" s="128"/>
      <c r="C460" s="129"/>
      <c r="D460" s="130"/>
      <c r="E460" s="128"/>
      <c r="F460" s="131" t="n">
        <f aca="false">IF(E460="W",C460*D460-C460,(IF(E460="L",-C460)))</f>
        <v>0</v>
      </c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priority="2" operator="containsText" aboveAverage="0" equalAverage="0" bottom="0" percent="0" rank="0" text="Paf" dxfId="0"/>
    <cfRule type="containsText" priority="3" operator="containsText" aboveAverage="0" equalAverage="0" bottom="0" percent="0" rank="0" text="Rizk" dxfId="1"/>
    <cfRule type="containsText" priority="4" operator="containsText" aboveAverage="0" equalAverage="0" bottom="0" percent="0" rank="0" text="Mr.green" dxfId="2"/>
    <cfRule type="containsText" priority="5" operator="containsText" aboveAverage="0" equalAverage="0" bottom="0" percent="0" rank="0" text="Betway" dxfId="3"/>
    <cfRule type="containsText" priority="6" operator="containsText" aboveAverage="0" equalAverage="0" bottom="0" percent="0" rank="0" text="Leovegas" dxfId="4"/>
    <cfRule type="containsText" priority="7" operator="containsText" aboveAverage="0" equalAverage="0" bottom="0" percent="0" rank="0" text="Intertops" dxfId="5"/>
    <cfRule type="containsText" priority="8" operator="containsText" aboveAverage="0" equalAverage="0" bottom="0" percent="0" rank="0" text="Expekt" dxfId="6"/>
    <cfRule type="containsText" priority="9" operator="containsText" aboveAverage="0" equalAverage="0" bottom="0" percent="0" rank="0" text="Comeon" dxfId="7"/>
    <cfRule type="containsText" priority="10" operator="containsText" aboveAverage="0" equalAverage="0" bottom="0" percent="0" rank="0" text="Mobilebet" dxfId="8"/>
    <cfRule type="containsText" priority="11" operator="containsText" aboveAverage="0" equalAverage="0" bottom="0" percent="0" rank="0" text="Pinnacle" dxfId="9"/>
    <cfRule type="containsText" priority="12" operator="containsText" aboveAverage="0" equalAverage="0" bottom="0" percent="0" rank="0" text="Bet365" dxfId="10"/>
    <cfRule type="containsText" priority="13" operator="containsText" aboveAverage="0" equalAverage="0" bottom="0" percent="0" rank="0" text="Unibet" dxfId="11"/>
    <cfRule type="containsText" priority="14" operator="containsText" aboveAverage="0" equalAverage="0" bottom="0" percent="0" rank="0" text="Betsson" dxfId="12"/>
    <cfRule type="containsText" priority="15" operator="containsText" aboveAverage="0" equalAverage="0" bottom="0" percent="0" rank="0" text="Betsafe" dxfId="13"/>
    <cfRule type="containsText" priority="16" operator="containsText" aboveAverage="0" equalAverage="0" bottom="0" percent="0" rank="0" text="Coolbet" dxfId="14"/>
  </conditionalFormatting>
  <conditionalFormatting sqref="B1303">
    <cfRule type="containsText" priority="17" operator="containsText" aboveAverage="0" equalAverage="0" bottom="0" percent="0" rank="0" text="Paf" dxfId="15"/>
    <cfRule type="containsText" priority="18" operator="containsText" aboveAverage="0" equalAverage="0" bottom="0" percent="0" rank="0" text="Rizk" dxfId="16"/>
    <cfRule type="containsText" priority="19" operator="containsText" aboveAverage="0" equalAverage="0" bottom="0" percent="0" rank="0" text="Mr.green" dxfId="17"/>
    <cfRule type="containsText" priority="20" operator="containsText" aboveAverage="0" equalAverage="0" bottom="0" percent="0" rank="0" text="Betway" dxfId="18"/>
    <cfRule type="containsText" priority="21" operator="containsText" aboveAverage="0" equalAverage="0" bottom="0" percent="0" rank="0" text="Leovegas" dxfId="19"/>
    <cfRule type="containsText" priority="22" operator="containsText" aboveAverage="0" equalAverage="0" bottom="0" percent="0" rank="0" text="Intertops" dxfId="20"/>
    <cfRule type="containsText" priority="23" operator="containsText" aboveAverage="0" equalAverage="0" bottom="0" percent="0" rank="0" text="Expekt" dxfId="21"/>
    <cfRule type="containsText" priority="24" operator="containsText" aboveAverage="0" equalAverage="0" bottom="0" percent="0" rank="0" text="Comeon" dxfId="22"/>
    <cfRule type="containsText" priority="25" operator="containsText" aboveAverage="0" equalAverage="0" bottom="0" percent="0" rank="0" text="Mobilebet" dxfId="23"/>
    <cfRule type="containsText" priority="26" operator="containsText" aboveAverage="0" equalAverage="0" bottom="0" percent="0" rank="0" text="Pinnacle" dxfId="24"/>
    <cfRule type="containsText" priority="27" operator="containsText" aboveAverage="0" equalAverage="0" bottom="0" percent="0" rank="0" text="Bet365" dxfId="25"/>
    <cfRule type="containsText" priority="28" operator="containsText" aboveAverage="0" equalAverage="0" bottom="0" percent="0" rank="0" text="Unibet" dxfId="26"/>
    <cfRule type="containsText" priority="29" operator="containsText" aboveAverage="0" equalAverage="0" bottom="0" percent="0" rank="0" text="Betsson" dxfId="27"/>
    <cfRule type="containsText" priority="30" operator="containsText" aboveAverage="0" equalAverage="0" bottom="0" percent="0" rank="0" text="Betsafe" dxfId="28"/>
    <cfRule type="containsText" priority="31" operator="containsText" aboveAverage="0" equalAverage="0" bottom="0" percent="0" rank="0" text="Coolbet" dxfId="29"/>
  </conditionalFormatting>
  <conditionalFormatting sqref="B1380">
    <cfRule type="containsText" priority="32" operator="containsText" aboveAverage="0" equalAverage="0" bottom="0" percent="0" rank="0" text="Paf" dxfId="30"/>
    <cfRule type="containsText" priority="33" operator="containsText" aboveAverage="0" equalAverage="0" bottom="0" percent="0" rank="0" text="Rizk" dxfId="31"/>
    <cfRule type="containsText" priority="34" operator="containsText" aboveAverage="0" equalAverage="0" bottom="0" percent="0" rank="0" text="Mr.green" dxfId="32"/>
    <cfRule type="containsText" priority="35" operator="containsText" aboveAverage="0" equalAverage="0" bottom="0" percent="0" rank="0" text="Betway" dxfId="33"/>
    <cfRule type="containsText" priority="36" operator="containsText" aboveAverage="0" equalAverage="0" bottom="0" percent="0" rank="0" text="Leovegas" dxfId="34"/>
    <cfRule type="containsText" priority="37" operator="containsText" aboveAverage="0" equalAverage="0" bottom="0" percent="0" rank="0" text="Intertops" dxfId="35"/>
    <cfRule type="containsText" priority="38" operator="containsText" aboveAverage="0" equalAverage="0" bottom="0" percent="0" rank="0" text="Expekt" dxfId="36"/>
    <cfRule type="containsText" priority="39" operator="containsText" aboveAverage="0" equalAverage="0" bottom="0" percent="0" rank="0" text="Comeon" dxfId="37"/>
    <cfRule type="containsText" priority="40" operator="containsText" aboveAverage="0" equalAverage="0" bottom="0" percent="0" rank="0" text="Mobilebet" dxfId="38"/>
    <cfRule type="containsText" priority="41" operator="containsText" aboveAverage="0" equalAverage="0" bottom="0" percent="0" rank="0" text="Pinnacle" dxfId="39"/>
    <cfRule type="containsText" priority="42" operator="containsText" aboveAverage="0" equalAverage="0" bottom="0" percent="0" rank="0" text="Bet365" dxfId="40"/>
    <cfRule type="containsText" priority="43" operator="containsText" aboveAverage="0" equalAverage="0" bottom="0" percent="0" rank="0" text="Unibet" dxfId="41"/>
    <cfRule type="containsText" priority="44" operator="containsText" aboveAverage="0" equalAverage="0" bottom="0" percent="0" rank="0" text="Betsson" dxfId="42"/>
    <cfRule type="containsText" priority="45" operator="containsText" aboveAverage="0" equalAverage="0" bottom="0" percent="0" rank="0" text="Betsafe" dxfId="43"/>
    <cfRule type="containsText" priority="46" operator="containsText" aboveAverage="0" equalAverage="0" bottom="0" percent="0" rank="0" text="Coolbet" dxfId="44"/>
  </conditionalFormatting>
  <conditionalFormatting sqref="B1395">
    <cfRule type="containsText" priority="47" operator="containsText" aboveAverage="0" equalAverage="0" bottom="0" percent="0" rank="0" text="Paf" dxfId="45"/>
    <cfRule type="containsText" priority="48" operator="containsText" aboveAverage="0" equalAverage="0" bottom="0" percent="0" rank="0" text="Rizk" dxfId="46"/>
    <cfRule type="containsText" priority="49" operator="containsText" aboveAverage="0" equalAverage="0" bottom="0" percent="0" rank="0" text="Mr.green" dxfId="47"/>
    <cfRule type="containsText" priority="50" operator="containsText" aboveAverage="0" equalAverage="0" bottom="0" percent="0" rank="0" text="Betway" dxfId="48"/>
    <cfRule type="containsText" priority="51" operator="containsText" aboveAverage="0" equalAverage="0" bottom="0" percent="0" rank="0" text="Leovegas" dxfId="49"/>
    <cfRule type="containsText" priority="52" operator="containsText" aboveAverage="0" equalAverage="0" bottom="0" percent="0" rank="0" text="Intertops" dxfId="50"/>
    <cfRule type="containsText" priority="53" operator="containsText" aboveAverage="0" equalAverage="0" bottom="0" percent="0" rank="0" text="Expekt" dxfId="51"/>
    <cfRule type="containsText" priority="54" operator="containsText" aboveAverage="0" equalAverage="0" bottom="0" percent="0" rank="0" text="Comeon" dxfId="52"/>
    <cfRule type="containsText" priority="55" operator="containsText" aboveAverage="0" equalAverage="0" bottom="0" percent="0" rank="0" text="Mobilebet" dxfId="53"/>
    <cfRule type="containsText" priority="56" operator="containsText" aboveAverage="0" equalAverage="0" bottom="0" percent="0" rank="0" text="Pinnacle" dxfId="54"/>
    <cfRule type="containsText" priority="57" operator="containsText" aboveAverage="0" equalAverage="0" bottom="0" percent="0" rank="0" text="Bet365" dxfId="55"/>
    <cfRule type="containsText" priority="58" operator="containsText" aboveAverage="0" equalAverage="0" bottom="0" percent="0" rank="0" text="Unibet" dxfId="56"/>
    <cfRule type="containsText" priority="59" operator="containsText" aboveAverage="0" equalAverage="0" bottom="0" percent="0" rank="0" text="Betsson" dxfId="57"/>
    <cfRule type="containsText" priority="60" operator="containsText" aboveAverage="0" equalAverage="0" bottom="0" percent="0" rank="0" text="Betsafe" dxfId="58"/>
    <cfRule type="containsText" priority="61" operator="containsText" aboveAverage="0" equalAverage="0" bottom="0" percent="0" rank="0" text="Coolbet" dxfId="59"/>
  </conditionalFormatting>
  <conditionalFormatting sqref="B1390">
    <cfRule type="containsText" priority="62" operator="containsText" aboveAverage="0" equalAverage="0" bottom="0" percent="0" rank="0" text="Paf" dxfId="60"/>
    <cfRule type="containsText" priority="63" operator="containsText" aboveAverage="0" equalAverage="0" bottom="0" percent="0" rank="0" text="Rizk" dxfId="61"/>
    <cfRule type="containsText" priority="64" operator="containsText" aboveAverage="0" equalAverage="0" bottom="0" percent="0" rank="0" text="Mr.green" dxfId="62"/>
    <cfRule type="containsText" priority="65" operator="containsText" aboveAverage="0" equalAverage="0" bottom="0" percent="0" rank="0" text="Betway" dxfId="63"/>
    <cfRule type="containsText" priority="66" operator="containsText" aboveAverage="0" equalAverage="0" bottom="0" percent="0" rank="0" text="Leovegas" dxfId="64"/>
    <cfRule type="containsText" priority="67" operator="containsText" aboveAverage="0" equalAverage="0" bottom="0" percent="0" rank="0" text="Intertops" dxfId="65"/>
    <cfRule type="containsText" priority="68" operator="containsText" aboveAverage="0" equalAverage="0" bottom="0" percent="0" rank="0" text="Expekt" dxfId="66"/>
    <cfRule type="containsText" priority="69" operator="containsText" aboveAverage="0" equalAverage="0" bottom="0" percent="0" rank="0" text="Comeon" dxfId="67"/>
    <cfRule type="containsText" priority="70" operator="containsText" aboveAverage="0" equalAverage="0" bottom="0" percent="0" rank="0" text="Mobilebet" dxfId="68"/>
    <cfRule type="containsText" priority="71" operator="containsText" aboveAverage="0" equalAverage="0" bottom="0" percent="0" rank="0" text="Pinnacle" dxfId="69"/>
    <cfRule type="containsText" priority="72" operator="containsText" aboveAverage="0" equalAverage="0" bottom="0" percent="0" rank="0" text="Bet365" dxfId="70"/>
    <cfRule type="containsText" priority="73" operator="containsText" aboveAverage="0" equalAverage="0" bottom="0" percent="0" rank="0" text="Unibet" dxfId="71"/>
    <cfRule type="containsText" priority="74" operator="containsText" aboveAverage="0" equalAverage="0" bottom="0" percent="0" rank="0" text="Betsson" dxfId="72"/>
    <cfRule type="containsText" priority="75" operator="containsText" aboveAverage="0" equalAverage="0" bottom="0" percent="0" rank="0" text="Betsafe" dxfId="73"/>
    <cfRule type="containsText" priority="76" operator="containsText" aboveAverage="0" equalAverage="0" bottom="0" percent="0" rank="0" text="Coolbet" dxfId="74"/>
  </conditionalFormatting>
  <conditionalFormatting sqref="B1476">
    <cfRule type="containsText" priority="77" operator="containsText" aboveAverage="0" equalAverage="0" bottom="0" percent="0" rank="0" text="Paf" dxfId="75"/>
    <cfRule type="containsText" priority="78" operator="containsText" aboveAverage="0" equalAverage="0" bottom="0" percent="0" rank="0" text="Rizk" dxfId="76"/>
    <cfRule type="containsText" priority="79" operator="containsText" aboveAverage="0" equalAverage="0" bottom="0" percent="0" rank="0" text="Mr.green" dxfId="77"/>
    <cfRule type="containsText" priority="80" operator="containsText" aboveAverage="0" equalAverage="0" bottom="0" percent="0" rank="0" text="Betway" dxfId="78"/>
    <cfRule type="containsText" priority="81" operator="containsText" aboveAverage="0" equalAverage="0" bottom="0" percent="0" rank="0" text="Leovegas" dxfId="79"/>
    <cfRule type="containsText" priority="82" operator="containsText" aboveAverage="0" equalAverage="0" bottom="0" percent="0" rank="0" text="Intertops" dxfId="80"/>
    <cfRule type="containsText" priority="83" operator="containsText" aboveAverage="0" equalAverage="0" bottom="0" percent="0" rank="0" text="Expekt" dxfId="81"/>
    <cfRule type="containsText" priority="84" operator="containsText" aboveAverage="0" equalAverage="0" bottom="0" percent="0" rank="0" text="Comeon" dxfId="82"/>
    <cfRule type="containsText" priority="85" operator="containsText" aboveAverage="0" equalAverage="0" bottom="0" percent="0" rank="0" text="Mobilebet" dxfId="83"/>
    <cfRule type="containsText" priority="86" operator="containsText" aboveAverage="0" equalAverage="0" bottom="0" percent="0" rank="0" text="Pinnacle" dxfId="84"/>
    <cfRule type="containsText" priority="87" operator="containsText" aboveAverage="0" equalAverage="0" bottom="0" percent="0" rank="0" text="Bet365" dxfId="85"/>
    <cfRule type="containsText" priority="88" operator="containsText" aboveAverage="0" equalAverage="0" bottom="0" percent="0" rank="0" text="Unibet" dxfId="86"/>
    <cfRule type="containsText" priority="89" operator="containsText" aboveAverage="0" equalAverage="0" bottom="0" percent="0" rank="0" text="Betsson" dxfId="87"/>
    <cfRule type="containsText" priority="90" operator="containsText" aboveAverage="0" equalAverage="0" bottom="0" percent="0" rank="0" text="Betsafe" dxfId="88"/>
    <cfRule type="containsText" priority="91" operator="containsText" aboveAverage="0" equalAverage="0" bottom="0" percent="0" rank="0" text="Coolbet" dxfId="89"/>
  </conditionalFormatting>
  <conditionalFormatting sqref="B1545">
    <cfRule type="containsText" priority="92" operator="containsText" aboveAverage="0" equalAverage="0" bottom="0" percent="0" rank="0" text="Paf" dxfId="90"/>
    <cfRule type="containsText" priority="93" operator="containsText" aboveAverage="0" equalAverage="0" bottom="0" percent="0" rank="0" text="Rizk" dxfId="91"/>
    <cfRule type="containsText" priority="94" operator="containsText" aboveAverage="0" equalAverage="0" bottom="0" percent="0" rank="0" text="Mr.green" dxfId="92"/>
    <cfRule type="containsText" priority="95" operator="containsText" aboveAverage="0" equalAverage="0" bottom="0" percent="0" rank="0" text="Betway" dxfId="93"/>
    <cfRule type="containsText" priority="96" operator="containsText" aboveAverage="0" equalAverage="0" bottom="0" percent="0" rank="0" text="Leovegas" dxfId="94"/>
    <cfRule type="containsText" priority="97" operator="containsText" aboveAverage="0" equalAverage="0" bottom="0" percent="0" rank="0" text="Intertops" dxfId="95"/>
    <cfRule type="containsText" priority="98" operator="containsText" aboveAverage="0" equalAverage="0" bottom="0" percent="0" rank="0" text="Expekt" dxfId="96"/>
    <cfRule type="containsText" priority="99" operator="containsText" aboveAverage="0" equalAverage="0" bottom="0" percent="0" rank="0" text="Comeon" dxfId="97"/>
    <cfRule type="containsText" priority="100" operator="containsText" aboveAverage="0" equalAverage="0" bottom="0" percent="0" rank="0" text="Mobilebet" dxfId="98"/>
    <cfRule type="containsText" priority="101" operator="containsText" aboveAverage="0" equalAverage="0" bottom="0" percent="0" rank="0" text="Pinnacle" dxfId="99"/>
    <cfRule type="containsText" priority="102" operator="containsText" aboveAverage="0" equalAverage="0" bottom="0" percent="0" rank="0" text="Bet365" dxfId="100"/>
    <cfRule type="containsText" priority="103" operator="containsText" aboveAverage="0" equalAverage="0" bottom="0" percent="0" rank="0" text="Unibet" dxfId="101"/>
    <cfRule type="containsText" priority="104" operator="containsText" aboveAverage="0" equalAverage="0" bottom="0" percent="0" rank="0" text="Betsson" dxfId="102"/>
    <cfRule type="containsText" priority="105" operator="containsText" aboveAverage="0" equalAverage="0" bottom="0" percent="0" rank="0" text="Betsafe" dxfId="103"/>
    <cfRule type="containsText" priority="106" operator="containsText" aboveAverage="0" equalAverage="0" bottom="0" percent="0" rank="0" text="Coolbet" dxfId="104"/>
  </conditionalFormatting>
  <conditionalFormatting sqref="B1542">
    <cfRule type="containsText" priority="107" operator="containsText" aboveAverage="0" equalAverage="0" bottom="0" percent="0" rank="0" text="Paf" dxfId="105"/>
    <cfRule type="containsText" priority="108" operator="containsText" aboveAverage="0" equalAverage="0" bottom="0" percent="0" rank="0" text="Rizk" dxfId="106"/>
    <cfRule type="containsText" priority="109" operator="containsText" aboveAverage="0" equalAverage="0" bottom="0" percent="0" rank="0" text="Mr.green" dxfId="107"/>
    <cfRule type="containsText" priority="110" operator="containsText" aboveAverage="0" equalAverage="0" bottom="0" percent="0" rank="0" text="Betway" dxfId="108"/>
    <cfRule type="containsText" priority="111" operator="containsText" aboveAverage="0" equalAverage="0" bottom="0" percent="0" rank="0" text="Leovegas" dxfId="109"/>
    <cfRule type="containsText" priority="112" operator="containsText" aboveAverage="0" equalAverage="0" bottom="0" percent="0" rank="0" text="Intertops" dxfId="110"/>
    <cfRule type="containsText" priority="113" operator="containsText" aboveAverage="0" equalAverage="0" bottom="0" percent="0" rank="0" text="Expekt" dxfId="111"/>
    <cfRule type="containsText" priority="114" operator="containsText" aboveAverage="0" equalAverage="0" bottom="0" percent="0" rank="0" text="Comeon" dxfId="112"/>
    <cfRule type="containsText" priority="115" operator="containsText" aboveAverage="0" equalAverage="0" bottom="0" percent="0" rank="0" text="Mobilebet" dxfId="113"/>
    <cfRule type="containsText" priority="116" operator="containsText" aboveAverage="0" equalAverage="0" bottom="0" percent="0" rank="0" text="Pinnacle" dxfId="114"/>
    <cfRule type="containsText" priority="117" operator="containsText" aboveAverage="0" equalAverage="0" bottom="0" percent="0" rank="0" text="Bet365" dxfId="115"/>
    <cfRule type="containsText" priority="118" operator="containsText" aboveAverage="0" equalAverage="0" bottom="0" percent="0" rank="0" text="Unibet" dxfId="116"/>
    <cfRule type="containsText" priority="119" operator="containsText" aboveAverage="0" equalAverage="0" bottom="0" percent="0" rank="0" text="Betsson" dxfId="117"/>
    <cfRule type="containsText" priority="120" operator="containsText" aboveAverage="0" equalAverage="0" bottom="0" percent="0" rank="0" text="Betsafe" dxfId="118"/>
    <cfRule type="containsText" priority="121" operator="containsText" aboveAverage="0" equalAverage="0" bottom="0" percent="0" rank="0" text="Coolbet" dxfId="119"/>
  </conditionalFormatting>
  <conditionalFormatting sqref="B1541">
    <cfRule type="containsText" priority="122" operator="containsText" aboveAverage="0" equalAverage="0" bottom="0" percent="0" rank="0" text="Paf" dxfId="120"/>
    <cfRule type="containsText" priority="123" operator="containsText" aboveAverage="0" equalAverage="0" bottom="0" percent="0" rank="0" text="Rizk" dxfId="121"/>
    <cfRule type="containsText" priority="124" operator="containsText" aboveAverage="0" equalAverage="0" bottom="0" percent="0" rank="0" text="Mr.green" dxfId="122"/>
    <cfRule type="containsText" priority="125" operator="containsText" aboveAverage="0" equalAverage="0" bottom="0" percent="0" rank="0" text="Betway" dxfId="123"/>
    <cfRule type="containsText" priority="126" operator="containsText" aboveAverage="0" equalAverage="0" bottom="0" percent="0" rank="0" text="Leovegas" dxfId="124"/>
    <cfRule type="containsText" priority="127" operator="containsText" aboveAverage="0" equalAverage="0" bottom="0" percent="0" rank="0" text="Intertops" dxfId="125"/>
    <cfRule type="containsText" priority="128" operator="containsText" aboveAverage="0" equalAverage="0" bottom="0" percent="0" rank="0" text="Expekt" dxfId="126"/>
    <cfRule type="containsText" priority="129" operator="containsText" aboveAverage="0" equalAverage="0" bottom="0" percent="0" rank="0" text="Comeon" dxfId="127"/>
    <cfRule type="containsText" priority="130" operator="containsText" aboveAverage="0" equalAverage="0" bottom="0" percent="0" rank="0" text="Mobilebet" dxfId="128"/>
    <cfRule type="containsText" priority="131" operator="containsText" aboveAverage="0" equalAverage="0" bottom="0" percent="0" rank="0" text="Pinnacle" dxfId="129"/>
    <cfRule type="containsText" priority="132" operator="containsText" aboveAverage="0" equalAverage="0" bottom="0" percent="0" rank="0" text="Bet365" dxfId="130"/>
    <cfRule type="containsText" priority="133" operator="containsText" aboveAverage="0" equalAverage="0" bottom="0" percent="0" rank="0" text="Unibet" dxfId="131"/>
    <cfRule type="containsText" priority="134" operator="containsText" aboveAverage="0" equalAverage="0" bottom="0" percent="0" rank="0" text="Betsson" dxfId="132"/>
    <cfRule type="containsText" priority="135" operator="containsText" aboveAverage="0" equalAverage="0" bottom="0" percent="0" rank="0" text="Betsafe" dxfId="133"/>
    <cfRule type="containsText" priority="136" operator="containsText" aboveAverage="0" equalAverage="0" bottom="0" percent="0" rank="0" text="Coolbet" dxfId="134"/>
  </conditionalFormatting>
  <conditionalFormatting sqref="B1639">
    <cfRule type="containsText" priority="137" operator="containsText" aboveAverage="0" equalAverage="0" bottom="0" percent="0" rank="0" text="Paf" dxfId="135"/>
    <cfRule type="containsText" priority="138" operator="containsText" aboveAverage="0" equalAverage="0" bottom="0" percent="0" rank="0" text="Rizk" dxfId="136"/>
    <cfRule type="containsText" priority="139" operator="containsText" aboveAverage="0" equalAverage="0" bottom="0" percent="0" rank="0" text="Mr.green" dxfId="137"/>
    <cfRule type="containsText" priority="140" operator="containsText" aboveAverage="0" equalAverage="0" bottom="0" percent="0" rank="0" text="Betway" dxfId="138"/>
    <cfRule type="containsText" priority="141" operator="containsText" aboveAverage="0" equalAverage="0" bottom="0" percent="0" rank="0" text="Leovegas" dxfId="139"/>
    <cfRule type="containsText" priority="142" operator="containsText" aboveAverage="0" equalAverage="0" bottom="0" percent="0" rank="0" text="Intertops" dxfId="140"/>
    <cfRule type="containsText" priority="143" operator="containsText" aboveAverage="0" equalAverage="0" bottom="0" percent="0" rank="0" text="Expekt" dxfId="141"/>
    <cfRule type="containsText" priority="144" operator="containsText" aboveAverage="0" equalAverage="0" bottom="0" percent="0" rank="0" text="Comeon" dxfId="142"/>
    <cfRule type="containsText" priority="145" operator="containsText" aboveAverage="0" equalAverage="0" bottom="0" percent="0" rank="0" text="Mobilebet" dxfId="143"/>
    <cfRule type="containsText" priority="146" operator="containsText" aboveAverage="0" equalAverage="0" bottom="0" percent="0" rank="0" text="Pinnacle" dxfId="144"/>
    <cfRule type="containsText" priority="147" operator="containsText" aboveAverage="0" equalAverage="0" bottom="0" percent="0" rank="0" text="Bet365" dxfId="145"/>
    <cfRule type="containsText" priority="148" operator="containsText" aboveAverage="0" equalAverage="0" bottom="0" percent="0" rank="0" text="Unibet" dxfId="146"/>
    <cfRule type="containsText" priority="149" operator="containsText" aboveAverage="0" equalAverage="0" bottom="0" percent="0" rank="0" text="Betsson" dxfId="147"/>
    <cfRule type="containsText" priority="150" operator="containsText" aboveAverage="0" equalAverage="0" bottom="0" percent="0" rank="0" text="Betsafe" dxfId="148"/>
    <cfRule type="containsText" priority="151" operator="containsText" aboveAverage="0" equalAverage="0" bottom="0" percent="0" rank="0" text="Coolbet" dxfId="149"/>
  </conditionalFormatting>
  <conditionalFormatting sqref="B1900">
    <cfRule type="containsText" priority="152" operator="containsText" aboveAverage="0" equalAverage="0" bottom="0" percent="0" rank="0" text="Paf" dxfId="150"/>
    <cfRule type="containsText" priority="153" operator="containsText" aboveAverage="0" equalAverage="0" bottom="0" percent="0" rank="0" text="Rizk" dxfId="151"/>
    <cfRule type="containsText" priority="154" operator="containsText" aboveAverage="0" equalAverage="0" bottom="0" percent="0" rank="0" text="Mr.green" dxfId="152"/>
    <cfRule type="containsText" priority="155" operator="containsText" aboveAverage="0" equalAverage="0" bottom="0" percent="0" rank="0" text="Betway" dxfId="153"/>
    <cfRule type="containsText" priority="156" operator="containsText" aboveAverage="0" equalAverage="0" bottom="0" percent="0" rank="0" text="Leovegas" dxfId="154"/>
    <cfRule type="containsText" priority="157" operator="containsText" aboveAverage="0" equalAverage="0" bottom="0" percent="0" rank="0" text="Intertops" dxfId="155"/>
    <cfRule type="containsText" priority="158" operator="containsText" aboveAverage="0" equalAverage="0" bottom="0" percent="0" rank="0" text="Expekt" dxfId="156"/>
    <cfRule type="containsText" priority="159" operator="containsText" aboveAverage="0" equalAverage="0" bottom="0" percent="0" rank="0" text="Comeon" dxfId="157"/>
    <cfRule type="containsText" priority="160" operator="containsText" aboveAverage="0" equalAverage="0" bottom="0" percent="0" rank="0" text="Mobilebet" dxfId="158"/>
    <cfRule type="containsText" priority="161" operator="containsText" aboveAverage="0" equalAverage="0" bottom="0" percent="0" rank="0" text="Pinnacle" dxfId="159"/>
    <cfRule type="containsText" priority="162" operator="containsText" aboveAverage="0" equalAverage="0" bottom="0" percent="0" rank="0" text="Bet365" dxfId="160"/>
    <cfRule type="containsText" priority="163" operator="containsText" aboveAverage="0" equalAverage="0" bottom="0" percent="0" rank="0" text="Unibet" dxfId="161"/>
    <cfRule type="containsText" priority="164" operator="containsText" aboveAverage="0" equalAverage="0" bottom="0" percent="0" rank="0" text="Betsson" dxfId="162"/>
    <cfRule type="containsText" priority="165" operator="containsText" aboveAverage="0" equalAverage="0" bottom="0" percent="0" rank="0" text="Betsafe" dxfId="163"/>
    <cfRule type="containsText" priority="166" operator="containsText" aboveAverage="0" equalAverage="0" bottom="0" percent="0" rank="0" text="Coolbet" dxfId="164"/>
  </conditionalFormatting>
  <conditionalFormatting sqref="B2013">
    <cfRule type="containsText" priority="167" operator="containsText" aboveAverage="0" equalAverage="0" bottom="0" percent="0" rank="0" text="Paf" dxfId="165"/>
    <cfRule type="containsText" priority="168" operator="containsText" aboveAverage="0" equalAverage="0" bottom="0" percent="0" rank="0" text="Rizk" dxfId="166"/>
    <cfRule type="containsText" priority="169" operator="containsText" aboveAverage="0" equalAverage="0" bottom="0" percent="0" rank="0" text="Mr.green" dxfId="167"/>
    <cfRule type="containsText" priority="170" operator="containsText" aboveAverage="0" equalAverage="0" bottom="0" percent="0" rank="0" text="Betway" dxfId="168"/>
    <cfRule type="containsText" priority="171" operator="containsText" aboveAverage="0" equalAverage="0" bottom="0" percent="0" rank="0" text="Leovegas" dxfId="169"/>
    <cfRule type="containsText" priority="172" operator="containsText" aboveAverage="0" equalAverage="0" bottom="0" percent="0" rank="0" text="Intertops" dxfId="170"/>
    <cfRule type="containsText" priority="173" operator="containsText" aboveAverage="0" equalAverage="0" bottom="0" percent="0" rank="0" text="Expekt" dxfId="171"/>
    <cfRule type="containsText" priority="174" operator="containsText" aboveAverage="0" equalAverage="0" bottom="0" percent="0" rank="0" text="Comeon" dxfId="172"/>
    <cfRule type="containsText" priority="175" operator="containsText" aboveAverage="0" equalAverage="0" bottom="0" percent="0" rank="0" text="Mobilebet" dxfId="173"/>
    <cfRule type="containsText" priority="176" operator="containsText" aboveAverage="0" equalAverage="0" bottom="0" percent="0" rank="0" text="Pinnacle" dxfId="174"/>
    <cfRule type="containsText" priority="177" operator="containsText" aboveAverage="0" equalAverage="0" bottom="0" percent="0" rank="0" text="Bet365" dxfId="175"/>
    <cfRule type="containsText" priority="178" operator="containsText" aboveAverage="0" equalAverage="0" bottom="0" percent="0" rank="0" text="Unibet" dxfId="176"/>
    <cfRule type="containsText" priority="179" operator="containsText" aboveAverage="0" equalAverage="0" bottom="0" percent="0" rank="0" text="Betsson" dxfId="177"/>
    <cfRule type="containsText" priority="180" operator="containsText" aboveAverage="0" equalAverage="0" bottom="0" percent="0" rank="0" text="Betsafe" dxfId="178"/>
    <cfRule type="containsText" priority="181" operator="containsText" aboveAverage="0" equalAverage="0" bottom="0" percent="0" rank="0" text="Coolbet" dxfId="179"/>
  </conditionalFormatting>
  <conditionalFormatting sqref="B2080">
    <cfRule type="containsText" priority="182" operator="containsText" aboveAverage="0" equalAverage="0" bottom="0" percent="0" rank="0" text="Paf" dxfId="180"/>
    <cfRule type="containsText" priority="183" operator="containsText" aboveAverage="0" equalAverage="0" bottom="0" percent="0" rank="0" text="Rizk" dxfId="181"/>
    <cfRule type="containsText" priority="184" operator="containsText" aboveAverage="0" equalAverage="0" bottom="0" percent="0" rank="0" text="Mr.green" dxfId="182"/>
    <cfRule type="containsText" priority="185" operator="containsText" aboveAverage="0" equalAverage="0" bottom="0" percent="0" rank="0" text="Betway" dxfId="183"/>
    <cfRule type="containsText" priority="186" operator="containsText" aboveAverage="0" equalAverage="0" bottom="0" percent="0" rank="0" text="Leovegas" dxfId="184"/>
    <cfRule type="containsText" priority="187" operator="containsText" aboveAverage="0" equalAverage="0" bottom="0" percent="0" rank="0" text="Intertops" dxfId="185"/>
    <cfRule type="containsText" priority="188" operator="containsText" aboveAverage="0" equalAverage="0" bottom="0" percent="0" rank="0" text="Expekt" dxfId="186"/>
    <cfRule type="containsText" priority="189" operator="containsText" aboveAverage="0" equalAverage="0" bottom="0" percent="0" rank="0" text="Comeon" dxfId="187"/>
    <cfRule type="containsText" priority="190" operator="containsText" aboveAverage="0" equalAverage="0" bottom="0" percent="0" rank="0" text="Mobilebet" dxfId="188"/>
    <cfRule type="containsText" priority="191" operator="containsText" aboveAverage="0" equalAverage="0" bottom="0" percent="0" rank="0" text="Pinnacle" dxfId="189"/>
    <cfRule type="containsText" priority="192" operator="containsText" aboveAverage="0" equalAverage="0" bottom="0" percent="0" rank="0" text="Bet365" dxfId="190"/>
    <cfRule type="containsText" priority="193" operator="containsText" aboveAverage="0" equalAverage="0" bottom="0" percent="0" rank="0" text="Unibet" dxfId="191"/>
    <cfRule type="containsText" priority="194" operator="containsText" aboveAverage="0" equalAverage="0" bottom="0" percent="0" rank="0" text="Betsson" dxfId="192"/>
    <cfRule type="containsText" priority="195" operator="containsText" aboveAverage="0" equalAverage="0" bottom="0" percent="0" rank="0" text="Betsafe" dxfId="193"/>
    <cfRule type="containsText" priority="196" operator="containsText" aboveAverage="0" equalAverage="0" bottom="0" percent="0" rank="0" text="Coolbet" dxfId="194"/>
  </conditionalFormatting>
  <conditionalFormatting sqref="B2179">
    <cfRule type="containsText" priority="197" operator="containsText" aboveAverage="0" equalAverage="0" bottom="0" percent="0" rank="0" text="Paf" dxfId="195"/>
    <cfRule type="containsText" priority="198" operator="containsText" aboveAverage="0" equalAverage="0" bottom="0" percent="0" rank="0" text="Rizk" dxfId="196"/>
    <cfRule type="containsText" priority="199" operator="containsText" aboveAverage="0" equalAverage="0" bottom="0" percent="0" rank="0" text="Mr.green" dxfId="197"/>
    <cfRule type="containsText" priority="200" operator="containsText" aboveAverage="0" equalAverage="0" bottom="0" percent="0" rank="0" text="Betway" dxfId="198"/>
    <cfRule type="containsText" priority="201" operator="containsText" aboveAverage="0" equalAverage="0" bottom="0" percent="0" rank="0" text="Leovegas" dxfId="199"/>
    <cfRule type="containsText" priority="202" operator="containsText" aboveAverage="0" equalAverage="0" bottom="0" percent="0" rank="0" text="Intertops" dxfId="200"/>
    <cfRule type="containsText" priority="203" operator="containsText" aboveAverage="0" equalAverage="0" bottom="0" percent="0" rank="0" text="Expekt" dxfId="201"/>
    <cfRule type="containsText" priority="204" operator="containsText" aboveAverage="0" equalAverage="0" bottom="0" percent="0" rank="0" text="Comeon" dxfId="202"/>
    <cfRule type="containsText" priority="205" operator="containsText" aboveAverage="0" equalAverage="0" bottom="0" percent="0" rank="0" text="Mobilebet" dxfId="203"/>
    <cfRule type="containsText" priority="206" operator="containsText" aboveAverage="0" equalAverage="0" bottom="0" percent="0" rank="0" text="Pinnacle" dxfId="204"/>
    <cfRule type="containsText" priority="207" operator="containsText" aboveAverage="0" equalAverage="0" bottom="0" percent="0" rank="0" text="Bet365" dxfId="205"/>
    <cfRule type="containsText" priority="208" operator="containsText" aboveAverage="0" equalAverage="0" bottom="0" percent="0" rank="0" text="Unibet" dxfId="206"/>
    <cfRule type="containsText" priority="209" operator="containsText" aboveAverage="0" equalAverage="0" bottom="0" percent="0" rank="0" text="Betsson" dxfId="207"/>
    <cfRule type="containsText" priority="210" operator="containsText" aboveAverage="0" equalAverage="0" bottom="0" percent="0" rank="0" text="Betsafe" dxfId="208"/>
    <cfRule type="containsText" priority="211" operator="containsText" aboveAverage="0" equalAverage="0" bottom="0" percent="0" rank="0" text="Coolbet" dxfId="209"/>
  </conditionalFormatting>
  <conditionalFormatting sqref="B2235">
    <cfRule type="containsText" priority="212" operator="containsText" aboveAverage="0" equalAverage="0" bottom="0" percent="0" rank="0" text="Paf" dxfId="210"/>
    <cfRule type="containsText" priority="213" operator="containsText" aboveAverage="0" equalAverage="0" bottom="0" percent="0" rank="0" text="Rizk" dxfId="211"/>
    <cfRule type="containsText" priority="214" operator="containsText" aboveAverage="0" equalAverage="0" bottom="0" percent="0" rank="0" text="Mr.green" dxfId="212"/>
    <cfRule type="containsText" priority="215" operator="containsText" aboveAverage="0" equalAverage="0" bottom="0" percent="0" rank="0" text="Betway" dxfId="213"/>
    <cfRule type="containsText" priority="216" operator="containsText" aboveAverage="0" equalAverage="0" bottom="0" percent="0" rank="0" text="Leovegas" dxfId="214"/>
    <cfRule type="containsText" priority="217" operator="containsText" aboveAverage="0" equalAverage="0" bottom="0" percent="0" rank="0" text="Intertops" dxfId="215"/>
    <cfRule type="containsText" priority="218" operator="containsText" aboveAverage="0" equalAverage="0" bottom="0" percent="0" rank="0" text="Expekt" dxfId="216"/>
    <cfRule type="containsText" priority="219" operator="containsText" aboveAverage="0" equalAverage="0" bottom="0" percent="0" rank="0" text="Comeon" dxfId="217"/>
    <cfRule type="containsText" priority="220" operator="containsText" aboveAverage="0" equalAverage="0" bottom="0" percent="0" rank="0" text="Mobilebet" dxfId="218"/>
    <cfRule type="containsText" priority="221" operator="containsText" aboveAverage="0" equalAverage="0" bottom="0" percent="0" rank="0" text="Pinnacle" dxfId="219"/>
    <cfRule type="containsText" priority="222" operator="containsText" aboveAverage="0" equalAverage="0" bottom="0" percent="0" rank="0" text="Bet365" dxfId="220"/>
    <cfRule type="containsText" priority="223" operator="containsText" aboveAverage="0" equalAverage="0" bottom="0" percent="0" rank="0" text="Unibet" dxfId="221"/>
    <cfRule type="containsText" priority="224" operator="containsText" aboveAverage="0" equalAverage="0" bottom="0" percent="0" rank="0" text="Betsson" dxfId="222"/>
    <cfRule type="containsText" priority="225" operator="containsText" aboveAverage="0" equalAverage="0" bottom="0" percent="0" rank="0" text="Betsafe" dxfId="223"/>
    <cfRule type="containsText" priority="226" operator="containsText" aboveAverage="0" equalAverage="0" bottom="0" percent="0" rank="0" text="Coolbet" dxfId="224"/>
  </conditionalFormatting>
  <conditionalFormatting sqref="B2246:B2260 B1:B2239 B2262:B2291 B2293:B2453 B2457:B2675 B2677:B2702 B2704:B2741 B2743 B2745:B2773 B2775:B2795 B2800:B2806 B2808:B1048576 A1:Z999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/>
    <cfRule type="containsText" priority="230" operator="containsText" aboveAverage="0" equalAverage="0" bottom="0" percent="0" rank="0" text="Rizk" dxfId="228"/>
    <cfRule type="containsText" priority="231" operator="containsText" aboveAverage="0" equalAverage="0" bottom="0" percent="0" rank="0" text="Mr.green" dxfId="229"/>
    <cfRule type="containsText" priority="232" operator="containsText" aboveAverage="0" equalAverage="0" bottom="0" percent="0" rank="0" text="Betway" dxfId="230"/>
    <cfRule type="containsText" priority="233" operator="containsText" aboveAverage="0" equalAverage="0" bottom="0" percent="0" rank="0" text="Leovegas" dxfId="231"/>
    <cfRule type="containsText" priority="234" operator="containsText" aboveAverage="0" equalAverage="0" bottom="0" percent="0" rank="0" text="Intertops" dxfId="232"/>
    <cfRule type="containsText" priority="235" operator="containsText" aboveAverage="0" equalAverage="0" bottom="0" percent="0" rank="0" text="Expekt" dxfId="233"/>
    <cfRule type="containsText" priority="236" operator="containsText" aboveAverage="0" equalAverage="0" bottom="0" percent="0" rank="0" text="Comeon" dxfId="234"/>
    <cfRule type="containsText" priority="237" operator="containsText" aboveAverage="0" equalAverage="0" bottom="0" percent="0" rank="0" text="Mobilebet" dxfId="235"/>
    <cfRule type="containsText" priority="238" operator="containsText" aboveAverage="0" equalAverage="0" bottom="0" percent="0" rank="0" text="Pinnacle" dxfId="236"/>
    <cfRule type="containsText" priority="239" operator="containsText" aboveAverage="0" equalAverage="0" bottom="0" percent="0" rank="0" text="Bet365" dxfId="237"/>
    <cfRule type="containsText" priority="240" operator="containsText" aboveAverage="0" equalAverage="0" bottom="0" percent="0" rank="0" text="Unibet" dxfId="238"/>
    <cfRule type="containsText" priority="241" operator="containsText" aboveAverage="0" equalAverage="0" bottom="0" percent="0" rank="0" text="Betsson" dxfId="239"/>
    <cfRule type="containsText" priority="242" operator="containsText" aboveAverage="0" equalAverage="0" bottom="0" percent="0" rank="0" text="Betsafe" dxfId="240"/>
    <cfRule type="containsText" priority="243" operator="containsText" aboveAverage="0" equalAverage="0" bottom="0" percent="0" rank="0" text="Coolbet" dxfId="241"/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/>
    <cfRule type="containsText" priority="247" operator="containsText" aboveAverage="0" equalAverage="0" bottom="0" percent="0" rank="0" text="Rizk" dxfId="245"/>
    <cfRule type="containsText" priority="248" operator="containsText" aboveAverage="0" equalAverage="0" bottom="0" percent="0" rank="0" text="Mr.green" dxfId="246"/>
    <cfRule type="containsText" priority="249" operator="containsText" aboveAverage="0" equalAverage="0" bottom="0" percent="0" rank="0" text="Betway" dxfId="247"/>
    <cfRule type="containsText" priority="250" operator="containsText" aboveAverage="0" equalAverage="0" bottom="0" percent="0" rank="0" text="Leovegas" dxfId="248"/>
    <cfRule type="containsText" priority="251" operator="containsText" aboveAverage="0" equalAverage="0" bottom="0" percent="0" rank="0" text="Intertops" dxfId="249"/>
    <cfRule type="containsText" priority="252" operator="containsText" aboveAverage="0" equalAverage="0" bottom="0" percent="0" rank="0" text="Expekt" dxfId="250"/>
    <cfRule type="containsText" priority="253" operator="containsText" aboveAverage="0" equalAverage="0" bottom="0" percent="0" rank="0" text="Comeon" dxfId="251"/>
    <cfRule type="containsText" priority="254" operator="containsText" aboveAverage="0" equalAverage="0" bottom="0" percent="0" rank="0" text="Mobilebet" dxfId="252"/>
    <cfRule type="containsText" priority="255" operator="containsText" aboveAverage="0" equalAverage="0" bottom="0" percent="0" rank="0" text="Pinnacle" dxfId="253"/>
    <cfRule type="containsText" priority="256" operator="containsText" aboveAverage="0" equalAverage="0" bottom="0" percent="0" rank="0" text="Bet365" dxfId="254"/>
    <cfRule type="containsText" priority="257" operator="containsText" aboveAverage="0" equalAverage="0" bottom="0" percent="0" rank="0" text="Unibet" dxfId="255"/>
    <cfRule type="containsText" priority="258" operator="containsText" aboveAverage="0" equalAverage="0" bottom="0" percent="0" rank="0" text="Betsson" dxfId="256"/>
    <cfRule type="containsText" priority="259" operator="containsText" aboveAverage="0" equalAverage="0" bottom="0" percent="0" rank="0" text="Betsafe" dxfId="257"/>
    <cfRule type="containsText" priority="260" operator="containsText" aboveAverage="0" equalAverage="0" bottom="0" percent="0" rank="0" text="Coolbet" dxfId="258"/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/>
    <cfRule type="containsText" priority="264" operator="containsText" aboveAverage="0" equalAverage="0" bottom="0" percent="0" rank="0" text="Rizk" dxfId="262"/>
    <cfRule type="containsText" priority="265" operator="containsText" aboveAverage="0" equalAverage="0" bottom="0" percent="0" rank="0" text="Mr.green" dxfId="263"/>
    <cfRule type="containsText" priority="266" operator="containsText" aboveAverage="0" equalAverage="0" bottom="0" percent="0" rank="0" text="Betway" dxfId="264"/>
    <cfRule type="containsText" priority="267" operator="containsText" aboveAverage="0" equalAverage="0" bottom="0" percent="0" rank="0" text="Leovegas" dxfId="265"/>
    <cfRule type="containsText" priority="268" operator="containsText" aboveAverage="0" equalAverage="0" bottom="0" percent="0" rank="0" text="Intertops" dxfId="266"/>
    <cfRule type="containsText" priority="269" operator="containsText" aboveAverage="0" equalAverage="0" bottom="0" percent="0" rank="0" text="Expekt" dxfId="267"/>
    <cfRule type="containsText" priority="270" operator="containsText" aboveAverage="0" equalAverage="0" bottom="0" percent="0" rank="0" text="Comeon" dxfId="268"/>
    <cfRule type="containsText" priority="271" operator="containsText" aboveAverage="0" equalAverage="0" bottom="0" percent="0" rank="0" text="Mobilebet" dxfId="269"/>
    <cfRule type="containsText" priority="272" operator="containsText" aboveAverage="0" equalAverage="0" bottom="0" percent="0" rank="0" text="Pinnacle" dxfId="270"/>
    <cfRule type="containsText" priority="273" operator="containsText" aboveAverage="0" equalAverage="0" bottom="0" percent="0" rank="0" text="Bet365" dxfId="271"/>
    <cfRule type="containsText" priority="274" operator="containsText" aboveAverage="0" equalAverage="0" bottom="0" percent="0" rank="0" text="Unibet" dxfId="272"/>
    <cfRule type="containsText" priority="275" operator="containsText" aboveAverage="0" equalAverage="0" bottom="0" percent="0" rank="0" text="Betsson" dxfId="273"/>
    <cfRule type="containsText" priority="276" operator="containsText" aboveAverage="0" equalAverage="0" bottom="0" percent="0" rank="0" text="Betsafe" dxfId="274"/>
    <cfRule type="containsText" priority="277" operator="containsText" aboveAverage="0" equalAverage="0" bottom="0" percent="0" rank="0" text="Coolbet" dxfId="275"/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/>
    <cfRule type="containsText" priority="281" operator="containsText" aboveAverage="0" equalAverage="0" bottom="0" percent="0" rank="0" text="Rizk" dxfId="279"/>
    <cfRule type="containsText" priority="282" operator="containsText" aboveAverage="0" equalAverage="0" bottom="0" percent="0" rank="0" text="Mr.green" dxfId="280"/>
    <cfRule type="containsText" priority="283" operator="containsText" aboveAverage="0" equalAverage="0" bottom="0" percent="0" rank="0" text="Betway" dxfId="281"/>
    <cfRule type="containsText" priority="284" operator="containsText" aboveAverage="0" equalAverage="0" bottom="0" percent="0" rank="0" text="Leovegas" dxfId="282"/>
    <cfRule type="containsText" priority="285" operator="containsText" aboveAverage="0" equalAverage="0" bottom="0" percent="0" rank="0" text="Intertops" dxfId="283"/>
    <cfRule type="containsText" priority="286" operator="containsText" aboveAverage="0" equalAverage="0" bottom="0" percent="0" rank="0" text="Expekt" dxfId="284"/>
    <cfRule type="containsText" priority="287" operator="containsText" aboveAverage="0" equalAverage="0" bottom="0" percent="0" rank="0" text="Comeon" dxfId="285"/>
    <cfRule type="containsText" priority="288" operator="containsText" aboveAverage="0" equalAverage="0" bottom="0" percent="0" rank="0" text="Mobilebet" dxfId="286"/>
    <cfRule type="containsText" priority="289" operator="containsText" aboveAverage="0" equalAverage="0" bottom="0" percent="0" rank="0" text="Pinnacle" dxfId="287"/>
    <cfRule type="containsText" priority="290" operator="containsText" aboveAverage="0" equalAverage="0" bottom="0" percent="0" rank="0" text="Bet365" dxfId="288"/>
    <cfRule type="containsText" priority="291" operator="containsText" aboveAverage="0" equalAverage="0" bottom="0" percent="0" rank="0" text="Unibet" dxfId="289"/>
    <cfRule type="containsText" priority="292" operator="containsText" aboveAverage="0" equalAverage="0" bottom="0" percent="0" rank="0" text="Betsson" dxfId="290"/>
    <cfRule type="containsText" priority="293" operator="containsText" aboveAverage="0" equalAverage="0" bottom="0" percent="0" rank="0" text="Betsafe" dxfId="291"/>
    <cfRule type="containsText" priority="294" operator="containsText" aboveAverage="0" equalAverage="0" bottom="0" percent="0" rank="0" text="Coolbet" dxfId="292"/>
  </conditionalFormatting>
  <conditionalFormatting sqref="B2265">
    <cfRule type="containsText" priority="295" operator="containsText" aboveAverage="0" equalAverage="0" bottom="0" percent="0" rank="0" text="Paf" dxfId="293"/>
    <cfRule type="containsText" priority="296" operator="containsText" aboveAverage="0" equalAverage="0" bottom="0" percent="0" rank="0" text="Rizk" dxfId="294"/>
    <cfRule type="containsText" priority="297" operator="containsText" aboveAverage="0" equalAverage="0" bottom="0" percent="0" rank="0" text="Mr.green" dxfId="295"/>
    <cfRule type="containsText" priority="298" operator="containsText" aboveAverage="0" equalAverage="0" bottom="0" percent="0" rank="0" text="Betway" dxfId="296"/>
    <cfRule type="containsText" priority="299" operator="containsText" aboveAverage="0" equalAverage="0" bottom="0" percent="0" rank="0" text="Leovegas" dxfId="297"/>
    <cfRule type="containsText" priority="300" operator="containsText" aboveAverage="0" equalAverage="0" bottom="0" percent="0" rank="0" text="Intertops" dxfId="298"/>
    <cfRule type="containsText" priority="301" operator="containsText" aboveAverage="0" equalAverage="0" bottom="0" percent="0" rank="0" text="Expekt" dxfId="299"/>
    <cfRule type="containsText" priority="302" operator="containsText" aboveAverage="0" equalAverage="0" bottom="0" percent="0" rank="0" text="Comeon" dxfId="300"/>
    <cfRule type="containsText" priority="303" operator="containsText" aboveAverage="0" equalAverage="0" bottom="0" percent="0" rank="0" text="Mobilebet" dxfId="301"/>
    <cfRule type="containsText" priority="304" operator="containsText" aboveAverage="0" equalAverage="0" bottom="0" percent="0" rank="0" text="Pinnacle" dxfId="302"/>
    <cfRule type="containsText" priority="305" operator="containsText" aboveAverage="0" equalAverage="0" bottom="0" percent="0" rank="0" text="Bet365" dxfId="303"/>
    <cfRule type="containsText" priority="306" operator="containsText" aboveAverage="0" equalAverage="0" bottom="0" percent="0" rank="0" text="Unibet" dxfId="304"/>
    <cfRule type="containsText" priority="307" operator="containsText" aboveAverage="0" equalAverage="0" bottom="0" percent="0" rank="0" text="Betsson" dxfId="305"/>
    <cfRule type="containsText" priority="308" operator="containsText" aboveAverage="0" equalAverage="0" bottom="0" percent="0" rank="0" text="Betsafe" dxfId="306"/>
    <cfRule type="containsText" priority="309" operator="containsText" aboveAverage="0" equalAverage="0" bottom="0" percent="0" rank="0" text="Coolbet" dxfId="307"/>
  </conditionalFormatting>
  <conditionalFormatting sqref="B2264">
    <cfRule type="containsText" priority="310" operator="containsText" aboveAverage="0" equalAverage="0" bottom="0" percent="0" rank="0" text="Paf" dxfId="308"/>
    <cfRule type="containsText" priority="311" operator="containsText" aboveAverage="0" equalAverage="0" bottom="0" percent="0" rank="0" text="Rizk" dxfId="309"/>
    <cfRule type="containsText" priority="312" operator="containsText" aboveAverage="0" equalAverage="0" bottom="0" percent="0" rank="0" text="Mr.green" dxfId="310"/>
    <cfRule type="containsText" priority="313" operator="containsText" aboveAverage="0" equalAverage="0" bottom="0" percent="0" rank="0" text="Betway" dxfId="311"/>
    <cfRule type="containsText" priority="314" operator="containsText" aboveAverage="0" equalAverage="0" bottom="0" percent="0" rank="0" text="Leovegas" dxfId="312"/>
    <cfRule type="containsText" priority="315" operator="containsText" aboveAverage="0" equalAverage="0" bottom="0" percent="0" rank="0" text="Intertops" dxfId="313"/>
    <cfRule type="containsText" priority="316" operator="containsText" aboveAverage="0" equalAverage="0" bottom="0" percent="0" rank="0" text="Expekt" dxfId="314"/>
    <cfRule type="containsText" priority="317" operator="containsText" aboveAverage="0" equalAverage="0" bottom="0" percent="0" rank="0" text="Comeon" dxfId="315"/>
    <cfRule type="containsText" priority="318" operator="containsText" aboveAverage="0" equalAverage="0" bottom="0" percent="0" rank="0" text="Mobilebet" dxfId="316"/>
    <cfRule type="containsText" priority="319" operator="containsText" aboveAverage="0" equalAverage="0" bottom="0" percent="0" rank="0" text="Pinnacle" dxfId="317"/>
    <cfRule type="containsText" priority="320" operator="containsText" aboveAverage="0" equalAverage="0" bottom="0" percent="0" rank="0" text="Bet365" dxfId="318"/>
    <cfRule type="containsText" priority="321" operator="containsText" aboveAverage="0" equalAverage="0" bottom="0" percent="0" rank="0" text="Unibet" dxfId="319"/>
    <cfRule type="containsText" priority="322" operator="containsText" aboveAverage="0" equalAverage="0" bottom="0" percent="0" rank="0" text="Betsson" dxfId="320"/>
    <cfRule type="containsText" priority="323" operator="containsText" aboveAverage="0" equalAverage="0" bottom="0" percent="0" rank="0" text="Betsafe" dxfId="321"/>
    <cfRule type="containsText" priority="324" operator="containsText" aboveAverage="0" equalAverage="0" bottom="0" percent="0" rank="0" text="Coolbet" dxfId="322"/>
  </conditionalFormatting>
  <conditionalFormatting sqref="B2268">
    <cfRule type="containsText" priority="325" operator="containsText" aboveAverage="0" equalAverage="0" bottom="0" percent="0" rank="0" text="Paf" dxfId="323"/>
    <cfRule type="containsText" priority="326" operator="containsText" aboveAverage="0" equalAverage="0" bottom="0" percent="0" rank="0" text="Rizk" dxfId="324"/>
    <cfRule type="containsText" priority="327" operator="containsText" aboveAverage="0" equalAverage="0" bottom="0" percent="0" rank="0" text="Mr.green" dxfId="325"/>
    <cfRule type="containsText" priority="328" operator="containsText" aboveAverage="0" equalAverage="0" bottom="0" percent="0" rank="0" text="Betway" dxfId="326"/>
    <cfRule type="containsText" priority="329" operator="containsText" aboveAverage="0" equalAverage="0" bottom="0" percent="0" rank="0" text="Leovegas" dxfId="327"/>
    <cfRule type="containsText" priority="330" operator="containsText" aboveAverage="0" equalAverage="0" bottom="0" percent="0" rank="0" text="Intertops" dxfId="328"/>
    <cfRule type="containsText" priority="331" operator="containsText" aboveAverage="0" equalAverage="0" bottom="0" percent="0" rank="0" text="Expekt" dxfId="329"/>
    <cfRule type="containsText" priority="332" operator="containsText" aboveAverage="0" equalAverage="0" bottom="0" percent="0" rank="0" text="Comeon" dxfId="330"/>
    <cfRule type="containsText" priority="333" operator="containsText" aboveAverage="0" equalAverage="0" bottom="0" percent="0" rank="0" text="Mobilebet" dxfId="331"/>
    <cfRule type="containsText" priority="334" operator="containsText" aboveAverage="0" equalAverage="0" bottom="0" percent="0" rank="0" text="Pinnacle" dxfId="332"/>
    <cfRule type="containsText" priority="335" operator="containsText" aboveAverage="0" equalAverage="0" bottom="0" percent="0" rank="0" text="Bet365" dxfId="333"/>
    <cfRule type="containsText" priority="336" operator="containsText" aboveAverage="0" equalAverage="0" bottom="0" percent="0" rank="0" text="Unibet" dxfId="334"/>
    <cfRule type="containsText" priority="337" operator="containsText" aboveAverage="0" equalAverage="0" bottom="0" percent="0" rank="0" text="Betsson" dxfId="335"/>
    <cfRule type="containsText" priority="338" operator="containsText" aboveAverage="0" equalAverage="0" bottom="0" percent="0" rank="0" text="Betsafe" dxfId="336"/>
    <cfRule type="containsText" priority="339" operator="containsText" aboveAverage="0" equalAverage="0" bottom="0" percent="0" rank="0" text="Coolbet" dxfId="337"/>
  </conditionalFormatting>
  <conditionalFormatting sqref="B2266">
    <cfRule type="containsText" priority="340" operator="containsText" aboveAverage="0" equalAverage="0" bottom="0" percent="0" rank="0" text="Paf" dxfId="338"/>
    <cfRule type="containsText" priority="341" operator="containsText" aboveAverage="0" equalAverage="0" bottom="0" percent="0" rank="0" text="Rizk" dxfId="339"/>
    <cfRule type="containsText" priority="342" operator="containsText" aboveAverage="0" equalAverage="0" bottom="0" percent="0" rank="0" text="Mr.green" dxfId="340"/>
    <cfRule type="containsText" priority="343" operator="containsText" aboveAverage="0" equalAverage="0" bottom="0" percent="0" rank="0" text="Betway" dxfId="341"/>
    <cfRule type="containsText" priority="344" operator="containsText" aboveAverage="0" equalAverage="0" bottom="0" percent="0" rank="0" text="Leovegas" dxfId="342"/>
    <cfRule type="containsText" priority="345" operator="containsText" aboveAverage="0" equalAverage="0" bottom="0" percent="0" rank="0" text="Intertops" dxfId="343"/>
    <cfRule type="containsText" priority="346" operator="containsText" aboveAverage="0" equalAverage="0" bottom="0" percent="0" rank="0" text="Expekt" dxfId="344"/>
    <cfRule type="containsText" priority="347" operator="containsText" aboveAverage="0" equalAverage="0" bottom="0" percent="0" rank="0" text="Comeon" dxfId="345"/>
    <cfRule type="containsText" priority="348" operator="containsText" aboveAverage="0" equalAverage="0" bottom="0" percent="0" rank="0" text="Mobilebet" dxfId="346"/>
    <cfRule type="containsText" priority="349" operator="containsText" aboveAverage="0" equalAverage="0" bottom="0" percent="0" rank="0" text="Pinnacle" dxfId="347"/>
    <cfRule type="containsText" priority="350" operator="containsText" aboveAverage="0" equalAverage="0" bottom="0" percent="0" rank="0" text="Bet365" dxfId="348"/>
    <cfRule type="containsText" priority="351" operator="containsText" aboveAverage="0" equalAverage="0" bottom="0" percent="0" rank="0" text="Unibet" dxfId="349"/>
    <cfRule type="containsText" priority="352" operator="containsText" aboveAverage="0" equalAverage="0" bottom="0" percent="0" rank="0" text="Betsson" dxfId="350"/>
    <cfRule type="containsText" priority="353" operator="containsText" aboveAverage="0" equalAverage="0" bottom="0" percent="0" rank="0" text="Betsafe" dxfId="351"/>
    <cfRule type="containsText" priority="354" operator="containsText" aboveAverage="0" equalAverage="0" bottom="0" percent="0" rank="0" text="Coolbet" dxfId="352"/>
  </conditionalFormatting>
  <conditionalFormatting sqref="B2269">
    <cfRule type="containsText" priority="355" operator="containsText" aboveAverage="0" equalAverage="0" bottom="0" percent="0" rank="0" text="Paf" dxfId="353"/>
    <cfRule type="containsText" priority="356" operator="containsText" aboveAverage="0" equalAverage="0" bottom="0" percent="0" rank="0" text="Rizk" dxfId="354"/>
    <cfRule type="containsText" priority="357" operator="containsText" aboveAverage="0" equalAverage="0" bottom="0" percent="0" rank="0" text="Mr.green" dxfId="355"/>
    <cfRule type="containsText" priority="358" operator="containsText" aboveAverage="0" equalAverage="0" bottom="0" percent="0" rank="0" text="Betway" dxfId="356"/>
    <cfRule type="containsText" priority="359" operator="containsText" aboveAverage="0" equalAverage="0" bottom="0" percent="0" rank="0" text="Leovegas" dxfId="357"/>
    <cfRule type="containsText" priority="360" operator="containsText" aboveAverage="0" equalAverage="0" bottom="0" percent="0" rank="0" text="Intertops" dxfId="358"/>
    <cfRule type="containsText" priority="361" operator="containsText" aboveAverage="0" equalAverage="0" bottom="0" percent="0" rank="0" text="Expekt" dxfId="359"/>
    <cfRule type="containsText" priority="362" operator="containsText" aboveAverage="0" equalAverage="0" bottom="0" percent="0" rank="0" text="Comeon" dxfId="360"/>
    <cfRule type="containsText" priority="363" operator="containsText" aboveAverage="0" equalAverage="0" bottom="0" percent="0" rank="0" text="Mobilebet" dxfId="361"/>
    <cfRule type="containsText" priority="364" operator="containsText" aboveAverage="0" equalAverage="0" bottom="0" percent="0" rank="0" text="Pinnacle" dxfId="362"/>
    <cfRule type="containsText" priority="365" operator="containsText" aboveAverage="0" equalAverage="0" bottom="0" percent="0" rank="0" text="Bet365" dxfId="363"/>
    <cfRule type="containsText" priority="366" operator="containsText" aboveAverage="0" equalAverage="0" bottom="0" percent="0" rank="0" text="Unibet" dxfId="364"/>
    <cfRule type="containsText" priority="367" operator="containsText" aboveAverage="0" equalAverage="0" bottom="0" percent="0" rank="0" text="Betsson" dxfId="365"/>
    <cfRule type="containsText" priority="368" operator="containsText" aboveAverage="0" equalAverage="0" bottom="0" percent="0" rank="0" text="Betsafe" dxfId="366"/>
    <cfRule type="containsText" priority="369" operator="containsText" aboveAverage="0" equalAverage="0" bottom="0" percent="0" rank="0" text="Coolbet" dxfId="367"/>
  </conditionalFormatting>
  <conditionalFormatting sqref="B2267">
    <cfRule type="containsText" priority="370" operator="containsText" aboveAverage="0" equalAverage="0" bottom="0" percent="0" rank="0" text="Paf" dxfId="368"/>
    <cfRule type="containsText" priority="371" operator="containsText" aboveAverage="0" equalAverage="0" bottom="0" percent="0" rank="0" text="Rizk" dxfId="369"/>
    <cfRule type="containsText" priority="372" operator="containsText" aboveAverage="0" equalAverage="0" bottom="0" percent="0" rank="0" text="Mr.green" dxfId="370"/>
    <cfRule type="containsText" priority="373" operator="containsText" aboveAverage="0" equalAverage="0" bottom="0" percent="0" rank="0" text="Betway" dxfId="371"/>
    <cfRule type="containsText" priority="374" operator="containsText" aboveAverage="0" equalAverage="0" bottom="0" percent="0" rank="0" text="Leovegas" dxfId="372"/>
    <cfRule type="containsText" priority="375" operator="containsText" aboveAverage="0" equalAverage="0" bottom="0" percent="0" rank="0" text="Intertops" dxfId="373"/>
    <cfRule type="containsText" priority="376" operator="containsText" aboveAverage="0" equalAverage="0" bottom="0" percent="0" rank="0" text="Expekt" dxfId="374"/>
    <cfRule type="containsText" priority="377" operator="containsText" aboveAverage="0" equalAverage="0" bottom="0" percent="0" rank="0" text="Comeon" dxfId="375"/>
    <cfRule type="containsText" priority="378" operator="containsText" aboveAverage="0" equalAverage="0" bottom="0" percent="0" rank="0" text="Mobilebet" dxfId="376"/>
    <cfRule type="containsText" priority="379" operator="containsText" aboveAverage="0" equalAverage="0" bottom="0" percent="0" rank="0" text="Pinnacle" dxfId="377"/>
    <cfRule type="containsText" priority="380" operator="containsText" aboveAverage="0" equalAverage="0" bottom="0" percent="0" rank="0" text="Bet365" dxfId="378"/>
    <cfRule type="containsText" priority="381" operator="containsText" aboveAverage="0" equalAverage="0" bottom="0" percent="0" rank="0" text="Unibet" dxfId="379"/>
    <cfRule type="containsText" priority="382" operator="containsText" aboveAverage="0" equalAverage="0" bottom="0" percent="0" rank="0" text="Betsson" dxfId="380"/>
    <cfRule type="containsText" priority="383" operator="containsText" aboveAverage="0" equalAverage="0" bottom="0" percent="0" rank="0" text="Betsafe" dxfId="381"/>
    <cfRule type="containsText" priority="384" operator="containsText" aboveAverage="0" equalAverage="0" bottom="0" percent="0" rank="0" text="Coolbet" dxfId="382"/>
  </conditionalFormatting>
  <conditionalFormatting sqref="B2270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B2272">
    <cfRule type="containsText" priority="400" operator="containsText" aboveAverage="0" equalAverage="0" bottom="0" percent="0" rank="0" text="Paf" dxfId="398"/>
    <cfRule type="containsText" priority="401" operator="containsText" aboveAverage="0" equalAverage="0" bottom="0" percent="0" rank="0" text="Rizk" dxfId="399"/>
    <cfRule type="containsText" priority="402" operator="containsText" aboveAverage="0" equalAverage="0" bottom="0" percent="0" rank="0" text="Mr.green" dxfId="400"/>
    <cfRule type="containsText" priority="403" operator="containsText" aboveAverage="0" equalAverage="0" bottom="0" percent="0" rank="0" text="Betway" dxfId="401"/>
    <cfRule type="containsText" priority="404" operator="containsText" aboveAverage="0" equalAverage="0" bottom="0" percent="0" rank="0" text="Leovegas" dxfId="402"/>
    <cfRule type="containsText" priority="405" operator="containsText" aboveAverage="0" equalAverage="0" bottom="0" percent="0" rank="0" text="Intertops" dxfId="403"/>
    <cfRule type="containsText" priority="406" operator="containsText" aboveAverage="0" equalAverage="0" bottom="0" percent="0" rank="0" text="Expekt" dxfId="404"/>
    <cfRule type="containsText" priority="407" operator="containsText" aboveAverage="0" equalAverage="0" bottom="0" percent="0" rank="0" text="Comeon" dxfId="405"/>
    <cfRule type="containsText" priority="408" operator="containsText" aboveAverage="0" equalAverage="0" bottom="0" percent="0" rank="0" text="Mobilebet" dxfId="406"/>
    <cfRule type="containsText" priority="409" operator="containsText" aboveAverage="0" equalAverage="0" bottom="0" percent="0" rank="0" text="Pinnacle" dxfId="407"/>
    <cfRule type="containsText" priority="410" operator="containsText" aboveAverage="0" equalAverage="0" bottom="0" percent="0" rank="0" text="Bet365" dxfId="408"/>
    <cfRule type="containsText" priority="411" operator="containsText" aboveAverage="0" equalAverage="0" bottom="0" percent="0" rank="0" text="Unibet" dxfId="409"/>
    <cfRule type="containsText" priority="412" operator="containsText" aboveAverage="0" equalAverage="0" bottom="0" percent="0" rank="0" text="Betsson" dxfId="410"/>
    <cfRule type="containsText" priority="413" operator="containsText" aboveAverage="0" equalAverage="0" bottom="0" percent="0" rank="0" text="Betsafe" dxfId="411"/>
    <cfRule type="containsText" priority="414" operator="containsText" aboveAverage="0" equalAverage="0" bottom="0" percent="0" rank="0" text="Coolbet" dxfId="412"/>
  </conditionalFormatting>
  <conditionalFormatting sqref="B2273">
    <cfRule type="containsText" priority="415" operator="containsText" aboveAverage="0" equalAverage="0" bottom="0" percent="0" rank="0" text="Paf" dxfId="413"/>
    <cfRule type="containsText" priority="416" operator="containsText" aboveAverage="0" equalAverage="0" bottom="0" percent="0" rank="0" text="Rizk" dxfId="414"/>
    <cfRule type="containsText" priority="417" operator="containsText" aboveAverage="0" equalAverage="0" bottom="0" percent="0" rank="0" text="Mr.green" dxfId="415"/>
    <cfRule type="containsText" priority="418" operator="containsText" aboveAverage="0" equalAverage="0" bottom="0" percent="0" rank="0" text="Betway" dxfId="416"/>
    <cfRule type="containsText" priority="419" operator="containsText" aboveAverage="0" equalAverage="0" bottom="0" percent="0" rank="0" text="Leovegas" dxfId="417"/>
    <cfRule type="containsText" priority="420" operator="containsText" aboveAverage="0" equalAverage="0" bottom="0" percent="0" rank="0" text="Intertops" dxfId="418"/>
    <cfRule type="containsText" priority="421" operator="containsText" aboveAverage="0" equalAverage="0" bottom="0" percent="0" rank="0" text="Expekt" dxfId="419"/>
    <cfRule type="containsText" priority="422" operator="containsText" aboveAverage="0" equalAverage="0" bottom="0" percent="0" rank="0" text="Comeon" dxfId="420"/>
    <cfRule type="containsText" priority="423" operator="containsText" aboveAverage="0" equalAverage="0" bottom="0" percent="0" rank="0" text="Mobilebet" dxfId="421"/>
    <cfRule type="containsText" priority="424" operator="containsText" aboveAverage="0" equalAverage="0" bottom="0" percent="0" rank="0" text="Pinnacle" dxfId="422"/>
    <cfRule type="containsText" priority="425" operator="containsText" aboveAverage="0" equalAverage="0" bottom="0" percent="0" rank="0" text="Bet365" dxfId="423"/>
    <cfRule type="containsText" priority="426" operator="containsText" aboveAverage="0" equalAverage="0" bottom="0" percent="0" rank="0" text="Unibet" dxfId="424"/>
    <cfRule type="containsText" priority="427" operator="containsText" aboveAverage="0" equalAverage="0" bottom="0" percent="0" rank="0" text="Betsson" dxfId="425"/>
    <cfRule type="containsText" priority="428" operator="containsText" aboveAverage="0" equalAverage="0" bottom="0" percent="0" rank="0" text="Betsafe" dxfId="426"/>
    <cfRule type="containsText" priority="429" operator="containsText" aboveAverage="0" equalAverage="0" bottom="0" percent="0" rank="0" text="Coolbet" dxfId="427"/>
  </conditionalFormatting>
  <conditionalFormatting sqref="B2275">
    <cfRule type="containsText" priority="430" operator="containsText" aboveAverage="0" equalAverage="0" bottom="0" percent="0" rank="0" text="Paf" dxfId="428"/>
    <cfRule type="containsText" priority="431" operator="containsText" aboveAverage="0" equalAverage="0" bottom="0" percent="0" rank="0" text="Rizk" dxfId="429"/>
    <cfRule type="containsText" priority="432" operator="containsText" aboveAverage="0" equalAverage="0" bottom="0" percent="0" rank="0" text="Mr.green" dxfId="430"/>
    <cfRule type="containsText" priority="433" operator="containsText" aboveAverage="0" equalAverage="0" bottom="0" percent="0" rank="0" text="Betway" dxfId="431"/>
    <cfRule type="containsText" priority="434" operator="containsText" aboveAverage="0" equalAverage="0" bottom="0" percent="0" rank="0" text="Leovegas" dxfId="432"/>
    <cfRule type="containsText" priority="435" operator="containsText" aboveAverage="0" equalAverage="0" bottom="0" percent="0" rank="0" text="Intertops" dxfId="433"/>
    <cfRule type="containsText" priority="436" operator="containsText" aboveAverage="0" equalAverage="0" bottom="0" percent="0" rank="0" text="Expekt" dxfId="434"/>
    <cfRule type="containsText" priority="437" operator="containsText" aboveAverage="0" equalAverage="0" bottom="0" percent="0" rank="0" text="Comeon" dxfId="435"/>
    <cfRule type="containsText" priority="438" operator="containsText" aboveAverage="0" equalAverage="0" bottom="0" percent="0" rank="0" text="Mobilebet" dxfId="436"/>
    <cfRule type="containsText" priority="439" operator="containsText" aboveAverage="0" equalAverage="0" bottom="0" percent="0" rank="0" text="Pinnacle" dxfId="437"/>
    <cfRule type="containsText" priority="440" operator="containsText" aboveAverage="0" equalAverage="0" bottom="0" percent="0" rank="0" text="Bet365" dxfId="438"/>
    <cfRule type="containsText" priority="441" operator="containsText" aboveAverage="0" equalAverage="0" bottom="0" percent="0" rank="0" text="Unibet" dxfId="439"/>
    <cfRule type="containsText" priority="442" operator="containsText" aboveAverage="0" equalAverage="0" bottom="0" percent="0" rank="0" text="Betsson" dxfId="440"/>
    <cfRule type="containsText" priority="443" operator="containsText" aboveAverage="0" equalAverage="0" bottom="0" percent="0" rank="0" text="Betsafe" dxfId="441"/>
    <cfRule type="containsText" priority="444" operator="containsText" aboveAverage="0" equalAverage="0" bottom="0" percent="0" rank="0" text="Coolbet" dxfId="442"/>
  </conditionalFormatting>
  <conditionalFormatting sqref="B2274">
    <cfRule type="containsText" priority="445" operator="containsText" aboveAverage="0" equalAverage="0" bottom="0" percent="0" rank="0" text="Paf" dxfId="443"/>
    <cfRule type="containsText" priority="446" operator="containsText" aboveAverage="0" equalAverage="0" bottom="0" percent="0" rank="0" text="Rizk" dxfId="444"/>
    <cfRule type="containsText" priority="447" operator="containsText" aboveAverage="0" equalAverage="0" bottom="0" percent="0" rank="0" text="Mr.green" dxfId="445"/>
    <cfRule type="containsText" priority="448" operator="containsText" aboveAverage="0" equalAverage="0" bottom="0" percent="0" rank="0" text="Betway" dxfId="446"/>
    <cfRule type="containsText" priority="449" operator="containsText" aboveAverage="0" equalAverage="0" bottom="0" percent="0" rank="0" text="Leovegas" dxfId="447"/>
    <cfRule type="containsText" priority="450" operator="containsText" aboveAverage="0" equalAverage="0" bottom="0" percent="0" rank="0" text="Intertops" dxfId="448"/>
    <cfRule type="containsText" priority="451" operator="containsText" aboveAverage="0" equalAverage="0" bottom="0" percent="0" rank="0" text="Expekt" dxfId="449"/>
    <cfRule type="containsText" priority="452" operator="containsText" aboveAverage="0" equalAverage="0" bottom="0" percent="0" rank="0" text="Comeon" dxfId="450"/>
    <cfRule type="containsText" priority="453" operator="containsText" aboveAverage="0" equalAverage="0" bottom="0" percent="0" rank="0" text="Mobilebet" dxfId="451"/>
    <cfRule type="containsText" priority="454" operator="containsText" aboveAverage="0" equalAverage="0" bottom="0" percent="0" rank="0" text="Pinnacle" dxfId="452"/>
    <cfRule type="containsText" priority="455" operator="containsText" aboveAverage="0" equalAverage="0" bottom="0" percent="0" rank="0" text="Bet365" dxfId="453"/>
    <cfRule type="containsText" priority="456" operator="containsText" aboveAverage="0" equalAverage="0" bottom="0" percent="0" rank="0" text="Unibet" dxfId="454"/>
    <cfRule type="containsText" priority="457" operator="containsText" aboveAverage="0" equalAverage="0" bottom="0" percent="0" rank="0" text="Betsson" dxfId="455"/>
    <cfRule type="containsText" priority="458" operator="containsText" aboveAverage="0" equalAverage="0" bottom="0" percent="0" rank="0" text="Betsafe" dxfId="456"/>
    <cfRule type="containsText" priority="459" operator="containsText" aboveAverage="0" equalAverage="0" bottom="0" percent="0" rank="0" text="Coolbet" dxfId="457"/>
  </conditionalFormatting>
  <conditionalFormatting sqref="B2276">
    <cfRule type="containsText" priority="460" operator="containsText" aboveAverage="0" equalAverage="0" bottom="0" percent="0" rank="0" text="Paf" dxfId="458"/>
    <cfRule type="containsText" priority="461" operator="containsText" aboveAverage="0" equalAverage="0" bottom="0" percent="0" rank="0" text="Rizk" dxfId="459"/>
    <cfRule type="containsText" priority="462" operator="containsText" aboveAverage="0" equalAverage="0" bottom="0" percent="0" rank="0" text="Mr.green" dxfId="460"/>
    <cfRule type="containsText" priority="463" operator="containsText" aboveAverage="0" equalAverage="0" bottom="0" percent="0" rank="0" text="Betway" dxfId="461"/>
    <cfRule type="containsText" priority="464" operator="containsText" aboveAverage="0" equalAverage="0" bottom="0" percent="0" rank="0" text="Leovegas" dxfId="462"/>
    <cfRule type="containsText" priority="465" operator="containsText" aboveAverage="0" equalAverage="0" bottom="0" percent="0" rank="0" text="Intertops" dxfId="463"/>
    <cfRule type="containsText" priority="466" operator="containsText" aboveAverage="0" equalAverage="0" bottom="0" percent="0" rank="0" text="Expekt" dxfId="464"/>
    <cfRule type="containsText" priority="467" operator="containsText" aboveAverage="0" equalAverage="0" bottom="0" percent="0" rank="0" text="Comeon" dxfId="465"/>
    <cfRule type="containsText" priority="468" operator="containsText" aboveAverage="0" equalAverage="0" bottom="0" percent="0" rank="0" text="Mobilebet" dxfId="466"/>
    <cfRule type="containsText" priority="469" operator="containsText" aboveAverage="0" equalAverage="0" bottom="0" percent="0" rank="0" text="Pinnacle" dxfId="467"/>
    <cfRule type="containsText" priority="470" operator="containsText" aboveAverage="0" equalAverage="0" bottom="0" percent="0" rank="0" text="Bet365" dxfId="468"/>
    <cfRule type="containsText" priority="471" operator="containsText" aboveAverage="0" equalAverage="0" bottom="0" percent="0" rank="0" text="Unibet" dxfId="469"/>
    <cfRule type="containsText" priority="472" operator="containsText" aboveAverage="0" equalAverage="0" bottom="0" percent="0" rank="0" text="Betsson" dxfId="470"/>
    <cfRule type="containsText" priority="473" operator="containsText" aboveAverage="0" equalAverage="0" bottom="0" percent="0" rank="0" text="Betsafe" dxfId="471"/>
    <cfRule type="containsText" priority="474" operator="containsText" aboveAverage="0" equalAverage="0" bottom="0" percent="0" rank="0" text="Coolbet" dxfId="472"/>
  </conditionalFormatting>
  <conditionalFormatting sqref="B2278">
    <cfRule type="containsText" priority="475" operator="containsText" aboveAverage="0" equalAverage="0" bottom="0" percent="0" rank="0" text="Paf" dxfId="473"/>
    <cfRule type="containsText" priority="476" operator="containsText" aboveAverage="0" equalAverage="0" bottom="0" percent="0" rank="0" text="Rizk" dxfId="474"/>
    <cfRule type="containsText" priority="477" operator="containsText" aboveAverage="0" equalAverage="0" bottom="0" percent="0" rank="0" text="Mr.green" dxfId="475"/>
    <cfRule type="containsText" priority="478" operator="containsText" aboveAverage="0" equalAverage="0" bottom="0" percent="0" rank="0" text="Betway" dxfId="476"/>
    <cfRule type="containsText" priority="479" operator="containsText" aboveAverage="0" equalAverage="0" bottom="0" percent="0" rank="0" text="Leovegas" dxfId="477"/>
    <cfRule type="containsText" priority="480" operator="containsText" aboveAverage="0" equalAverage="0" bottom="0" percent="0" rank="0" text="Intertops" dxfId="478"/>
    <cfRule type="containsText" priority="481" operator="containsText" aboveAverage="0" equalAverage="0" bottom="0" percent="0" rank="0" text="Expekt" dxfId="479"/>
    <cfRule type="containsText" priority="482" operator="containsText" aboveAverage="0" equalAverage="0" bottom="0" percent="0" rank="0" text="Comeon" dxfId="480"/>
    <cfRule type="containsText" priority="483" operator="containsText" aboveAverage="0" equalAverage="0" bottom="0" percent="0" rank="0" text="Mobilebet" dxfId="481"/>
    <cfRule type="containsText" priority="484" operator="containsText" aboveAverage="0" equalAverage="0" bottom="0" percent="0" rank="0" text="Pinnacle" dxfId="482"/>
    <cfRule type="containsText" priority="485" operator="containsText" aboveAverage="0" equalAverage="0" bottom="0" percent="0" rank="0" text="Bet365" dxfId="483"/>
    <cfRule type="containsText" priority="486" operator="containsText" aboveAverage="0" equalAverage="0" bottom="0" percent="0" rank="0" text="Unibet" dxfId="484"/>
    <cfRule type="containsText" priority="487" operator="containsText" aboveAverage="0" equalAverage="0" bottom="0" percent="0" rank="0" text="Betsson" dxfId="485"/>
    <cfRule type="containsText" priority="488" operator="containsText" aboveAverage="0" equalAverage="0" bottom="0" percent="0" rank="0" text="Betsafe" dxfId="486"/>
    <cfRule type="containsText" priority="489" operator="containsText" aboveAverage="0" equalAverage="0" bottom="0" percent="0" rank="0" text="Coolbet" dxfId="487"/>
  </conditionalFormatting>
  <conditionalFormatting sqref="B2277">
    <cfRule type="containsText" priority="490" operator="containsText" aboveAverage="0" equalAverage="0" bottom="0" percent="0" rank="0" text="Paf" dxfId="488"/>
    <cfRule type="containsText" priority="491" operator="containsText" aboveAverage="0" equalAverage="0" bottom="0" percent="0" rank="0" text="Rizk" dxfId="489"/>
    <cfRule type="containsText" priority="492" operator="containsText" aboveAverage="0" equalAverage="0" bottom="0" percent="0" rank="0" text="Mr.green" dxfId="490"/>
    <cfRule type="containsText" priority="493" operator="containsText" aboveAverage="0" equalAverage="0" bottom="0" percent="0" rank="0" text="Betway" dxfId="491"/>
    <cfRule type="containsText" priority="494" operator="containsText" aboveAverage="0" equalAverage="0" bottom="0" percent="0" rank="0" text="Leovegas" dxfId="492"/>
    <cfRule type="containsText" priority="495" operator="containsText" aboveAverage="0" equalAverage="0" bottom="0" percent="0" rank="0" text="Intertops" dxfId="493"/>
    <cfRule type="containsText" priority="496" operator="containsText" aboveAverage="0" equalAverage="0" bottom="0" percent="0" rank="0" text="Expekt" dxfId="494"/>
    <cfRule type="containsText" priority="497" operator="containsText" aboveAverage="0" equalAverage="0" bottom="0" percent="0" rank="0" text="Comeon" dxfId="495"/>
    <cfRule type="containsText" priority="498" operator="containsText" aboveAverage="0" equalAverage="0" bottom="0" percent="0" rank="0" text="Mobilebet" dxfId="496"/>
    <cfRule type="containsText" priority="499" operator="containsText" aboveAverage="0" equalAverage="0" bottom="0" percent="0" rank="0" text="Pinnacle" dxfId="497"/>
    <cfRule type="containsText" priority="500" operator="containsText" aboveAverage="0" equalAverage="0" bottom="0" percent="0" rank="0" text="Bet365" dxfId="498"/>
    <cfRule type="containsText" priority="501" operator="containsText" aboveAverage="0" equalAverage="0" bottom="0" percent="0" rank="0" text="Unibet" dxfId="499"/>
    <cfRule type="containsText" priority="502" operator="containsText" aboveAverage="0" equalAverage="0" bottom="0" percent="0" rank="0" text="Betsson" dxfId="500"/>
    <cfRule type="containsText" priority="503" operator="containsText" aboveAverage="0" equalAverage="0" bottom="0" percent="0" rank="0" text="Betsafe" dxfId="501"/>
    <cfRule type="containsText" priority="504" operator="containsText" aboveAverage="0" equalAverage="0" bottom="0" percent="0" rank="0" text="Coolbet" dxfId="502"/>
  </conditionalFormatting>
  <conditionalFormatting sqref="B2282">
    <cfRule type="containsText" priority="505" operator="containsText" aboveAverage="0" equalAverage="0" bottom="0" percent="0" rank="0" text="Paf" dxfId="503"/>
    <cfRule type="containsText" priority="506" operator="containsText" aboveAverage="0" equalAverage="0" bottom="0" percent="0" rank="0" text="Rizk" dxfId="504"/>
    <cfRule type="containsText" priority="507" operator="containsText" aboveAverage="0" equalAverage="0" bottom="0" percent="0" rank="0" text="Mr.green" dxfId="505"/>
    <cfRule type="containsText" priority="508" operator="containsText" aboveAverage="0" equalAverage="0" bottom="0" percent="0" rank="0" text="Betway" dxfId="506"/>
    <cfRule type="containsText" priority="509" operator="containsText" aboveAverage="0" equalAverage="0" bottom="0" percent="0" rank="0" text="Leovegas" dxfId="507"/>
    <cfRule type="containsText" priority="510" operator="containsText" aboveAverage="0" equalAverage="0" bottom="0" percent="0" rank="0" text="Intertops" dxfId="508"/>
    <cfRule type="containsText" priority="511" operator="containsText" aboveAverage="0" equalAverage="0" bottom="0" percent="0" rank="0" text="Expekt" dxfId="509"/>
    <cfRule type="containsText" priority="512" operator="containsText" aboveAverage="0" equalAverage="0" bottom="0" percent="0" rank="0" text="Comeon" dxfId="510"/>
    <cfRule type="containsText" priority="513" operator="containsText" aboveAverage="0" equalAverage="0" bottom="0" percent="0" rank="0" text="Mobilebet" dxfId="511"/>
    <cfRule type="containsText" priority="514" operator="containsText" aboveAverage="0" equalAverage="0" bottom="0" percent="0" rank="0" text="Pinnacle" dxfId="512"/>
    <cfRule type="containsText" priority="515" operator="containsText" aboveAverage="0" equalAverage="0" bottom="0" percent="0" rank="0" text="Bet365" dxfId="513"/>
    <cfRule type="containsText" priority="516" operator="containsText" aboveAverage="0" equalAverage="0" bottom="0" percent="0" rank="0" text="Unibet" dxfId="514"/>
    <cfRule type="containsText" priority="517" operator="containsText" aboveAverage="0" equalAverage="0" bottom="0" percent="0" rank="0" text="Betsson" dxfId="515"/>
    <cfRule type="containsText" priority="518" operator="containsText" aboveAverage="0" equalAverage="0" bottom="0" percent="0" rank="0" text="Betsafe" dxfId="516"/>
    <cfRule type="containsText" priority="519" operator="containsText" aboveAverage="0" equalAverage="0" bottom="0" percent="0" rank="0" text="Coolbet" dxfId="517"/>
  </conditionalFormatting>
  <conditionalFormatting sqref="B2283">
    <cfRule type="containsText" priority="520" operator="containsText" aboveAverage="0" equalAverage="0" bottom="0" percent="0" rank="0" text="Paf" dxfId="518"/>
    <cfRule type="containsText" priority="521" operator="containsText" aboveAverage="0" equalAverage="0" bottom="0" percent="0" rank="0" text="Rizk" dxfId="519"/>
    <cfRule type="containsText" priority="522" operator="containsText" aboveAverage="0" equalAverage="0" bottom="0" percent="0" rank="0" text="Mr.green" dxfId="520"/>
    <cfRule type="containsText" priority="523" operator="containsText" aboveAverage="0" equalAverage="0" bottom="0" percent="0" rank="0" text="Betway" dxfId="521"/>
    <cfRule type="containsText" priority="524" operator="containsText" aboveAverage="0" equalAverage="0" bottom="0" percent="0" rank="0" text="Leovegas" dxfId="522"/>
    <cfRule type="containsText" priority="525" operator="containsText" aboveAverage="0" equalAverage="0" bottom="0" percent="0" rank="0" text="Intertops" dxfId="523"/>
    <cfRule type="containsText" priority="526" operator="containsText" aboveAverage="0" equalAverage="0" bottom="0" percent="0" rank="0" text="Expekt" dxfId="524"/>
    <cfRule type="containsText" priority="527" operator="containsText" aboveAverage="0" equalAverage="0" bottom="0" percent="0" rank="0" text="Comeon" dxfId="525"/>
    <cfRule type="containsText" priority="528" operator="containsText" aboveAverage="0" equalAverage="0" bottom="0" percent="0" rank="0" text="Mobilebet" dxfId="526"/>
    <cfRule type="containsText" priority="529" operator="containsText" aboveAverage="0" equalAverage="0" bottom="0" percent="0" rank="0" text="Pinnacle" dxfId="527"/>
    <cfRule type="containsText" priority="530" operator="containsText" aboveAverage="0" equalAverage="0" bottom="0" percent="0" rank="0" text="Bet365" dxfId="528"/>
    <cfRule type="containsText" priority="531" operator="containsText" aboveAverage="0" equalAverage="0" bottom="0" percent="0" rank="0" text="Unibet" dxfId="529"/>
    <cfRule type="containsText" priority="532" operator="containsText" aboveAverage="0" equalAverage="0" bottom="0" percent="0" rank="0" text="Betsson" dxfId="530"/>
    <cfRule type="containsText" priority="533" operator="containsText" aboveAverage="0" equalAverage="0" bottom="0" percent="0" rank="0" text="Betsafe" dxfId="531"/>
    <cfRule type="containsText" priority="534" operator="containsText" aboveAverage="0" equalAverage="0" bottom="0" percent="0" rank="0" text="Coolbet" dxfId="532"/>
  </conditionalFormatting>
  <conditionalFormatting sqref="B2286">
    <cfRule type="containsText" priority="535" operator="containsText" aboveAverage="0" equalAverage="0" bottom="0" percent="0" rank="0" text="Paf" dxfId="533"/>
    <cfRule type="containsText" priority="536" operator="containsText" aboveAverage="0" equalAverage="0" bottom="0" percent="0" rank="0" text="Rizk" dxfId="534"/>
    <cfRule type="containsText" priority="537" operator="containsText" aboveAverage="0" equalAverage="0" bottom="0" percent="0" rank="0" text="Mr.green" dxfId="535"/>
    <cfRule type="containsText" priority="538" operator="containsText" aboveAverage="0" equalAverage="0" bottom="0" percent="0" rank="0" text="Betway" dxfId="536"/>
    <cfRule type="containsText" priority="539" operator="containsText" aboveAverage="0" equalAverage="0" bottom="0" percent="0" rank="0" text="Leovegas" dxfId="537"/>
    <cfRule type="containsText" priority="540" operator="containsText" aboveAverage="0" equalAverage="0" bottom="0" percent="0" rank="0" text="Intertops" dxfId="538"/>
    <cfRule type="containsText" priority="541" operator="containsText" aboveAverage="0" equalAverage="0" bottom="0" percent="0" rank="0" text="Expekt" dxfId="539"/>
    <cfRule type="containsText" priority="542" operator="containsText" aboveAverage="0" equalAverage="0" bottom="0" percent="0" rank="0" text="Comeon" dxfId="540"/>
    <cfRule type="containsText" priority="543" operator="containsText" aboveAverage="0" equalAverage="0" bottom="0" percent="0" rank="0" text="Mobilebet" dxfId="541"/>
    <cfRule type="containsText" priority="544" operator="containsText" aboveAverage="0" equalAverage="0" bottom="0" percent="0" rank="0" text="Pinnacle" dxfId="542"/>
    <cfRule type="containsText" priority="545" operator="containsText" aboveAverage="0" equalAverage="0" bottom="0" percent="0" rank="0" text="Bet365" dxfId="543"/>
    <cfRule type="containsText" priority="546" operator="containsText" aboveAverage="0" equalAverage="0" bottom="0" percent="0" rank="0" text="Unibet" dxfId="544"/>
    <cfRule type="containsText" priority="547" operator="containsText" aboveAverage="0" equalAverage="0" bottom="0" percent="0" rank="0" text="Betsson" dxfId="545"/>
    <cfRule type="containsText" priority="548" operator="containsText" aboveAverage="0" equalAverage="0" bottom="0" percent="0" rank="0" text="Betsafe" dxfId="546"/>
    <cfRule type="containsText" priority="549" operator="containsText" aboveAverage="0" equalAverage="0" bottom="0" percent="0" rank="0" text="Coolbet" dxfId="547"/>
  </conditionalFormatting>
  <conditionalFormatting sqref="B2283">
    <cfRule type="containsText" priority="550" operator="containsText" aboveAverage="0" equalAverage="0" bottom="0" percent="0" rank="0" text="Paf" dxfId="548"/>
    <cfRule type="containsText" priority="551" operator="containsText" aboveAverage="0" equalAverage="0" bottom="0" percent="0" rank="0" text="Rizk" dxfId="549"/>
    <cfRule type="containsText" priority="552" operator="containsText" aboveAverage="0" equalAverage="0" bottom="0" percent="0" rank="0" text="Mr.green" dxfId="550"/>
    <cfRule type="containsText" priority="553" operator="containsText" aboveAverage="0" equalAverage="0" bottom="0" percent="0" rank="0" text="Betway" dxfId="551"/>
    <cfRule type="containsText" priority="554" operator="containsText" aboveAverage="0" equalAverage="0" bottom="0" percent="0" rank="0" text="Leovegas" dxfId="552"/>
    <cfRule type="containsText" priority="555" operator="containsText" aboveAverage="0" equalAverage="0" bottom="0" percent="0" rank="0" text="Intertops" dxfId="553"/>
    <cfRule type="containsText" priority="556" operator="containsText" aboveAverage="0" equalAverage="0" bottom="0" percent="0" rank="0" text="Expekt" dxfId="554"/>
    <cfRule type="containsText" priority="557" operator="containsText" aboveAverage="0" equalAverage="0" bottom="0" percent="0" rank="0" text="Comeon" dxfId="555"/>
    <cfRule type="containsText" priority="558" operator="containsText" aboveAverage="0" equalAverage="0" bottom="0" percent="0" rank="0" text="Mobilebet" dxfId="556"/>
    <cfRule type="containsText" priority="559" operator="containsText" aboveAverage="0" equalAverage="0" bottom="0" percent="0" rank="0" text="Pinnacle" dxfId="557"/>
    <cfRule type="containsText" priority="560" operator="containsText" aboveAverage="0" equalAverage="0" bottom="0" percent="0" rank="0" text="Bet365" dxfId="558"/>
    <cfRule type="containsText" priority="561" operator="containsText" aboveAverage="0" equalAverage="0" bottom="0" percent="0" rank="0" text="Unibet" dxfId="559"/>
    <cfRule type="containsText" priority="562" operator="containsText" aboveAverage="0" equalAverage="0" bottom="0" percent="0" rank="0" text="Betsson" dxfId="560"/>
    <cfRule type="containsText" priority="563" operator="containsText" aboveAverage="0" equalAverage="0" bottom="0" percent="0" rank="0" text="Betsafe" dxfId="561"/>
    <cfRule type="containsText" priority="564" operator="containsText" aboveAverage="0" equalAverage="0" bottom="0" percent="0" rank="0" text="Coolbet" dxfId="562"/>
  </conditionalFormatting>
  <conditionalFormatting sqref="B2283">
    <cfRule type="beginsWith" priority="565" operator="beginsWith" aboveAverage="0" equalAverage="0" bottom="0" percent="0" rank="0" text="Paf" dxfId="563"/>
    <cfRule type="containsText" priority="566" operator="containsText" aboveAverage="0" equalAverage="0" bottom="0" percent="0" rank="0" text="Betsafe" dxfId="564"/>
    <cfRule type="containsText" priority="567" operator="containsText" aboveAverage="0" equalAverage="0" bottom="0" percent="0" rank="0" text="Rizk" dxfId="565"/>
    <cfRule type="containsText" priority="568" operator="containsText" aboveAverage="0" equalAverage="0" bottom="0" percent="0" rank="0" text="Mr.green" dxfId="566"/>
    <cfRule type="containsText" priority="569" operator="containsText" aboveAverage="0" equalAverage="0" bottom="0" percent="0" rank="0" text="Betway" dxfId="567"/>
    <cfRule type="containsText" priority="570" operator="containsText" aboveAverage="0" equalAverage="0" bottom="0" percent="0" rank="0" text="Leovegas" dxfId="568"/>
    <cfRule type="containsText" priority="571" operator="containsText" aboveAverage="0" equalAverage="0" bottom="0" percent="0" rank="0" text="Intertops" dxfId="569"/>
    <cfRule type="containsText" priority="572" operator="containsText" aboveAverage="0" equalAverage="0" bottom="0" percent="0" rank="0" text="Expekt" dxfId="570"/>
    <cfRule type="containsText" priority="573" operator="containsText" aboveAverage="0" equalAverage="0" bottom="0" percent="0" rank="0" text="Comeon" dxfId="571"/>
    <cfRule type="containsText" priority="574" operator="containsText" aboveAverage="0" equalAverage="0" bottom="0" percent="0" rank="0" text="Mobilebet" dxfId="572"/>
    <cfRule type="containsText" priority="575" operator="containsText" aboveAverage="0" equalAverage="0" bottom="0" percent="0" rank="0" text="Pinnacle" dxfId="573"/>
    <cfRule type="containsText" priority="576" operator="containsText" aboveAverage="0" equalAverage="0" bottom="0" percent="0" rank="0" text="Bet365" dxfId="574"/>
    <cfRule type="containsText" priority="577" operator="containsText" aboveAverage="0" equalAverage="0" bottom="0" percent="0" rank="0" text="Unibet" dxfId="575"/>
    <cfRule type="containsText" priority="578" operator="containsText" aboveAverage="0" equalAverage="0" bottom="0" percent="0" rank="0" text="Betsson" dxfId="576"/>
    <cfRule type="containsText" priority="579" operator="containsText" aboveAverage="0" equalAverage="0" bottom="0" percent="0" rank="0" text="Coolbet" dxfId="577"/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1:B2453 B2457:B2675 B2677:B2702 B2704:B2741 B2743 B2745:B2773 B2775:B2795 B2800:B2806 B2808:B1048576 A1:Z999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/>
    <cfRule type="containsText" priority="590" operator="containsText" aboveAverage="0" equalAverage="0" bottom="0" percent="0" rank="0" text="Rizk" dxfId="588"/>
    <cfRule type="containsText" priority="591" operator="containsText" aboveAverage="0" equalAverage="0" bottom="0" percent="0" rank="0" text="Mr.green" dxfId="589"/>
    <cfRule type="containsText" priority="592" operator="containsText" aboveAverage="0" equalAverage="0" bottom="0" percent="0" rank="0" text="Betway" dxfId="590"/>
    <cfRule type="containsText" priority="593" operator="containsText" aboveAverage="0" equalAverage="0" bottom="0" percent="0" rank="0" text="Leovegas" dxfId="591"/>
    <cfRule type="containsText" priority="594" operator="containsText" aboveAverage="0" equalAverage="0" bottom="0" percent="0" rank="0" text="Intertops" dxfId="592"/>
    <cfRule type="containsText" priority="595" operator="containsText" aboveAverage="0" equalAverage="0" bottom="0" percent="0" rank="0" text="Expekt" dxfId="593"/>
    <cfRule type="containsText" priority="596" operator="containsText" aboveAverage="0" equalAverage="0" bottom="0" percent="0" rank="0" text="Comeon" dxfId="594"/>
    <cfRule type="containsText" priority="597" operator="containsText" aboveAverage="0" equalAverage="0" bottom="0" percent="0" rank="0" text="Mobilebet" dxfId="595"/>
    <cfRule type="containsText" priority="598" operator="containsText" aboveAverage="0" equalAverage="0" bottom="0" percent="0" rank="0" text="Pinnacle" dxfId="596"/>
    <cfRule type="containsText" priority="599" operator="containsText" aboveAverage="0" equalAverage="0" bottom="0" percent="0" rank="0" text="Bet365" dxfId="597"/>
    <cfRule type="containsText" priority="600" operator="containsText" aboveAverage="0" equalAverage="0" bottom="0" percent="0" rank="0" text="Unibet" dxfId="598"/>
    <cfRule type="containsText" priority="601" operator="containsText" aboveAverage="0" equalAverage="0" bottom="0" percent="0" rank="0" text="Betsson" dxfId="599"/>
    <cfRule type="containsText" priority="602" operator="containsText" aboveAverage="0" equalAverage="0" bottom="0" percent="0" rank="0" text="Betsafe" dxfId="600"/>
    <cfRule type="containsText" priority="603" operator="containsText" aboveAverage="0" equalAverage="0" bottom="0" percent="0" rank="0" text="Coolbet" dxfId="601"/>
  </conditionalFormatting>
  <conditionalFormatting sqref="B2303">
    <cfRule type="containsText" priority="604" operator="containsText" aboveAverage="0" equalAverage="0" bottom="0" percent="0" rank="0" text="Paf" dxfId="602"/>
    <cfRule type="containsText" priority="605" operator="containsText" aboveAverage="0" equalAverage="0" bottom="0" percent="0" rank="0" text="Rizk" dxfId="603"/>
    <cfRule type="containsText" priority="606" operator="containsText" aboveAverage="0" equalAverage="0" bottom="0" percent="0" rank="0" text="Mr.green" dxfId="604"/>
    <cfRule type="containsText" priority="607" operator="containsText" aboveAverage="0" equalAverage="0" bottom="0" percent="0" rank="0" text="Betway" dxfId="605"/>
    <cfRule type="containsText" priority="608" operator="containsText" aboveAverage="0" equalAverage="0" bottom="0" percent="0" rank="0" text="Leovegas" dxfId="606"/>
    <cfRule type="containsText" priority="609" operator="containsText" aboveAverage="0" equalAverage="0" bottom="0" percent="0" rank="0" text="Intertops" dxfId="607"/>
    <cfRule type="containsText" priority="610" operator="containsText" aboveAverage="0" equalAverage="0" bottom="0" percent="0" rank="0" text="Expekt" dxfId="608"/>
    <cfRule type="containsText" priority="611" operator="containsText" aboveAverage="0" equalAverage="0" bottom="0" percent="0" rank="0" text="Comeon" dxfId="609"/>
    <cfRule type="containsText" priority="612" operator="containsText" aboveAverage="0" equalAverage="0" bottom="0" percent="0" rank="0" text="Mobilebet" dxfId="610"/>
    <cfRule type="containsText" priority="613" operator="containsText" aboveAverage="0" equalAverage="0" bottom="0" percent="0" rank="0" text="Pinnacle" dxfId="611"/>
    <cfRule type="containsText" priority="614" operator="containsText" aboveAverage="0" equalAverage="0" bottom="0" percent="0" rank="0" text="Bet365" dxfId="612"/>
    <cfRule type="containsText" priority="615" operator="containsText" aboveAverage="0" equalAverage="0" bottom="0" percent="0" rank="0" text="Unibet" dxfId="613"/>
    <cfRule type="containsText" priority="616" operator="containsText" aboveAverage="0" equalAverage="0" bottom="0" percent="0" rank="0" text="Betsson" dxfId="614"/>
    <cfRule type="containsText" priority="617" operator="containsText" aboveAverage="0" equalAverage="0" bottom="0" percent="0" rank="0" text="Betsafe" dxfId="615"/>
    <cfRule type="containsText" priority="618" operator="containsText" aboveAverage="0" equalAverage="0" bottom="0" percent="0" rank="0" text="Coolbet" dxfId="616"/>
  </conditionalFormatting>
  <conditionalFormatting sqref="B2305">
    <cfRule type="containsText" priority="619" operator="containsText" aboveAverage="0" equalAverage="0" bottom="0" percent="0" rank="0" text="Paf" dxfId="617"/>
    <cfRule type="containsText" priority="620" operator="containsText" aboveAverage="0" equalAverage="0" bottom="0" percent="0" rank="0" text="Rizk" dxfId="618"/>
    <cfRule type="containsText" priority="621" operator="containsText" aboveAverage="0" equalAverage="0" bottom="0" percent="0" rank="0" text="Mr.green" dxfId="619"/>
    <cfRule type="containsText" priority="622" operator="containsText" aboveAverage="0" equalAverage="0" bottom="0" percent="0" rank="0" text="Betway" dxfId="620"/>
    <cfRule type="containsText" priority="623" operator="containsText" aboveAverage="0" equalAverage="0" bottom="0" percent="0" rank="0" text="Leovegas" dxfId="621"/>
    <cfRule type="containsText" priority="624" operator="containsText" aboveAverage="0" equalAverage="0" bottom="0" percent="0" rank="0" text="Intertops" dxfId="622"/>
    <cfRule type="containsText" priority="625" operator="containsText" aboveAverage="0" equalAverage="0" bottom="0" percent="0" rank="0" text="Expekt" dxfId="623"/>
    <cfRule type="containsText" priority="626" operator="containsText" aboveAverage="0" equalAverage="0" bottom="0" percent="0" rank="0" text="Comeon" dxfId="624"/>
    <cfRule type="containsText" priority="627" operator="containsText" aboveAverage="0" equalAverage="0" bottom="0" percent="0" rank="0" text="Mobilebet" dxfId="625"/>
    <cfRule type="containsText" priority="628" operator="containsText" aboveAverage="0" equalAverage="0" bottom="0" percent="0" rank="0" text="Pinnacle" dxfId="626"/>
    <cfRule type="containsText" priority="629" operator="containsText" aboveAverage="0" equalAverage="0" bottom="0" percent="0" rank="0" text="Bet365" dxfId="627"/>
    <cfRule type="containsText" priority="630" operator="containsText" aboveAverage="0" equalAverage="0" bottom="0" percent="0" rank="0" text="Unibet" dxfId="628"/>
    <cfRule type="containsText" priority="631" operator="containsText" aboveAverage="0" equalAverage="0" bottom="0" percent="0" rank="0" text="Betsson" dxfId="629"/>
    <cfRule type="containsText" priority="632" operator="containsText" aboveAverage="0" equalAverage="0" bottom="0" percent="0" rank="0" text="Betsafe" dxfId="630"/>
    <cfRule type="containsText" priority="633" operator="containsText" aboveAverage="0" equalAverage="0" bottom="0" percent="0" rank="0" text="Coolbet" dxfId="631"/>
  </conditionalFormatting>
  <conditionalFormatting sqref="B2297">
    <cfRule type="containsText" priority="634" operator="containsText" aboveAverage="0" equalAverage="0" bottom="0" percent="0" rank="0" text="Paf" dxfId="632"/>
    <cfRule type="containsText" priority="635" operator="containsText" aboveAverage="0" equalAverage="0" bottom="0" percent="0" rank="0" text="Rizk" dxfId="633"/>
    <cfRule type="containsText" priority="636" operator="containsText" aboveAverage="0" equalAverage="0" bottom="0" percent="0" rank="0" text="Mr.green" dxfId="634"/>
    <cfRule type="containsText" priority="637" operator="containsText" aboveAverage="0" equalAverage="0" bottom="0" percent="0" rank="0" text="Betway" dxfId="635"/>
    <cfRule type="containsText" priority="638" operator="containsText" aboveAverage="0" equalAverage="0" bottom="0" percent="0" rank="0" text="Leovegas" dxfId="636"/>
    <cfRule type="containsText" priority="639" operator="containsText" aboveAverage="0" equalAverage="0" bottom="0" percent="0" rank="0" text="Intertops" dxfId="637"/>
    <cfRule type="containsText" priority="640" operator="containsText" aboveAverage="0" equalAverage="0" bottom="0" percent="0" rank="0" text="Expekt" dxfId="638"/>
    <cfRule type="containsText" priority="641" operator="containsText" aboveAverage="0" equalAverage="0" bottom="0" percent="0" rank="0" text="Comeon" dxfId="639"/>
    <cfRule type="containsText" priority="642" operator="containsText" aboveAverage="0" equalAverage="0" bottom="0" percent="0" rank="0" text="Mobilebet" dxfId="640"/>
    <cfRule type="containsText" priority="643" operator="containsText" aboveAverage="0" equalAverage="0" bottom="0" percent="0" rank="0" text="Pinnacle" dxfId="641"/>
    <cfRule type="containsText" priority="644" operator="containsText" aboveAverage="0" equalAverage="0" bottom="0" percent="0" rank="0" text="Bet365" dxfId="642"/>
    <cfRule type="containsText" priority="645" operator="containsText" aboveAverage="0" equalAverage="0" bottom="0" percent="0" rank="0" text="Unibet" dxfId="643"/>
    <cfRule type="containsText" priority="646" operator="containsText" aboveAverage="0" equalAverage="0" bottom="0" percent="0" rank="0" text="Betsson" dxfId="644"/>
    <cfRule type="containsText" priority="647" operator="containsText" aboveAverage="0" equalAverage="0" bottom="0" percent="0" rank="0" text="Betsafe" dxfId="645"/>
    <cfRule type="containsText" priority="648" operator="containsText" aboveAverage="0" equalAverage="0" bottom="0" percent="0" rank="0" text="Coolbet" dxfId="646"/>
  </conditionalFormatting>
  <conditionalFormatting sqref="B2308">
    <cfRule type="containsText" priority="649" operator="containsText" aboveAverage="0" equalAverage="0" bottom="0" percent="0" rank="0" text="Paf" dxfId="647"/>
    <cfRule type="containsText" priority="650" operator="containsText" aboveAverage="0" equalAverage="0" bottom="0" percent="0" rank="0" text="Rizk" dxfId="648"/>
    <cfRule type="containsText" priority="651" operator="containsText" aboveAverage="0" equalAverage="0" bottom="0" percent="0" rank="0" text="Mr.green" dxfId="649"/>
    <cfRule type="containsText" priority="652" operator="containsText" aboveAverage="0" equalAverage="0" bottom="0" percent="0" rank="0" text="Betway" dxfId="650"/>
    <cfRule type="containsText" priority="653" operator="containsText" aboveAverage="0" equalAverage="0" bottom="0" percent="0" rank="0" text="Leovegas" dxfId="651"/>
    <cfRule type="containsText" priority="654" operator="containsText" aboveAverage="0" equalAverage="0" bottom="0" percent="0" rank="0" text="Intertops" dxfId="652"/>
    <cfRule type="containsText" priority="655" operator="containsText" aboveAverage="0" equalAverage="0" bottom="0" percent="0" rank="0" text="Expekt" dxfId="653"/>
    <cfRule type="containsText" priority="656" operator="containsText" aboveAverage="0" equalAverage="0" bottom="0" percent="0" rank="0" text="Comeon" dxfId="654"/>
    <cfRule type="containsText" priority="657" operator="containsText" aboveAverage="0" equalAverage="0" bottom="0" percent="0" rank="0" text="Mobilebet" dxfId="655"/>
    <cfRule type="containsText" priority="658" operator="containsText" aboveAverage="0" equalAverage="0" bottom="0" percent="0" rank="0" text="Pinnacle" dxfId="656"/>
    <cfRule type="containsText" priority="659" operator="containsText" aboveAverage="0" equalAverage="0" bottom="0" percent="0" rank="0" text="Bet365" dxfId="657"/>
    <cfRule type="containsText" priority="660" operator="containsText" aboveAverage="0" equalAverage="0" bottom="0" percent="0" rank="0" text="Unibet" dxfId="658"/>
    <cfRule type="containsText" priority="661" operator="containsText" aboveAverage="0" equalAverage="0" bottom="0" percent="0" rank="0" text="Betsson" dxfId="659"/>
    <cfRule type="containsText" priority="662" operator="containsText" aboveAverage="0" equalAverage="0" bottom="0" percent="0" rank="0" text="Betsafe" dxfId="660"/>
    <cfRule type="containsText" priority="663" operator="containsText" aboveAverage="0" equalAverage="0" bottom="0" percent="0" rank="0" text="Coolbet" dxfId="661"/>
  </conditionalFormatting>
  <conditionalFormatting sqref="B2318">
    <cfRule type="containsText" priority="664" operator="containsText" aboveAverage="0" equalAverage="0" bottom="0" percent="0" rank="0" text="Paf" dxfId="662"/>
    <cfRule type="containsText" priority="665" operator="containsText" aboveAverage="0" equalAverage="0" bottom="0" percent="0" rank="0" text="Rizk" dxfId="663"/>
    <cfRule type="containsText" priority="666" operator="containsText" aboveAverage="0" equalAverage="0" bottom="0" percent="0" rank="0" text="Mr.green" dxfId="664"/>
    <cfRule type="containsText" priority="667" operator="containsText" aboveAverage="0" equalAverage="0" bottom="0" percent="0" rank="0" text="Betway" dxfId="665"/>
    <cfRule type="containsText" priority="668" operator="containsText" aboveAverage="0" equalAverage="0" bottom="0" percent="0" rank="0" text="Leovegas" dxfId="666"/>
    <cfRule type="containsText" priority="669" operator="containsText" aboveAverage="0" equalAverage="0" bottom="0" percent="0" rank="0" text="Intertops" dxfId="667"/>
    <cfRule type="containsText" priority="670" operator="containsText" aboveAverage="0" equalAverage="0" bottom="0" percent="0" rank="0" text="Expekt" dxfId="668"/>
    <cfRule type="containsText" priority="671" operator="containsText" aboveAverage="0" equalAverage="0" bottom="0" percent="0" rank="0" text="Comeon" dxfId="669"/>
    <cfRule type="containsText" priority="672" operator="containsText" aboveAverage="0" equalAverage="0" bottom="0" percent="0" rank="0" text="Mobilebet" dxfId="670"/>
    <cfRule type="containsText" priority="673" operator="containsText" aboveAverage="0" equalAverage="0" bottom="0" percent="0" rank="0" text="Pinnacle" dxfId="671"/>
    <cfRule type="containsText" priority="674" operator="containsText" aboveAverage="0" equalAverage="0" bottom="0" percent="0" rank="0" text="Bet365" dxfId="672"/>
    <cfRule type="containsText" priority="675" operator="containsText" aboveAverage="0" equalAverage="0" bottom="0" percent="0" rank="0" text="Unibet" dxfId="673"/>
    <cfRule type="containsText" priority="676" operator="containsText" aboveAverage="0" equalAverage="0" bottom="0" percent="0" rank="0" text="Betsson" dxfId="674"/>
    <cfRule type="containsText" priority="677" operator="containsText" aboveAverage="0" equalAverage="0" bottom="0" percent="0" rank="0" text="Betsafe" dxfId="675"/>
    <cfRule type="containsText" priority="678" operator="containsText" aboveAverage="0" equalAverage="0" bottom="0" percent="0" rank="0" text="Coolbet" dxfId="676"/>
  </conditionalFormatting>
  <conditionalFormatting sqref="B2326">
    <cfRule type="containsText" priority="679" operator="containsText" aboveAverage="0" equalAverage="0" bottom="0" percent="0" rank="0" text="Paf" dxfId="677"/>
    <cfRule type="containsText" priority="680" operator="containsText" aboveAverage="0" equalAverage="0" bottom="0" percent="0" rank="0" text="Rizk" dxfId="678"/>
    <cfRule type="containsText" priority="681" operator="containsText" aboveAverage="0" equalAverage="0" bottom="0" percent="0" rank="0" text="Mr.green" dxfId="679"/>
    <cfRule type="containsText" priority="682" operator="containsText" aboveAverage="0" equalAverage="0" bottom="0" percent="0" rank="0" text="Betway" dxfId="680"/>
    <cfRule type="containsText" priority="683" operator="containsText" aboveAverage="0" equalAverage="0" bottom="0" percent="0" rank="0" text="Leovegas" dxfId="681"/>
    <cfRule type="containsText" priority="684" operator="containsText" aboveAverage="0" equalAverage="0" bottom="0" percent="0" rank="0" text="Intertops" dxfId="682"/>
    <cfRule type="containsText" priority="685" operator="containsText" aboveAverage="0" equalAverage="0" bottom="0" percent="0" rank="0" text="Expekt" dxfId="683"/>
    <cfRule type="containsText" priority="686" operator="containsText" aboveAverage="0" equalAverage="0" bottom="0" percent="0" rank="0" text="Comeon" dxfId="684"/>
    <cfRule type="containsText" priority="687" operator="containsText" aboveAverage="0" equalAverage="0" bottom="0" percent="0" rank="0" text="Mobilebet" dxfId="685"/>
    <cfRule type="containsText" priority="688" operator="containsText" aboveAverage="0" equalAverage="0" bottom="0" percent="0" rank="0" text="Pinnacle" dxfId="686"/>
    <cfRule type="containsText" priority="689" operator="containsText" aboveAverage="0" equalAverage="0" bottom="0" percent="0" rank="0" text="Bet365" dxfId="687"/>
    <cfRule type="containsText" priority="690" operator="containsText" aboveAverage="0" equalAverage="0" bottom="0" percent="0" rank="0" text="Unibet" dxfId="688"/>
    <cfRule type="containsText" priority="691" operator="containsText" aboveAverage="0" equalAverage="0" bottom="0" percent="0" rank="0" text="Betsson" dxfId="689"/>
    <cfRule type="containsText" priority="692" operator="containsText" aboveAverage="0" equalAverage="0" bottom="0" percent="0" rank="0" text="Betsafe" dxfId="690"/>
    <cfRule type="containsText" priority="693" operator="containsText" aboveAverage="0" equalAverage="0" bottom="0" percent="0" rank="0" text="Coolbet" dxfId="691"/>
  </conditionalFormatting>
  <conditionalFormatting sqref="B2329">
    <cfRule type="containsText" priority="694" operator="containsText" aboveAverage="0" equalAverage="0" bottom="0" percent="0" rank="0" text="Paf" dxfId="692"/>
    <cfRule type="containsText" priority="695" operator="containsText" aboveAverage="0" equalAverage="0" bottom="0" percent="0" rank="0" text="Rizk" dxfId="693"/>
    <cfRule type="containsText" priority="696" operator="containsText" aboveAverage="0" equalAverage="0" bottom="0" percent="0" rank="0" text="Mr.green" dxfId="694"/>
    <cfRule type="containsText" priority="697" operator="containsText" aboveAverage="0" equalAverage="0" bottom="0" percent="0" rank="0" text="Betway" dxfId="695"/>
    <cfRule type="containsText" priority="698" operator="containsText" aboveAverage="0" equalAverage="0" bottom="0" percent="0" rank="0" text="Leovegas" dxfId="696"/>
    <cfRule type="containsText" priority="699" operator="containsText" aboveAverage="0" equalAverage="0" bottom="0" percent="0" rank="0" text="Intertops" dxfId="697"/>
    <cfRule type="containsText" priority="700" operator="containsText" aboveAverage="0" equalAverage="0" bottom="0" percent="0" rank="0" text="Expekt" dxfId="698"/>
    <cfRule type="containsText" priority="701" operator="containsText" aboveAverage="0" equalAverage="0" bottom="0" percent="0" rank="0" text="Comeon" dxfId="699"/>
    <cfRule type="containsText" priority="702" operator="containsText" aboveAverage="0" equalAverage="0" bottom="0" percent="0" rank="0" text="Mobilebet" dxfId="700"/>
    <cfRule type="containsText" priority="703" operator="containsText" aboveAverage="0" equalAverage="0" bottom="0" percent="0" rank="0" text="Pinnacle" dxfId="701"/>
    <cfRule type="containsText" priority="704" operator="containsText" aboveAverage="0" equalAverage="0" bottom="0" percent="0" rank="0" text="Bet365" dxfId="702"/>
    <cfRule type="containsText" priority="705" operator="containsText" aboveAverage="0" equalAverage="0" bottom="0" percent="0" rank="0" text="Unibet" dxfId="703"/>
    <cfRule type="containsText" priority="706" operator="containsText" aboveAverage="0" equalAverage="0" bottom="0" percent="0" rank="0" text="Betsson" dxfId="704"/>
    <cfRule type="containsText" priority="707" operator="containsText" aboveAverage="0" equalAverage="0" bottom="0" percent="0" rank="0" text="Betsafe" dxfId="705"/>
    <cfRule type="containsText" priority="708" operator="containsText" aboveAverage="0" equalAverage="0" bottom="0" percent="0" rank="0" text="Coolbet" dxfId="706"/>
  </conditionalFormatting>
  <conditionalFormatting sqref="B2328">
    <cfRule type="containsText" priority="709" operator="containsText" aboveAverage="0" equalAverage="0" bottom="0" percent="0" rank="0" text="Paf" dxfId="707"/>
    <cfRule type="containsText" priority="710" operator="containsText" aboveAverage="0" equalAverage="0" bottom="0" percent="0" rank="0" text="Rizk" dxfId="708"/>
    <cfRule type="containsText" priority="711" operator="containsText" aboveAverage="0" equalAverage="0" bottom="0" percent="0" rank="0" text="Mr.green" dxfId="709"/>
    <cfRule type="containsText" priority="712" operator="containsText" aboveAverage="0" equalAverage="0" bottom="0" percent="0" rank="0" text="Betway" dxfId="710"/>
    <cfRule type="containsText" priority="713" operator="containsText" aboveAverage="0" equalAverage="0" bottom="0" percent="0" rank="0" text="Leovegas" dxfId="711"/>
    <cfRule type="containsText" priority="714" operator="containsText" aboveAverage="0" equalAverage="0" bottom="0" percent="0" rank="0" text="Intertops" dxfId="712"/>
    <cfRule type="containsText" priority="715" operator="containsText" aboveAverage="0" equalAverage="0" bottom="0" percent="0" rank="0" text="Expekt" dxfId="713"/>
    <cfRule type="containsText" priority="716" operator="containsText" aboveAverage="0" equalAverage="0" bottom="0" percent="0" rank="0" text="Comeon" dxfId="714"/>
    <cfRule type="containsText" priority="717" operator="containsText" aboveAverage="0" equalAverage="0" bottom="0" percent="0" rank="0" text="Mobilebet" dxfId="715"/>
    <cfRule type="containsText" priority="718" operator="containsText" aboveAverage="0" equalAverage="0" bottom="0" percent="0" rank="0" text="Pinnacle" dxfId="716"/>
    <cfRule type="containsText" priority="719" operator="containsText" aboveAverage="0" equalAverage="0" bottom="0" percent="0" rank="0" text="Bet365" dxfId="717"/>
    <cfRule type="containsText" priority="720" operator="containsText" aboveAverage="0" equalAverage="0" bottom="0" percent="0" rank="0" text="Unibet" dxfId="718"/>
    <cfRule type="containsText" priority="721" operator="containsText" aboveAverage="0" equalAverage="0" bottom="0" percent="0" rank="0" text="Betsson" dxfId="719"/>
    <cfRule type="containsText" priority="722" operator="containsText" aboveAverage="0" equalAverage="0" bottom="0" percent="0" rank="0" text="Betsafe" dxfId="720"/>
    <cfRule type="containsText" priority="723" operator="containsText" aboveAverage="0" equalAverage="0" bottom="0" percent="0" rank="0" text="Coolbet" dxfId="721"/>
  </conditionalFormatting>
  <conditionalFormatting sqref="B2335">
    <cfRule type="containsText" priority="724" operator="containsText" aboveAverage="0" equalAverage="0" bottom="0" percent="0" rank="0" text="Paf" dxfId="722"/>
    <cfRule type="containsText" priority="725" operator="containsText" aboveAverage="0" equalAverage="0" bottom="0" percent="0" rank="0" text="Rizk" dxfId="723"/>
    <cfRule type="containsText" priority="726" operator="containsText" aboveAverage="0" equalAverage="0" bottom="0" percent="0" rank="0" text="Mr.green" dxfId="724"/>
    <cfRule type="containsText" priority="727" operator="containsText" aboveAverage="0" equalAverage="0" bottom="0" percent="0" rank="0" text="Betway" dxfId="725"/>
    <cfRule type="containsText" priority="728" operator="containsText" aboveAverage="0" equalAverage="0" bottom="0" percent="0" rank="0" text="Leovegas" dxfId="726"/>
    <cfRule type="containsText" priority="729" operator="containsText" aboveAverage="0" equalAverage="0" bottom="0" percent="0" rank="0" text="Intertops" dxfId="727"/>
    <cfRule type="containsText" priority="730" operator="containsText" aboveAverage="0" equalAverage="0" bottom="0" percent="0" rank="0" text="Expekt" dxfId="728"/>
    <cfRule type="containsText" priority="731" operator="containsText" aboveAverage="0" equalAverage="0" bottom="0" percent="0" rank="0" text="Comeon" dxfId="729"/>
    <cfRule type="containsText" priority="732" operator="containsText" aboveAverage="0" equalAverage="0" bottom="0" percent="0" rank="0" text="Mobilebet" dxfId="730"/>
    <cfRule type="containsText" priority="733" operator="containsText" aboveAverage="0" equalAverage="0" bottom="0" percent="0" rank="0" text="Pinnacle" dxfId="731"/>
    <cfRule type="containsText" priority="734" operator="containsText" aboveAverage="0" equalAverage="0" bottom="0" percent="0" rank="0" text="Bet365" dxfId="732"/>
    <cfRule type="containsText" priority="735" operator="containsText" aboveAverage="0" equalAverage="0" bottom="0" percent="0" rank="0" text="Unibet" dxfId="733"/>
    <cfRule type="containsText" priority="736" operator="containsText" aboveAverage="0" equalAverage="0" bottom="0" percent="0" rank="0" text="Betsson" dxfId="734"/>
    <cfRule type="containsText" priority="737" operator="containsText" aboveAverage="0" equalAverage="0" bottom="0" percent="0" rank="0" text="Betsafe" dxfId="735"/>
    <cfRule type="containsText" priority="738" operator="containsText" aboveAverage="0" equalAverage="0" bottom="0" percent="0" rank="0" text="Coolbet" dxfId="736"/>
  </conditionalFormatting>
  <conditionalFormatting sqref="B2342">
    <cfRule type="containsText" priority="739" operator="containsText" aboveAverage="0" equalAverage="0" bottom="0" percent="0" rank="0" text="Paf" dxfId="737"/>
    <cfRule type="containsText" priority="740" operator="containsText" aboveAverage="0" equalAverage="0" bottom="0" percent="0" rank="0" text="Rizk" dxfId="738"/>
    <cfRule type="containsText" priority="741" operator="containsText" aboveAverage="0" equalAverage="0" bottom="0" percent="0" rank="0" text="Mr.green" dxfId="739"/>
    <cfRule type="containsText" priority="742" operator="containsText" aboveAverage="0" equalAverage="0" bottom="0" percent="0" rank="0" text="Betway" dxfId="740"/>
    <cfRule type="containsText" priority="743" operator="containsText" aboveAverage="0" equalAverage="0" bottom="0" percent="0" rank="0" text="Leovegas" dxfId="741"/>
    <cfRule type="containsText" priority="744" operator="containsText" aboveAverage="0" equalAverage="0" bottom="0" percent="0" rank="0" text="Intertops" dxfId="742"/>
    <cfRule type="containsText" priority="745" operator="containsText" aboveAverage="0" equalAverage="0" bottom="0" percent="0" rank="0" text="Expekt" dxfId="743"/>
    <cfRule type="containsText" priority="746" operator="containsText" aboveAverage="0" equalAverage="0" bottom="0" percent="0" rank="0" text="Comeon" dxfId="744"/>
    <cfRule type="containsText" priority="747" operator="containsText" aboveAverage="0" equalAverage="0" bottom="0" percent="0" rank="0" text="Mobilebet" dxfId="745"/>
    <cfRule type="containsText" priority="748" operator="containsText" aboveAverage="0" equalAverage="0" bottom="0" percent="0" rank="0" text="Pinnacle" dxfId="746"/>
    <cfRule type="containsText" priority="749" operator="containsText" aboveAverage="0" equalAverage="0" bottom="0" percent="0" rank="0" text="Bet365" dxfId="747"/>
    <cfRule type="containsText" priority="750" operator="containsText" aboveAverage="0" equalAverage="0" bottom="0" percent="0" rank="0" text="Unibet" dxfId="748"/>
    <cfRule type="containsText" priority="751" operator="containsText" aboveAverage="0" equalAverage="0" bottom="0" percent="0" rank="0" text="Betsson" dxfId="749"/>
    <cfRule type="containsText" priority="752" operator="containsText" aboveAverage="0" equalAverage="0" bottom="0" percent="0" rank="0" text="Betsafe" dxfId="750"/>
    <cfRule type="containsText" priority="753" operator="containsText" aboveAverage="0" equalAverage="0" bottom="0" percent="0" rank="0" text="Coolbet" dxfId="751"/>
  </conditionalFormatting>
  <conditionalFormatting sqref="B2345">
    <cfRule type="containsText" priority="754" operator="containsText" aboveAverage="0" equalAverage="0" bottom="0" percent="0" rank="0" text="Paf" dxfId="752"/>
    <cfRule type="containsText" priority="755" operator="containsText" aboveAverage="0" equalAverage="0" bottom="0" percent="0" rank="0" text="Rizk" dxfId="753"/>
    <cfRule type="containsText" priority="756" operator="containsText" aboveAverage="0" equalAverage="0" bottom="0" percent="0" rank="0" text="Mr.green" dxfId="754"/>
    <cfRule type="containsText" priority="757" operator="containsText" aboveAverage="0" equalAverage="0" bottom="0" percent="0" rank="0" text="Betway" dxfId="755"/>
    <cfRule type="containsText" priority="758" operator="containsText" aboveAverage="0" equalAverage="0" bottom="0" percent="0" rank="0" text="Leovegas" dxfId="756"/>
    <cfRule type="containsText" priority="759" operator="containsText" aboveAverage="0" equalAverage="0" bottom="0" percent="0" rank="0" text="Intertops" dxfId="757"/>
    <cfRule type="containsText" priority="760" operator="containsText" aboveAverage="0" equalAverage="0" bottom="0" percent="0" rank="0" text="Expekt" dxfId="758"/>
    <cfRule type="containsText" priority="761" operator="containsText" aboveAverage="0" equalAverage="0" bottom="0" percent="0" rank="0" text="Comeon" dxfId="759"/>
    <cfRule type="containsText" priority="762" operator="containsText" aboveAverage="0" equalAverage="0" bottom="0" percent="0" rank="0" text="Mobilebet" dxfId="760"/>
    <cfRule type="containsText" priority="763" operator="containsText" aboveAverage="0" equalAverage="0" bottom="0" percent="0" rank="0" text="Pinnacle" dxfId="761"/>
    <cfRule type="containsText" priority="764" operator="containsText" aboveAverage="0" equalAverage="0" bottom="0" percent="0" rank="0" text="Bet365" dxfId="762"/>
    <cfRule type="containsText" priority="765" operator="containsText" aboveAverage="0" equalAverage="0" bottom="0" percent="0" rank="0" text="Unibet" dxfId="763"/>
    <cfRule type="containsText" priority="766" operator="containsText" aboveAverage="0" equalAverage="0" bottom="0" percent="0" rank="0" text="Betsson" dxfId="764"/>
    <cfRule type="containsText" priority="767" operator="containsText" aboveAverage="0" equalAverage="0" bottom="0" percent="0" rank="0" text="Betsafe" dxfId="765"/>
    <cfRule type="containsText" priority="768" operator="containsText" aboveAverage="0" equalAverage="0" bottom="0" percent="0" rank="0" text="Coolbet" dxfId="766"/>
  </conditionalFormatting>
  <conditionalFormatting sqref="B2344">
    <cfRule type="containsText" priority="769" operator="containsText" aboveAverage="0" equalAverage="0" bottom="0" percent="0" rank="0" text="Paf" dxfId="767"/>
    <cfRule type="containsText" priority="770" operator="containsText" aboveAverage="0" equalAverage="0" bottom="0" percent="0" rank="0" text="Rizk" dxfId="768"/>
    <cfRule type="containsText" priority="771" operator="containsText" aboveAverage="0" equalAverage="0" bottom="0" percent="0" rank="0" text="Mr.green" dxfId="769"/>
    <cfRule type="containsText" priority="772" operator="containsText" aboveAverage="0" equalAverage="0" bottom="0" percent="0" rank="0" text="Betway" dxfId="770"/>
    <cfRule type="containsText" priority="773" operator="containsText" aboveAverage="0" equalAverage="0" bottom="0" percent="0" rank="0" text="Leovegas" dxfId="771"/>
    <cfRule type="containsText" priority="774" operator="containsText" aboveAverage="0" equalAverage="0" bottom="0" percent="0" rank="0" text="Intertops" dxfId="772"/>
    <cfRule type="containsText" priority="775" operator="containsText" aboveAverage="0" equalAverage="0" bottom="0" percent="0" rank="0" text="Expekt" dxfId="773"/>
    <cfRule type="containsText" priority="776" operator="containsText" aboveAverage="0" equalAverage="0" bottom="0" percent="0" rank="0" text="Comeon" dxfId="774"/>
    <cfRule type="containsText" priority="777" operator="containsText" aboveAverage="0" equalAverage="0" bottom="0" percent="0" rank="0" text="Mobilebet" dxfId="775"/>
    <cfRule type="containsText" priority="778" operator="containsText" aboveAverage="0" equalAverage="0" bottom="0" percent="0" rank="0" text="Pinnacle" dxfId="776"/>
    <cfRule type="containsText" priority="779" operator="containsText" aboveAverage="0" equalAverage="0" bottom="0" percent="0" rank="0" text="Bet365" dxfId="777"/>
    <cfRule type="containsText" priority="780" operator="containsText" aboveAverage="0" equalAverage="0" bottom="0" percent="0" rank="0" text="Unibet" dxfId="778"/>
    <cfRule type="containsText" priority="781" operator="containsText" aboveAverage="0" equalAverage="0" bottom="0" percent="0" rank="0" text="Betsson" dxfId="779"/>
    <cfRule type="containsText" priority="782" operator="containsText" aboveAverage="0" equalAverage="0" bottom="0" percent="0" rank="0" text="Betsafe" dxfId="780"/>
    <cfRule type="containsText" priority="783" operator="containsText" aboveAverage="0" equalAverage="0" bottom="0" percent="0" rank="0" text="Coolbet" dxfId="781"/>
  </conditionalFormatting>
  <conditionalFormatting sqref="B2346">
    <cfRule type="containsText" priority="784" operator="containsText" aboveAverage="0" equalAverage="0" bottom="0" percent="0" rank="0" text="Paf" dxfId="782"/>
    <cfRule type="containsText" priority="785" operator="containsText" aboveAverage="0" equalAverage="0" bottom="0" percent="0" rank="0" text="Rizk" dxfId="783"/>
    <cfRule type="containsText" priority="786" operator="containsText" aboveAverage="0" equalAverage="0" bottom="0" percent="0" rank="0" text="Mr.green" dxfId="784"/>
    <cfRule type="containsText" priority="787" operator="containsText" aboveAverage="0" equalAverage="0" bottom="0" percent="0" rank="0" text="Betway" dxfId="785"/>
    <cfRule type="containsText" priority="788" operator="containsText" aboveAverage="0" equalAverage="0" bottom="0" percent="0" rank="0" text="Leovegas" dxfId="786"/>
    <cfRule type="containsText" priority="789" operator="containsText" aboveAverage="0" equalAverage="0" bottom="0" percent="0" rank="0" text="Intertops" dxfId="787"/>
    <cfRule type="containsText" priority="790" operator="containsText" aboveAverage="0" equalAverage="0" bottom="0" percent="0" rank="0" text="Expekt" dxfId="788"/>
    <cfRule type="containsText" priority="791" operator="containsText" aboveAverage="0" equalAverage="0" bottom="0" percent="0" rank="0" text="Comeon" dxfId="789"/>
    <cfRule type="containsText" priority="792" operator="containsText" aboveAverage="0" equalAverage="0" bottom="0" percent="0" rank="0" text="Mobilebet" dxfId="790"/>
    <cfRule type="containsText" priority="793" operator="containsText" aboveAverage="0" equalAverage="0" bottom="0" percent="0" rank="0" text="Pinnacle" dxfId="791"/>
    <cfRule type="containsText" priority="794" operator="containsText" aboveAverage="0" equalAverage="0" bottom="0" percent="0" rank="0" text="Bet365" dxfId="792"/>
    <cfRule type="containsText" priority="795" operator="containsText" aboveAverage="0" equalAverage="0" bottom="0" percent="0" rank="0" text="Unibet" dxfId="793"/>
    <cfRule type="containsText" priority="796" operator="containsText" aboveAverage="0" equalAverage="0" bottom="0" percent="0" rank="0" text="Betsson" dxfId="794"/>
    <cfRule type="containsText" priority="797" operator="containsText" aboveAverage="0" equalAverage="0" bottom="0" percent="0" rank="0" text="Betsafe" dxfId="795"/>
    <cfRule type="containsText" priority="798" operator="containsText" aboveAverage="0" equalAverage="0" bottom="0" percent="0" rank="0" text="Coolbet" dxfId="796"/>
  </conditionalFormatting>
  <conditionalFormatting sqref="B2350">
    <cfRule type="containsText" priority="799" operator="containsText" aboveAverage="0" equalAverage="0" bottom="0" percent="0" rank="0" text="Paf" dxfId="797"/>
    <cfRule type="containsText" priority="800" operator="containsText" aboveAverage="0" equalAverage="0" bottom="0" percent="0" rank="0" text="Rizk" dxfId="798"/>
    <cfRule type="containsText" priority="801" operator="containsText" aboveAverage="0" equalAverage="0" bottom="0" percent="0" rank="0" text="Mr.green" dxfId="799"/>
    <cfRule type="containsText" priority="802" operator="containsText" aboveAverage="0" equalAverage="0" bottom="0" percent="0" rank="0" text="Betway" dxfId="800"/>
    <cfRule type="containsText" priority="803" operator="containsText" aboveAverage="0" equalAverage="0" bottom="0" percent="0" rank="0" text="Leovegas" dxfId="801"/>
    <cfRule type="containsText" priority="804" operator="containsText" aboveAverage="0" equalAverage="0" bottom="0" percent="0" rank="0" text="Intertops" dxfId="802"/>
    <cfRule type="containsText" priority="805" operator="containsText" aboveAverage="0" equalAverage="0" bottom="0" percent="0" rank="0" text="Expekt" dxfId="803"/>
    <cfRule type="containsText" priority="806" operator="containsText" aboveAverage="0" equalAverage="0" bottom="0" percent="0" rank="0" text="Comeon" dxfId="804"/>
    <cfRule type="containsText" priority="807" operator="containsText" aboveAverage="0" equalAverage="0" bottom="0" percent="0" rank="0" text="Mobilebet" dxfId="805"/>
    <cfRule type="containsText" priority="808" operator="containsText" aboveAverage="0" equalAverage="0" bottom="0" percent="0" rank="0" text="Pinnacle" dxfId="806"/>
    <cfRule type="containsText" priority="809" operator="containsText" aboveAverage="0" equalAverage="0" bottom="0" percent="0" rank="0" text="Bet365" dxfId="807"/>
    <cfRule type="containsText" priority="810" operator="containsText" aboveAverage="0" equalAverage="0" bottom="0" percent="0" rank="0" text="Unibet" dxfId="808"/>
    <cfRule type="containsText" priority="811" operator="containsText" aboveAverage="0" equalAverage="0" bottom="0" percent="0" rank="0" text="Betsson" dxfId="809"/>
    <cfRule type="containsText" priority="812" operator="containsText" aboveAverage="0" equalAverage="0" bottom="0" percent="0" rank="0" text="Betsafe" dxfId="810"/>
    <cfRule type="containsText" priority="813" operator="containsText" aboveAverage="0" equalAverage="0" bottom="0" percent="0" rank="0" text="Coolbet" dxfId="811"/>
  </conditionalFormatting>
  <conditionalFormatting sqref="B2353">
    <cfRule type="containsText" priority="814" operator="containsText" aboveAverage="0" equalAverage="0" bottom="0" percent="0" rank="0" text="Paf" dxfId="812"/>
    <cfRule type="containsText" priority="815" operator="containsText" aboveAverage="0" equalAverage="0" bottom="0" percent="0" rank="0" text="Rizk" dxfId="813"/>
    <cfRule type="containsText" priority="816" operator="containsText" aboveAverage="0" equalAverage="0" bottom="0" percent="0" rank="0" text="Mr.green" dxfId="814"/>
    <cfRule type="containsText" priority="817" operator="containsText" aboveAverage="0" equalAverage="0" bottom="0" percent="0" rank="0" text="Betway" dxfId="815"/>
    <cfRule type="containsText" priority="818" operator="containsText" aboveAverage="0" equalAverage="0" bottom="0" percent="0" rank="0" text="Leovegas" dxfId="816"/>
    <cfRule type="containsText" priority="819" operator="containsText" aboveAverage="0" equalAverage="0" bottom="0" percent="0" rank="0" text="Intertops" dxfId="817"/>
    <cfRule type="containsText" priority="820" operator="containsText" aboveAverage="0" equalAverage="0" bottom="0" percent="0" rank="0" text="Expekt" dxfId="818"/>
    <cfRule type="containsText" priority="821" operator="containsText" aboveAverage="0" equalAverage="0" bottom="0" percent="0" rank="0" text="Comeon" dxfId="819"/>
    <cfRule type="containsText" priority="822" operator="containsText" aboveAverage="0" equalAverage="0" bottom="0" percent="0" rank="0" text="Mobilebet" dxfId="820"/>
    <cfRule type="containsText" priority="823" operator="containsText" aboveAverage="0" equalAverage="0" bottom="0" percent="0" rank="0" text="Pinnacle" dxfId="821"/>
    <cfRule type="containsText" priority="824" operator="containsText" aboveAverage="0" equalAverage="0" bottom="0" percent="0" rank="0" text="Bet365" dxfId="822"/>
    <cfRule type="containsText" priority="825" operator="containsText" aboveAverage="0" equalAverage="0" bottom="0" percent="0" rank="0" text="Unibet" dxfId="823"/>
    <cfRule type="containsText" priority="826" operator="containsText" aboveAverage="0" equalAverage="0" bottom="0" percent="0" rank="0" text="Betsson" dxfId="824"/>
    <cfRule type="containsText" priority="827" operator="containsText" aboveAverage="0" equalAverage="0" bottom="0" percent="0" rank="0" text="Betsafe" dxfId="825"/>
    <cfRule type="containsText" priority="828" operator="containsText" aboveAverage="0" equalAverage="0" bottom="0" percent="0" rank="0" text="Coolbet" dxfId="826"/>
  </conditionalFormatting>
  <conditionalFormatting sqref="B2354">
    <cfRule type="containsText" priority="829" operator="containsText" aboveAverage="0" equalAverage="0" bottom="0" percent="0" rank="0" text="Paf" dxfId="827"/>
    <cfRule type="containsText" priority="830" operator="containsText" aboveAverage="0" equalAverage="0" bottom="0" percent="0" rank="0" text="Rizk" dxfId="828"/>
    <cfRule type="containsText" priority="831" operator="containsText" aboveAverage="0" equalAverage="0" bottom="0" percent="0" rank="0" text="Mr.green" dxfId="829"/>
    <cfRule type="containsText" priority="832" operator="containsText" aboveAverage="0" equalAverage="0" bottom="0" percent="0" rank="0" text="Betway" dxfId="830"/>
    <cfRule type="containsText" priority="833" operator="containsText" aboveAverage="0" equalAverage="0" bottom="0" percent="0" rank="0" text="Leovegas" dxfId="831"/>
    <cfRule type="containsText" priority="834" operator="containsText" aboveAverage="0" equalAverage="0" bottom="0" percent="0" rank="0" text="Intertops" dxfId="832"/>
    <cfRule type="containsText" priority="835" operator="containsText" aboveAverage="0" equalAverage="0" bottom="0" percent="0" rank="0" text="Expekt" dxfId="833"/>
    <cfRule type="containsText" priority="836" operator="containsText" aboveAverage="0" equalAverage="0" bottom="0" percent="0" rank="0" text="Comeon" dxfId="834"/>
    <cfRule type="containsText" priority="837" operator="containsText" aboveAverage="0" equalAverage="0" bottom="0" percent="0" rank="0" text="Mobilebet" dxfId="835"/>
    <cfRule type="containsText" priority="838" operator="containsText" aboveAverage="0" equalAverage="0" bottom="0" percent="0" rank="0" text="Pinnacle" dxfId="836"/>
    <cfRule type="containsText" priority="839" operator="containsText" aboveAverage="0" equalAverage="0" bottom="0" percent="0" rank="0" text="Bet365" dxfId="837"/>
    <cfRule type="containsText" priority="840" operator="containsText" aboveAverage="0" equalAverage="0" bottom="0" percent="0" rank="0" text="Unibet" dxfId="838"/>
    <cfRule type="containsText" priority="841" operator="containsText" aboveAverage="0" equalAverage="0" bottom="0" percent="0" rank="0" text="Betsson" dxfId="839"/>
    <cfRule type="containsText" priority="842" operator="containsText" aboveAverage="0" equalAverage="0" bottom="0" percent="0" rank="0" text="Betsafe" dxfId="840"/>
    <cfRule type="containsText" priority="843" operator="containsText" aboveAverage="0" equalAverage="0" bottom="0" percent="0" rank="0" text="Coolbet" dxfId="841"/>
  </conditionalFormatting>
  <conditionalFormatting sqref="B2361">
    <cfRule type="containsText" priority="844" operator="containsText" aboveAverage="0" equalAverage="0" bottom="0" percent="0" rank="0" text="Paf" dxfId="842"/>
    <cfRule type="containsText" priority="845" operator="containsText" aboveAverage="0" equalAverage="0" bottom="0" percent="0" rank="0" text="Rizk" dxfId="843"/>
    <cfRule type="containsText" priority="846" operator="containsText" aboveAverage="0" equalAverage="0" bottom="0" percent="0" rank="0" text="Mr.green" dxfId="844"/>
    <cfRule type="containsText" priority="847" operator="containsText" aboveAverage="0" equalAverage="0" bottom="0" percent="0" rank="0" text="Betway" dxfId="845"/>
    <cfRule type="containsText" priority="848" operator="containsText" aboveAverage="0" equalAverage="0" bottom="0" percent="0" rank="0" text="Leovegas" dxfId="846"/>
    <cfRule type="containsText" priority="849" operator="containsText" aboveAverage="0" equalAverage="0" bottom="0" percent="0" rank="0" text="Intertops" dxfId="847"/>
    <cfRule type="containsText" priority="850" operator="containsText" aboveAverage="0" equalAverage="0" bottom="0" percent="0" rank="0" text="Expekt" dxfId="848"/>
    <cfRule type="containsText" priority="851" operator="containsText" aboveAverage="0" equalAverage="0" bottom="0" percent="0" rank="0" text="Comeon" dxfId="849"/>
    <cfRule type="containsText" priority="852" operator="containsText" aboveAverage="0" equalAverage="0" bottom="0" percent="0" rank="0" text="Mobilebet" dxfId="850"/>
    <cfRule type="containsText" priority="853" operator="containsText" aboveAverage="0" equalAverage="0" bottom="0" percent="0" rank="0" text="Pinnacle" dxfId="851"/>
    <cfRule type="containsText" priority="854" operator="containsText" aboveAverage="0" equalAverage="0" bottom="0" percent="0" rank="0" text="Bet365" dxfId="852"/>
    <cfRule type="containsText" priority="855" operator="containsText" aboveAverage="0" equalAverage="0" bottom="0" percent="0" rank="0" text="Unibet" dxfId="853"/>
    <cfRule type="containsText" priority="856" operator="containsText" aboveAverage="0" equalAverage="0" bottom="0" percent="0" rank="0" text="Betsson" dxfId="854"/>
    <cfRule type="containsText" priority="857" operator="containsText" aboveAverage="0" equalAverage="0" bottom="0" percent="0" rank="0" text="Betsafe" dxfId="855"/>
    <cfRule type="containsText" priority="858" operator="containsText" aboveAverage="0" equalAverage="0" bottom="0" percent="0" rank="0" text="Coolbet" dxfId="856"/>
  </conditionalFormatting>
  <conditionalFormatting sqref="B2365">
    <cfRule type="containsText" priority="859" operator="containsText" aboveAverage="0" equalAverage="0" bottom="0" percent="0" rank="0" text="Paf" dxfId="857"/>
    <cfRule type="containsText" priority="860" operator="containsText" aboveAverage="0" equalAverage="0" bottom="0" percent="0" rank="0" text="Rizk" dxfId="858"/>
    <cfRule type="containsText" priority="861" operator="containsText" aboveAverage="0" equalAverage="0" bottom="0" percent="0" rank="0" text="Mr.green" dxfId="859"/>
    <cfRule type="containsText" priority="862" operator="containsText" aboveAverage="0" equalAverage="0" bottom="0" percent="0" rank="0" text="Betway" dxfId="860"/>
    <cfRule type="containsText" priority="863" operator="containsText" aboveAverage="0" equalAverage="0" bottom="0" percent="0" rank="0" text="Leovegas" dxfId="861"/>
    <cfRule type="containsText" priority="864" operator="containsText" aboveAverage="0" equalAverage="0" bottom="0" percent="0" rank="0" text="Intertops" dxfId="862"/>
    <cfRule type="containsText" priority="865" operator="containsText" aboveAverage="0" equalAverage="0" bottom="0" percent="0" rank="0" text="Expekt" dxfId="863"/>
    <cfRule type="containsText" priority="866" operator="containsText" aboveAverage="0" equalAverage="0" bottom="0" percent="0" rank="0" text="Comeon" dxfId="864"/>
    <cfRule type="containsText" priority="867" operator="containsText" aboveAverage="0" equalAverage="0" bottom="0" percent="0" rank="0" text="Mobilebet" dxfId="865"/>
    <cfRule type="containsText" priority="868" operator="containsText" aboveAverage="0" equalAverage="0" bottom="0" percent="0" rank="0" text="Pinnacle" dxfId="866"/>
    <cfRule type="containsText" priority="869" operator="containsText" aboveAverage="0" equalAverage="0" bottom="0" percent="0" rank="0" text="Bet365" dxfId="867"/>
    <cfRule type="containsText" priority="870" operator="containsText" aboveAverage="0" equalAverage="0" bottom="0" percent="0" rank="0" text="Unibet" dxfId="868"/>
    <cfRule type="containsText" priority="871" operator="containsText" aboveAverage="0" equalAverage="0" bottom="0" percent="0" rank="0" text="Betsson" dxfId="869"/>
    <cfRule type="containsText" priority="872" operator="containsText" aboveAverage="0" equalAverage="0" bottom="0" percent="0" rank="0" text="Betsafe" dxfId="870"/>
    <cfRule type="containsText" priority="873" operator="containsText" aboveAverage="0" equalAverage="0" bottom="0" percent="0" rank="0" text="Coolbet" dxfId="871"/>
  </conditionalFormatting>
  <conditionalFormatting sqref="B2368">
    <cfRule type="containsText" priority="874" operator="containsText" aboveAverage="0" equalAverage="0" bottom="0" percent="0" rank="0" text="Paf" dxfId="872"/>
    <cfRule type="containsText" priority="875" operator="containsText" aboveAverage="0" equalAverage="0" bottom="0" percent="0" rank="0" text="Rizk" dxfId="873"/>
    <cfRule type="containsText" priority="876" operator="containsText" aboveAverage="0" equalAverage="0" bottom="0" percent="0" rank="0" text="Mr.green" dxfId="874"/>
    <cfRule type="containsText" priority="877" operator="containsText" aboveAverage="0" equalAverage="0" bottom="0" percent="0" rank="0" text="Betway" dxfId="875"/>
    <cfRule type="containsText" priority="878" operator="containsText" aboveAverage="0" equalAverage="0" bottom="0" percent="0" rank="0" text="Leovegas" dxfId="876"/>
    <cfRule type="containsText" priority="879" operator="containsText" aboveAverage="0" equalAverage="0" bottom="0" percent="0" rank="0" text="Intertops" dxfId="877"/>
    <cfRule type="containsText" priority="880" operator="containsText" aboveAverage="0" equalAverage="0" bottom="0" percent="0" rank="0" text="Expekt" dxfId="878"/>
    <cfRule type="containsText" priority="881" operator="containsText" aboveAverage="0" equalAverage="0" bottom="0" percent="0" rank="0" text="Comeon" dxfId="879"/>
    <cfRule type="containsText" priority="882" operator="containsText" aboveAverage="0" equalAverage="0" bottom="0" percent="0" rank="0" text="Mobilebet" dxfId="880"/>
    <cfRule type="containsText" priority="883" operator="containsText" aboveAverage="0" equalAverage="0" bottom="0" percent="0" rank="0" text="Pinnacle" dxfId="881"/>
    <cfRule type="containsText" priority="884" operator="containsText" aboveAverage="0" equalAverage="0" bottom="0" percent="0" rank="0" text="Bet365" dxfId="882"/>
    <cfRule type="containsText" priority="885" operator="containsText" aboveAverage="0" equalAverage="0" bottom="0" percent="0" rank="0" text="Unibet" dxfId="883"/>
    <cfRule type="containsText" priority="886" operator="containsText" aboveAverage="0" equalAverage="0" bottom="0" percent="0" rank="0" text="Betsson" dxfId="884"/>
    <cfRule type="containsText" priority="887" operator="containsText" aboveAverage="0" equalAverage="0" bottom="0" percent="0" rank="0" text="Betsafe" dxfId="885"/>
    <cfRule type="containsText" priority="888" operator="containsText" aboveAverage="0" equalAverage="0" bottom="0" percent="0" rank="0" text="Coolbet" dxfId="886"/>
  </conditionalFormatting>
  <conditionalFormatting sqref="B2371">
    <cfRule type="containsText" priority="889" operator="containsText" aboveAverage="0" equalAverage="0" bottom="0" percent="0" rank="0" text="Paf" dxfId="887"/>
    <cfRule type="containsText" priority="890" operator="containsText" aboveAverage="0" equalAverage="0" bottom="0" percent="0" rank="0" text="Rizk" dxfId="888"/>
    <cfRule type="containsText" priority="891" operator="containsText" aboveAverage="0" equalAverage="0" bottom="0" percent="0" rank="0" text="Mr.green" dxfId="889"/>
    <cfRule type="containsText" priority="892" operator="containsText" aboveAverage="0" equalAverage="0" bottom="0" percent="0" rank="0" text="Betway" dxfId="890"/>
    <cfRule type="containsText" priority="893" operator="containsText" aboveAverage="0" equalAverage="0" bottom="0" percent="0" rank="0" text="Leovegas" dxfId="891"/>
    <cfRule type="containsText" priority="894" operator="containsText" aboveAverage="0" equalAverage="0" bottom="0" percent="0" rank="0" text="Intertops" dxfId="892"/>
    <cfRule type="containsText" priority="895" operator="containsText" aboveAverage="0" equalAverage="0" bottom="0" percent="0" rank="0" text="Expekt" dxfId="893"/>
    <cfRule type="containsText" priority="896" operator="containsText" aboveAverage="0" equalAverage="0" bottom="0" percent="0" rank="0" text="Comeon" dxfId="894"/>
    <cfRule type="containsText" priority="897" operator="containsText" aboveAverage="0" equalAverage="0" bottom="0" percent="0" rank="0" text="Mobilebet" dxfId="895"/>
    <cfRule type="containsText" priority="898" operator="containsText" aboveAverage="0" equalAverage="0" bottom="0" percent="0" rank="0" text="Pinnacle" dxfId="896"/>
    <cfRule type="containsText" priority="899" operator="containsText" aboveAverage="0" equalAverage="0" bottom="0" percent="0" rank="0" text="Bet365" dxfId="897"/>
    <cfRule type="containsText" priority="900" operator="containsText" aboveAverage="0" equalAverage="0" bottom="0" percent="0" rank="0" text="Unibet" dxfId="898"/>
    <cfRule type="containsText" priority="901" operator="containsText" aboveAverage="0" equalAverage="0" bottom="0" percent="0" rank="0" text="Betsson" dxfId="899"/>
    <cfRule type="containsText" priority="902" operator="containsText" aboveAverage="0" equalAverage="0" bottom="0" percent="0" rank="0" text="Betsafe" dxfId="900"/>
    <cfRule type="containsText" priority="903" operator="containsText" aboveAverage="0" equalAverage="0" bottom="0" percent="0" rank="0" text="Coolbet" dxfId="901"/>
  </conditionalFormatting>
  <conditionalFormatting sqref="B2373">
    <cfRule type="containsText" priority="904" operator="containsText" aboveAverage="0" equalAverage="0" bottom="0" percent="0" rank="0" text="Paf" dxfId="902"/>
    <cfRule type="containsText" priority="905" operator="containsText" aboveAverage="0" equalAverage="0" bottom="0" percent="0" rank="0" text="Rizk" dxfId="903"/>
    <cfRule type="containsText" priority="906" operator="containsText" aboveAverage="0" equalAverage="0" bottom="0" percent="0" rank="0" text="Mr.green" dxfId="904"/>
    <cfRule type="containsText" priority="907" operator="containsText" aboveAverage="0" equalAverage="0" bottom="0" percent="0" rank="0" text="Betway" dxfId="905"/>
    <cfRule type="containsText" priority="908" operator="containsText" aboveAverage="0" equalAverage="0" bottom="0" percent="0" rank="0" text="Leovegas" dxfId="906"/>
    <cfRule type="containsText" priority="909" operator="containsText" aboveAverage="0" equalAverage="0" bottom="0" percent="0" rank="0" text="Intertops" dxfId="907"/>
    <cfRule type="containsText" priority="910" operator="containsText" aboveAverage="0" equalAverage="0" bottom="0" percent="0" rank="0" text="Expekt" dxfId="908"/>
    <cfRule type="containsText" priority="911" operator="containsText" aboveAverage="0" equalAverage="0" bottom="0" percent="0" rank="0" text="Comeon" dxfId="909"/>
    <cfRule type="containsText" priority="912" operator="containsText" aboveAverage="0" equalAverage="0" bottom="0" percent="0" rank="0" text="Mobilebet" dxfId="910"/>
    <cfRule type="containsText" priority="913" operator="containsText" aboveAverage="0" equalAverage="0" bottom="0" percent="0" rank="0" text="Pinnacle" dxfId="911"/>
    <cfRule type="containsText" priority="914" operator="containsText" aboveAverage="0" equalAverage="0" bottom="0" percent="0" rank="0" text="Bet365" dxfId="912"/>
    <cfRule type="containsText" priority="915" operator="containsText" aboveAverage="0" equalAverage="0" bottom="0" percent="0" rank="0" text="Unibet" dxfId="913"/>
    <cfRule type="containsText" priority="916" operator="containsText" aboveAverage="0" equalAverage="0" bottom="0" percent="0" rank="0" text="Betsson" dxfId="914"/>
    <cfRule type="containsText" priority="917" operator="containsText" aboveAverage="0" equalAverage="0" bottom="0" percent="0" rank="0" text="Betsafe" dxfId="915"/>
    <cfRule type="containsText" priority="918" operator="containsText" aboveAverage="0" equalAverage="0" bottom="0" percent="0" rank="0" text="Coolbet" dxfId="916"/>
  </conditionalFormatting>
  <conditionalFormatting sqref="B2382">
    <cfRule type="containsText" priority="919" operator="containsText" aboveAverage="0" equalAverage="0" bottom="0" percent="0" rank="0" text="Paf" dxfId="917"/>
    <cfRule type="containsText" priority="920" operator="containsText" aboveAverage="0" equalAverage="0" bottom="0" percent="0" rank="0" text="Rizk" dxfId="918"/>
    <cfRule type="containsText" priority="921" operator="containsText" aboveAverage="0" equalAverage="0" bottom="0" percent="0" rank="0" text="Mr.green" dxfId="919"/>
    <cfRule type="containsText" priority="922" operator="containsText" aboveAverage="0" equalAverage="0" bottom="0" percent="0" rank="0" text="Betway" dxfId="920"/>
    <cfRule type="containsText" priority="923" operator="containsText" aboveAverage="0" equalAverage="0" bottom="0" percent="0" rank="0" text="Leovegas" dxfId="921"/>
    <cfRule type="containsText" priority="924" operator="containsText" aboveAverage="0" equalAverage="0" bottom="0" percent="0" rank="0" text="Intertops" dxfId="922"/>
    <cfRule type="containsText" priority="925" operator="containsText" aboveAverage="0" equalAverage="0" bottom="0" percent="0" rank="0" text="Expekt" dxfId="923"/>
    <cfRule type="containsText" priority="926" operator="containsText" aboveAverage="0" equalAverage="0" bottom="0" percent="0" rank="0" text="Comeon" dxfId="924"/>
    <cfRule type="containsText" priority="927" operator="containsText" aboveAverage="0" equalAverage="0" bottom="0" percent="0" rank="0" text="Mobilebet" dxfId="925"/>
    <cfRule type="containsText" priority="928" operator="containsText" aboveAverage="0" equalAverage="0" bottom="0" percent="0" rank="0" text="Pinnacle" dxfId="926"/>
    <cfRule type="containsText" priority="929" operator="containsText" aboveAverage="0" equalAverage="0" bottom="0" percent="0" rank="0" text="Bet365" dxfId="927"/>
    <cfRule type="containsText" priority="930" operator="containsText" aboveAverage="0" equalAverage="0" bottom="0" percent="0" rank="0" text="Unibet" dxfId="928"/>
    <cfRule type="containsText" priority="931" operator="containsText" aboveAverage="0" equalAverage="0" bottom="0" percent="0" rank="0" text="Betsson" dxfId="929"/>
    <cfRule type="containsText" priority="932" operator="containsText" aboveAverage="0" equalAverage="0" bottom="0" percent="0" rank="0" text="Betsafe" dxfId="930"/>
    <cfRule type="containsText" priority="933" operator="containsText" aboveAverage="0" equalAverage="0" bottom="0" percent="0" rank="0" text="Coolbet" dxfId="931"/>
  </conditionalFormatting>
  <conditionalFormatting sqref="B2385">
    <cfRule type="containsText" priority="934" operator="containsText" aboveAverage="0" equalAverage="0" bottom="0" percent="0" rank="0" text="Paf" dxfId="932"/>
    <cfRule type="containsText" priority="935" operator="containsText" aboveAverage="0" equalAverage="0" bottom="0" percent="0" rank="0" text="Rizk" dxfId="933"/>
    <cfRule type="containsText" priority="936" operator="containsText" aboveAverage="0" equalAverage="0" bottom="0" percent="0" rank="0" text="Mr.green" dxfId="934"/>
    <cfRule type="containsText" priority="937" operator="containsText" aboveAverage="0" equalAverage="0" bottom="0" percent="0" rank="0" text="Betway" dxfId="935"/>
    <cfRule type="containsText" priority="938" operator="containsText" aboveAverage="0" equalAverage="0" bottom="0" percent="0" rank="0" text="Leovegas" dxfId="936"/>
    <cfRule type="containsText" priority="939" operator="containsText" aboveAverage="0" equalAverage="0" bottom="0" percent="0" rank="0" text="Intertops" dxfId="937"/>
    <cfRule type="containsText" priority="940" operator="containsText" aboveAverage="0" equalAverage="0" bottom="0" percent="0" rank="0" text="Expekt" dxfId="938"/>
    <cfRule type="containsText" priority="941" operator="containsText" aboveAverage="0" equalAverage="0" bottom="0" percent="0" rank="0" text="Comeon" dxfId="939"/>
    <cfRule type="containsText" priority="942" operator="containsText" aboveAverage="0" equalAverage="0" bottom="0" percent="0" rank="0" text="Mobilebet" dxfId="940"/>
    <cfRule type="containsText" priority="943" operator="containsText" aboveAverage="0" equalAverage="0" bottom="0" percent="0" rank="0" text="Pinnacle" dxfId="941"/>
    <cfRule type="containsText" priority="944" operator="containsText" aboveAverage="0" equalAverage="0" bottom="0" percent="0" rank="0" text="Bet365" dxfId="942"/>
    <cfRule type="containsText" priority="945" operator="containsText" aboveAverage="0" equalAverage="0" bottom="0" percent="0" rank="0" text="Unibet" dxfId="943"/>
    <cfRule type="containsText" priority="946" operator="containsText" aboveAverage="0" equalAverage="0" bottom="0" percent="0" rank="0" text="Betsson" dxfId="944"/>
    <cfRule type="containsText" priority="947" operator="containsText" aboveAverage="0" equalAverage="0" bottom="0" percent="0" rank="0" text="Betsafe" dxfId="945"/>
    <cfRule type="containsText" priority="948" operator="containsText" aboveAverage="0" equalAverage="0" bottom="0" percent="0" rank="0" text="Coolbet" dxfId="946"/>
  </conditionalFormatting>
  <conditionalFormatting sqref="B2386">
    <cfRule type="containsText" priority="949" operator="containsText" aboveAverage="0" equalAverage="0" bottom="0" percent="0" rank="0" text="Paf" dxfId="947"/>
    <cfRule type="containsText" priority="950" operator="containsText" aboveAverage="0" equalAverage="0" bottom="0" percent="0" rank="0" text="Rizk" dxfId="948"/>
    <cfRule type="containsText" priority="951" operator="containsText" aboveAverage="0" equalAverage="0" bottom="0" percent="0" rank="0" text="Mr.green" dxfId="949"/>
    <cfRule type="containsText" priority="952" operator="containsText" aboveAverage="0" equalAverage="0" bottom="0" percent="0" rank="0" text="Betway" dxfId="950"/>
    <cfRule type="containsText" priority="953" operator="containsText" aboveAverage="0" equalAverage="0" bottom="0" percent="0" rank="0" text="Leovegas" dxfId="951"/>
    <cfRule type="containsText" priority="954" operator="containsText" aboveAverage="0" equalAverage="0" bottom="0" percent="0" rank="0" text="Intertops" dxfId="952"/>
    <cfRule type="containsText" priority="955" operator="containsText" aboveAverage="0" equalAverage="0" bottom="0" percent="0" rank="0" text="Expekt" dxfId="953"/>
    <cfRule type="containsText" priority="956" operator="containsText" aboveAverage="0" equalAverage="0" bottom="0" percent="0" rank="0" text="Comeon" dxfId="954"/>
    <cfRule type="containsText" priority="957" operator="containsText" aboveAverage="0" equalAverage="0" bottom="0" percent="0" rank="0" text="Mobilebet" dxfId="955"/>
    <cfRule type="containsText" priority="958" operator="containsText" aboveAverage="0" equalAverage="0" bottom="0" percent="0" rank="0" text="Pinnacle" dxfId="956"/>
    <cfRule type="containsText" priority="959" operator="containsText" aboveAverage="0" equalAverage="0" bottom="0" percent="0" rank="0" text="Bet365" dxfId="957"/>
    <cfRule type="containsText" priority="960" operator="containsText" aboveAverage="0" equalAverage="0" bottom="0" percent="0" rank="0" text="Unibet" dxfId="958"/>
    <cfRule type="containsText" priority="961" operator="containsText" aboveAverage="0" equalAverage="0" bottom="0" percent="0" rank="0" text="Betsson" dxfId="959"/>
    <cfRule type="containsText" priority="962" operator="containsText" aboveAverage="0" equalAverage="0" bottom="0" percent="0" rank="0" text="Betsafe" dxfId="960"/>
    <cfRule type="containsText" priority="963" operator="containsText" aboveAverage="0" equalAverage="0" bottom="0" percent="0" rank="0" text="Coolbet" dxfId="961"/>
  </conditionalFormatting>
  <conditionalFormatting sqref="B2383">
    <cfRule type="containsText" priority="964" operator="containsText" aboveAverage="0" equalAverage="0" bottom="0" percent="0" rank="0" text="Paf" dxfId="962"/>
    <cfRule type="containsText" priority="965" operator="containsText" aboveAverage="0" equalAverage="0" bottom="0" percent="0" rank="0" text="Rizk" dxfId="963"/>
    <cfRule type="containsText" priority="966" operator="containsText" aboveAverage="0" equalAverage="0" bottom="0" percent="0" rank="0" text="Mr.green" dxfId="964"/>
    <cfRule type="containsText" priority="967" operator="containsText" aboveAverage="0" equalAverage="0" bottom="0" percent="0" rank="0" text="Betway" dxfId="965"/>
    <cfRule type="containsText" priority="968" operator="containsText" aboveAverage="0" equalAverage="0" bottom="0" percent="0" rank="0" text="Leovegas" dxfId="966"/>
    <cfRule type="containsText" priority="969" operator="containsText" aboveAverage="0" equalAverage="0" bottom="0" percent="0" rank="0" text="Intertops" dxfId="967"/>
    <cfRule type="containsText" priority="970" operator="containsText" aboveAverage="0" equalAverage="0" bottom="0" percent="0" rank="0" text="Expekt" dxfId="968"/>
    <cfRule type="containsText" priority="971" operator="containsText" aboveAverage="0" equalAverage="0" bottom="0" percent="0" rank="0" text="Comeon" dxfId="969"/>
    <cfRule type="containsText" priority="972" operator="containsText" aboveAverage="0" equalAverage="0" bottom="0" percent="0" rank="0" text="Mobilebet" dxfId="970"/>
    <cfRule type="containsText" priority="973" operator="containsText" aboveAverage="0" equalAverage="0" bottom="0" percent="0" rank="0" text="Pinnacle" dxfId="971"/>
    <cfRule type="containsText" priority="974" operator="containsText" aboveAverage="0" equalAverage="0" bottom="0" percent="0" rank="0" text="Bet365" dxfId="972"/>
    <cfRule type="containsText" priority="975" operator="containsText" aboveAverage="0" equalAverage="0" bottom="0" percent="0" rank="0" text="Unibet" dxfId="973"/>
    <cfRule type="containsText" priority="976" operator="containsText" aboveAverage="0" equalAverage="0" bottom="0" percent="0" rank="0" text="Betsson" dxfId="974"/>
    <cfRule type="containsText" priority="977" operator="containsText" aboveAverage="0" equalAverage="0" bottom="0" percent="0" rank="0" text="Betsafe" dxfId="975"/>
    <cfRule type="containsText" priority="978" operator="containsText" aboveAverage="0" equalAverage="0" bottom="0" percent="0" rank="0" text="Coolbet" dxfId="976"/>
  </conditionalFormatting>
  <conditionalFormatting sqref="B2395">
    <cfRule type="containsText" priority="979" operator="containsText" aboveAverage="0" equalAverage="0" bottom="0" percent="0" rank="0" text="Paf" dxfId="977"/>
    <cfRule type="containsText" priority="980" operator="containsText" aboveAverage="0" equalAverage="0" bottom="0" percent="0" rank="0" text="Rizk" dxfId="978"/>
    <cfRule type="containsText" priority="981" operator="containsText" aboveAverage="0" equalAverage="0" bottom="0" percent="0" rank="0" text="Mr.green" dxfId="979"/>
    <cfRule type="containsText" priority="982" operator="containsText" aboveAverage="0" equalAverage="0" bottom="0" percent="0" rank="0" text="Betway" dxfId="980"/>
    <cfRule type="containsText" priority="983" operator="containsText" aboveAverage="0" equalAverage="0" bottom="0" percent="0" rank="0" text="Leovegas" dxfId="981"/>
    <cfRule type="containsText" priority="984" operator="containsText" aboveAverage="0" equalAverage="0" bottom="0" percent="0" rank="0" text="Intertops" dxfId="982"/>
    <cfRule type="containsText" priority="985" operator="containsText" aboveAverage="0" equalAverage="0" bottom="0" percent="0" rank="0" text="Expekt" dxfId="983"/>
    <cfRule type="containsText" priority="986" operator="containsText" aboveAverage="0" equalAverage="0" bottom="0" percent="0" rank="0" text="Comeon" dxfId="984"/>
    <cfRule type="containsText" priority="987" operator="containsText" aboveAverage="0" equalAverage="0" bottom="0" percent="0" rank="0" text="Mobilebet" dxfId="985"/>
    <cfRule type="containsText" priority="988" operator="containsText" aboveAverage="0" equalAverage="0" bottom="0" percent="0" rank="0" text="Pinnacle" dxfId="986"/>
    <cfRule type="containsText" priority="989" operator="containsText" aboveAverage="0" equalAverage="0" bottom="0" percent="0" rank="0" text="Bet365" dxfId="987"/>
    <cfRule type="containsText" priority="990" operator="containsText" aboveAverage="0" equalAverage="0" bottom="0" percent="0" rank="0" text="Unibet" dxfId="988"/>
    <cfRule type="containsText" priority="991" operator="containsText" aboveAverage="0" equalAverage="0" bottom="0" percent="0" rank="0" text="Betsson" dxfId="989"/>
    <cfRule type="containsText" priority="992" operator="containsText" aboveAverage="0" equalAverage="0" bottom="0" percent="0" rank="0" text="Betsafe" dxfId="990"/>
    <cfRule type="containsText" priority="993" operator="containsText" aboveAverage="0" equalAverage="0" bottom="0" percent="0" rank="0" text="Coolbet" dxfId="991"/>
  </conditionalFormatting>
  <conditionalFormatting sqref="B2401">
    <cfRule type="containsText" priority="994" operator="containsText" aboveAverage="0" equalAverage="0" bottom="0" percent="0" rank="0" text="Paf" dxfId="992"/>
    <cfRule type="containsText" priority="995" operator="containsText" aboveAverage="0" equalAverage="0" bottom="0" percent="0" rank="0" text="Rizk" dxfId="993"/>
    <cfRule type="containsText" priority="996" operator="containsText" aboveAverage="0" equalAverage="0" bottom="0" percent="0" rank="0" text="Mr.green" dxfId="994"/>
    <cfRule type="containsText" priority="997" operator="containsText" aboveAverage="0" equalAverage="0" bottom="0" percent="0" rank="0" text="Betway" dxfId="995"/>
    <cfRule type="containsText" priority="998" operator="containsText" aboveAverage="0" equalAverage="0" bottom="0" percent="0" rank="0" text="Leovegas" dxfId="996"/>
    <cfRule type="containsText" priority="999" operator="containsText" aboveAverage="0" equalAverage="0" bottom="0" percent="0" rank="0" text="Intertops" dxfId="997"/>
    <cfRule type="containsText" priority="1000" operator="containsText" aboveAverage="0" equalAverage="0" bottom="0" percent="0" rank="0" text="Expekt" dxfId="998"/>
    <cfRule type="containsText" priority="1001" operator="containsText" aboveAverage="0" equalAverage="0" bottom="0" percent="0" rank="0" text="Comeon" dxfId="999"/>
    <cfRule type="containsText" priority="1002" operator="containsText" aboveAverage="0" equalAverage="0" bottom="0" percent="0" rank="0" text="Mobilebet" dxfId="1000"/>
    <cfRule type="containsText" priority="1003" operator="containsText" aboveAverage="0" equalAverage="0" bottom="0" percent="0" rank="0" text="Pinnacle" dxfId="1001"/>
    <cfRule type="containsText" priority="1004" operator="containsText" aboveAverage="0" equalAverage="0" bottom="0" percent="0" rank="0" text="Bet365" dxfId="1002"/>
    <cfRule type="containsText" priority="1005" operator="containsText" aboveAverage="0" equalAverage="0" bottom="0" percent="0" rank="0" text="Unibet" dxfId="1003"/>
    <cfRule type="containsText" priority="1006" operator="containsText" aboveAverage="0" equalAverage="0" bottom="0" percent="0" rank="0" text="Betsson" dxfId="1004"/>
    <cfRule type="containsText" priority="1007" operator="containsText" aboveAverage="0" equalAverage="0" bottom="0" percent="0" rank="0" text="Betsafe" dxfId="1005"/>
    <cfRule type="containsText" priority="1008" operator="containsText" aboveAverage="0" equalAverage="0" bottom="0" percent="0" rank="0" text="Coolbet" dxfId="1006"/>
  </conditionalFormatting>
  <conditionalFormatting sqref="B2419">
    <cfRule type="containsText" priority="1009" operator="containsText" aboveAverage="0" equalAverage="0" bottom="0" percent="0" rank="0" text="Paf" dxfId="1007"/>
    <cfRule type="containsText" priority="1010" operator="containsText" aboveAverage="0" equalAverage="0" bottom="0" percent="0" rank="0" text="Rizk" dxfId="1008"/>
    <cfRule type="containsText" priority="1011" operator="containsText" aboveAverage="0" equalAverage="0" bottom="0" percent="0" rank="0" text="Mr.green" dxfId="1009"/>
    <cfRule type="containsText" priority="1012" operator="containsText" aboveAverage="0" equalAverage="0" bottom="0" percent="0" rank="0" text="Betway" dxfId="1010"/>
    <cfRule type="containsText" priority="1013" operator="containsText" aboveAverage="0" equalAverage="0" bottom="0" percent="0" rank="0" text="Leovegas" dxfId="1011"/>
    <cfRule type="containsText" priority="1014" operator="containsText" aboveAverage="0" equalAverage="0" bottom="0" percent="0" rank="0" text="Intertops" dxfId="1012"/>
    <cfRule type="containsText" priority="1015" operator="containsText" aboveAverage="0" equalAverage="0" bottom="0" percent="0" rank="0" text="Expekt" dxfId="1013"/>
    <cfRule type="containsText" priority="1016" operator="containsText" aboveAverage="0" equalAverage="0" bottom="0" percent="0" rank="0" text="Comeon" dxfId="1014"/>
    <cfRule type="containsText" priority="1017" operator="containsText" aboveAverage="0" equalAverage="0" bottom="0" percent="0" rank="0" text="Mobilebet" dxfId="1015"/>
    <cfRule type="containsText" priority="1018" operator="containsText" aboveAverage="0" equalAverage="0" bottom="0" percent="0" rank="0" text="Pinnacle" dxfId="1016"/>
    <cfRule type="containsText" priority="1019" operator="containsText" aboveAverage="0" equalAverage="0" bottom="0" percent="0" rank="0" text="Bet365" dxfId="1017"/>
    <cfRule type="containsText" priority="1020" operator="containsText" aboveAverage="0" equalAverage="0" bottom="0" percent="0" rank="0" text="Unibet" dxfId="1018"/>
    <cfRule type="containsText" priority="1021" operator="containsText" aboveAverage="0" equalAverage="0" bottom="0" percent="0" rank="0" text="Betsson" dxfId="1019"/>
    <cfRule type="containsText" priority="1022" operator="containsText" aboveAverage="0" equalAverage="0" bottom="0" percent="0" rank="0" text="Betsafe" dxfId="1020"/>
    <cfRule type="containsText" priority="1023" operator="containsText" aboveAverage="0" equalAverage="0" bottom="0" percent="0" rank="0" text="Coolbet" dxfId="1021"/>
  </conditionalFormatting>
  <conditionalFormatting sqref="B2434">
    <cfRule type="containsText" priority="1024" operator="containsText" aboveAverage="0" equalAverage="0" bottom="0" percent="0" rank="0" text="Paf" dxfId="1022"/>
    <cfRule type="containsText" priority="1025" operator="containsText" aboveAverage="0" equalAverage="0" bottom="0" percent="0" rank="0" text="Rizk" dxfId="1023"/>
    <cfRule type="containsText" priority="1026" operator="containsText" aboveAverage="0" equalAverage="0" bottom="0" percent="0" rank="0" text="Mr.green" dxfId="1024"/>
    <cfRule type="containsText" priority="1027" operator="containsText" aboveAverage="0" equalAverage="0" bottom="0" percent="0" rank="0" text="Betway" dxfId="1025"/>
    <cfRule type="containsText" priority="1028" operator="containsText" aboveAverage="0" equalAverage="0" bottom="0" percent="0" rank="0" text="Leovegas" dxfId="1026"/>
    <cfRule type="containsText" priority="1029" operator="containsText" aboveAverage="0" equalAverage="0" bottom="0" percent="0" rank="0" text="Intertops" dxfId="1027"/>
    <cfRule type="containsText" priority="1030" operator="containsText" aboveAverage="0" equalAverage="0" bottom="0" percent="0" rank="0" text="Expekt" dxfId="1028"/>
    <cfRule type="containsText" priority="1031" operator="containsText" aboveAverage="0" equalAverage="0" bottom="0" percent="0" rank="0" text="Comeon" dxfId="1029"/>
    <cfRule type="containsText" priority="1032" operator="containsText" aboveAverage="0" equalAverage="0" bottom="0" percent="0" rank="0" text="Mobilebet" dxfId="1030"/>
    <cfRule type="containsText" priority="1033" operator="containsText" aboveAverage="0" equalAverage="0" bottom="0" percent="0" rank="0" text="Pinnacle" dxfId="1031"/>
    <cfRule type="containsText" priority="1034" operator="containsText" aboveAverage="0" equalAverage="0" bottom="0" percent="0" rank="0" text="Bet365" dxfId="1032"/>
    <cfRule type="containsText" priority="1035" operator="containsText" aboveAverage="0" equalAverage="0" bottom="0" percent="0" rank="0" text="Unibet" dxfId="1033"/>
    <cfRule type="containsText" priority="1036" operator="containsText" aboveAverage="0" equalAverage="0" bottom="0" percent="0" rank="0" text="Betsson" dxfId="1034"/>
    <cfRule type="containsText" priority="1037" operator="containsText" aboveAverage="0" equalAverage="0" bottom="0" percent="0" rank="0" text="Betsafe" dxfId="1035"/>
    <cfRule type="containsText" priority="1038" operator="containsText" aboveAverage="0" equalAverage="0" bottom="0" percent="0" rank="0" text="Coolbet" dxfId="1036"/>
  </conditionalFormatting>
  <conditionalFormatting sqref="B2436">
    <cfRule type="containsText" priority="1039" operator="containsText" aboveAverage="0" equalAverage="0" bottom="0" percent="0" rank="0" text="Paf" dxfId="1037"/>
    <cfRule type="containsText" priority="1040" operator="containsText" aboveAverage="0" equalAverage="0" bottom="0" percent="0" rank="0" text="Rizk" dxfId="1038"/>
    <cfRule type="containsText" priority="1041" operator="containsText" aboveAverage="0" equalAverage="0" bottom="0" percent="0" rank="0" text="Mr.green" dxfId="1039"/>
    <cfRule type="containsText" priority="1042" operator="containsText" aboveAverage="0" equalAverage="0" bottom="0" percent="0" rank="0" text="Betway" dxfId="1040"/>
    <cfRule type="containsText" priority="1043" operator="containsText" aboveAverage="0" equalAverage="0" bottom="0" percent="0" rank="0" text="Leovegas" dxfId="1041"/>
    <cfRule type="containsText" priority="1044" operator="containsText" aboveAverage="0" equalAverage="0" bottom="0" percent="0" rank="0" text="Intertops" dxfId="1042"/>
    <cfRule type="containsText" priority="1045" operator="containsText" aboveAverage="0" equalAverage="0" bottom="0" percent="0" rank="0" text="Expekt" dxfId="1043"/>
    <cfRule type="containsText" priority="1046" operator="containsText" aboveAverage="0" equalAverage="0" bottom="0" percent="0" rank="0" text="Comeon" dxfId="1044"/>
    <cfRule type="containsText" priority="1047" operator="containsText" aboveAverage="0" equalAverage="0" bottom="0" percent="0" rank="0" text="Mobilebet" dxfId="1045"/>
    <cfRule type="containsText" priority="1048" operator="containsText" aboveAverage="0" equalAverage="0" bottom="0" percent="0" rank="0" text="Pinnacle" dxfId="1046"/>
    <cfRule type="containsText" priority="1049" operator="containsText" aboveAverage="0" equalAverage="0" bottom="0" percent="0" rank="0" text="Bet365" dxfId="1047"/>
    <cfRule type="containsText" priority="1050" operator="containsText" aboveAverage="0" equalAverage="0" bottom="0" percent="0" rank="0" text="Unibet" dxfId="1048"/>
    <cfRule type="containsText" priority="1051" operator="containsText" aboveAverage="0" equalAverage="0" bottom="0" percent="0" rank="0" text="Betsson" dxfId="1049"/>
    <cfRule type="containsText" priority="1052" operator="containsText" aboveAverage="0" equalAverage="0" bottom="0" percent="0" rank="0" text="Betsafe" dxfId="1050"/>
    <cfRule type="containsText" priority="1053" operator="containsText" aboveAverage="0" equalAverage="0" bottom="0" percent="0" rank="0" text="Coolbet" dxfId="1051"/>
  </conditionalFormatting>
  <conditionalFormatting sqref="B2438">
    <cfRule type="containsText" priority="1054" operator="containsText" aboveAverage="0" equalAverage="0" bottom="0" percent="0" rank="0" text="Paf" dxfId="1052"/>
    <cfRule type="containsText" priority="1055" operator="containsText" aboveAverage="0" equalAverage="0" bottom="0" percent="0" rank="0" text="Rizk" dxfId="1053"/>
    <cfRule type="containsText" priority="1056" operator="containsText" aboveAverage="0" equalAverage="0" bottom="0" percent="0" rank="0" text="Mr.green" dxfId="1054"/>
    <cfRule type="containsText" priority="1057" operator="containsText" aboveAverage="0" equalAverage="0" bottom="0" percent="0" rank="0" text="Betway" dxfId="1055"/>
    <cfRule type="containsText" priority="1058" operator="containsText" aboveAverage="0" equalAverage="0" bottom="0" percent="0" rank="0" text="Leovegas" dxfId="1056"/>
    <cfRule type="containsText" priority="1059" operator="containsText" aboveAverage="0" equalAverage="0" bottom="0" percent="0" rank="0" text="Intertops" dxfId="1057"/>
    <cfRule type="containsText" priority="1060" operator="containsText" aboveAverage="0" equalAverage="0" bottom="0" percent="0" rank="0" text="Expekt" dxfId="1058"/>
    <cfRule type="containsText" priority="1061" operator="containsText" aboveAverage="0" equalAverage="0" bottom="0" percent="0" rank="0" text="Comeon" dxfId="1059"/>
    <cfRule type="containsText" priority="1062" operator="containsText" aboveAverage="0" equalAverage="0" bottom="0" percent="0" rank="0" text="Mobilebet" dxfId="1060"/>
    <cfRule type="containsText" priority="1063" operator="containsText" aboveAverage="0" equalAverage="0" bottom="0" percent="0" rank="0" text="Pinnacle" dxfId="1061"/>
    <cfRule type="containsText" priority="1064" operator="containsText" aboveAverage="0" equalAverage="0" bottom="0" percent="0" rank="0" text="Bet365" dxfId="1062"/>
    <cfRule type="containsText" priority="1065" operator="containsText" aboveAverage="0" equalAverage="0" bottom="0" percent="0" rank="0" text="Unibet" dxfId="1063"/>
    <cfRule type="containsText" priority="1066" operator="containsText" aboveAverage="0" equalAverage="0" bottom="0" percent="0" rank="0" text="Betsson" dxfId="1064"/>
    <cfRule type="containsText" priority="1067" operator="containsText" aboveAverage="0" equalAverage="0" bottom="0" percent="0" rank="0" text="Betsafe" dxfId="1065"/>
    <cfRule type="containsText" priority="1068" operator="containsText" aboveAverage="0" equalAverage="0" bottom="0" percent="0" rank="0" text="Coolbet" dxfId="1066"/>
  </conditionalFormatting>
  <conditionalFormatting sqref="B2447">
    <cfRule type="containsText" priority="1069" operator="containsText" aboveAverage="0" equalAverage="0" bottom="0" percent="0" rank="0" text="Paf" dxfId="1067"/>
    <cfRule type="containsText" priority="1070" operator="containsText" aboveAverage="0" equalAverage="0" bottom="0" percent="0" rank="0" text="Rizk" dxfId="1068"/>
    <cfRule type="containsText" priority="1071" operator="containsText" aboveAverage="0" equalAverage="0" bottom="0" percent="0" rank="0" text="Mr.green" dxfId="1069"/>
    <cfRule type="containsText" priority="1072" operator="containsText" aboveAverage="0" equalAverage="0" bottom="0" percent="0" rank="0" text="Betway" dxfId="1070"/>
    <cfRule type="containsText" priority="1073" operator="containsText" aboveAverage="0" equalAverage="0" bottom="0" percent="0" rank="0" text="Leovegas" dxfId="1071"/>
    <cfRule type="containsText" priority="1074" operator="containsText" aboveAverage="0" equalAverage="0" bottom="0" percent="0" rank="0" text="Intertops" dxfId="1072"/>
    <cfRule type="containsText" priority="1075" operator="containsText" aboveAverage="0" equalAverage="0" bottom="0" percent="0" rank="0" text="Expekt" dxfId="1073"/>
    <cfRule type="containsText" priority="1076" operator="containsText" aboveAverage="0" equalAverage="0" bottom="0" percent="0" rank="0" text="Comeon" dxfId="1074"/>
    <cfRule type="containsText" priority="1077" operator="containsText" aboveAverage="0" equalAverage="0" bottom="0" percent="0" rank="0" text="Mobilebet" dxfId="1075"/>
    <cfRule type="containsText" priority="1078" operator="containsText" aboveAverage="0" equalAverage="0" bottom="0" percent="0" rank="0" text="Pinnacle" dxfId="1076"/>
    <cfRule type="containsText" priority="1079" operator="containsText" aboveAverage="0" equalAverage="0" bottom="0" percent="0" rank="0" text="Bet365" dxfId="1077"/>
    <cfRule type="containsText" priority="1080" operator="containsText" aboveAverage="0" equalAverage="0" bottom="0" percent="0" rank="0" text="Unibet" dxfId="1078"/>
    <cfRule type="containsText" priority="1081" operator="containsText" aboveAverage="0" equalAverage="0" bottom="0" percent="0" rank="0" text="Betsson" dxfId="1079"/>
    <cfRule type="containsText" priority="1082" operator="containsText" aboveAverage="0" equalAverage="0" bottom="0" percent="0" rank="0" text="Betsafe" dxfId="1080"/>
    <cfRule type="containsText" priority="1083" operator="containsText" aboveAverage="0" equalAverage="0" bottom="0" percent="0" rank="0" text="Coolbet" dxfId="1081"/>
  </conditionalFormatting>
  <conditionalFormatting sqref="B2450">
    <cfRule type="containsText" priority="1084" operator="containsText" aboveAverage="0" equalAverage="0" bottom="0" percent="0" rank="0" text="Paf" dxfId="1082"/>
    <cfRule type="containsText" priority="1085" operator="containsText" aboveAverage="0" equalAverage="0" bottom="0" percent="0" rank="0" text="Rizk" dxfId="1083"/>
    <cfRule type="containsText" priority="1086" operator="containsText" aboveAverage="0" equalAverage="0" bottom="0" percent="0" rank="0" text="Mr.green" dxfId="1084"/>
    <cfRule type="containsText" priority="1087" operator="containsText" aboveAverage="0" equalAverage="0" bottom="0" percent="0" rank="0" text="Betway" dxfId="1085"/>
    <cfRule type="containsText" priority="1088" operator="containsText" aboveAverage="0" equalAverage="0" bottom="0" percent="0" rank="0" text="Leovegas" dxfId="1086"/>
    <cfRule type="containsText" priority="1089" operator="containsText" aboveAverage="0" equalAverage="0" bottom="0" percent="0" rank="0" text="Intertops" dxfId="1087"/>
    <cfRule type="containsText" priority="1090" operator="containsText" aboveAverage="0" equalAverage="0" bottom="0" percent="0" rank="0" text="Expekt" dxfId="1088"/>
    <cfRule type="containsText" priority="1091" operator="containsText" aboveAverage="0" equalAverage="0" bottom="0" percent="0" rank="0" text="Comeon" dxfId="1089"/>
    <cfRule type="containsText" priority="1092" operator="containsText" aboveAverage="0" equalAverage="0" bottom="0" percent="0" rank="0" text="Mobilebet" dxfId="1090"/>
    <cfRule type="containsText" priority="1093" operator="containsText" aboveAverage="0" equalAverage="0" bottom="0" percent="0" rank="0" text="Pinnacle" dxfId="1091"/>
    <cfRule type="containsText" priority="1094" operator="containsText" aboveAverage="0" equalAverage="0" bottom="0" percent="0" rank="0" text="Bet365" dxfId="1092"/>
    <cfRule type="containsText" priority="1095" operator="containsText" aboveAverage="0" equalAverage="0" bottom="0" percent="0" rank="0" text="Unibet" dxfId="1093"/>
    <cfRule type="containsText" priority="1096" operator="containsText" aboveAverage="0" equalAverage="0" bottom="0" percent="0" rank="0" text="Betsson" dxfId="1094"/>
    <cfRule type="containsText" priority="1097" operator="containsText" aboveAverage="0" equalAverage="0" bottom="0" percent="0" rank="0" text="Betsafe" dxfId="1095"/>
    <cfRule type="containsText" priority="1098" operator="containsText" aboveAverage="0" equalAverage="0" bottom="0" percent="0" rank="0" text="Coolbet" dxfId="1096"/>
  </conditionalFormatting>
  <conditionalFormatting sqref="B2451">
    <cfRule type="containsText" priority="1099" operator="containsText" aboveAverage="0" equalAverage="0" bottom="0" percent="0" rank="0" text="Paf" dxfId="1097"/>
    <cfRule type="containsText" priority="1100" operator="containsText" aboveAverage="0" equalAverage="0" bottom="0" percent="0" rank="0" text="Rizk" dxfId="1098"/>
    <cfRule type="containsText" priority="1101" operator="containsText" aboveAverage="0" equalAverage="0" bottom="0" percent="0" rank="0" text="Mr.green" dxfId="1099"/>
    <cfRule type="containsText" priority="1102" operator="containsText" aboveAverage="0" equalAverage="0" bottom="0" percent="0" rank="0" text="Betway" dxfId="1100"/>
    <cfRule type="containsText" priority="1103" operator="containsText" aboveAverage="0" equalAverage="0" bottom="0" percent="0" rank="0" text="Leovegas" dxfId="1101"/>
    <cfRule type="containsText" priority="1104" operator="containsText" aboveAverage="0" equalAverage="0" bottom="0" percent="0" rank="0" text="Intertops" dxfId="1102"/>
    <cfRule type="containsText" priority="1105" operator="containsText" aboveAverage="0" equalAverage="0" bottom="0" percent="0" rank="0" text="Expekt" dxfId="1103"/>
    <cfRule type="containsText" priority="1106" operator="containsText" aboveAverage="0" equalAverage="0" bottom="0" percent="0" rank="0" text="Comeon" dxfId="1104"/>
    <cfRule type="containsText" priority="1107" operator="containsText" aboveAverage="0" equalAverage="0" bottom="0" percent="0" rank="0" text="Mobilebet" dxfId="1105"/>
    <cfRule type="containsText" priority="1108" operator="containsText" aboveAverage="0" equalAverage="0" bottom="0" percent="0" rank="0" text="Pinnacle" dxfId="1106"/>
    <cfRule type="containsText" priority="1109" operator="containsText" aboveAverage="0" equalAverage="0" bottom="0" percent="0" rank="0" text="Bet365" dxfId="1107"/>
    <cfRule type="containsText" priority="1110" operator="containsText" aboveAverage="0" equalAverage="0" bottom="0" percent="0" rank="0" text="Unibet" dxfId="1108"/>
    <cfRule type="containsText" priority="1111" operator="containsText" aboveAverage="0" equalAverage="0" bottom="0" percent="0" rank="0" text="Betsson" dxfId="1109"/>
    <cfRule type="containsText" priority="1112" operator="containsText" aboveAverage="0" equalAverage="0" bottom="0" percent="0" rank="0" text="Betsafe" dxfId="1110"/>
    <cfRule type="containsText" priority="1113" operator="containsText" aboveAverage="0" equalAverage="0" bottom="0" percent="0" rank="0" text="Coolbet" dxfId="1111"/>
  </conditionalFormatting>
  <conditionalFormatting sqref="B2453">
    <cfRule type="containsText" priority="1114" operator="containsText" aboveAverage="0" equalAverage="0" bottom="0" percent="0" rank="0" text="Paf" dxfId="1112"/>
    <cfRule type="containsText" priority="1115" operator="containsText" aboveAverage="0" equalAverage="0" bottom="0" percent="0" rank="0" text="Rizk" dxfId="1113"/>
    <cfRule type="containsText" priority="1116" operator="containsText" aboveAverage="0" equalAverage="0" bottom="0" percent="0" rank="0" text="Mr.green" dxfId="1114"/>
    <cfRule type="containsText" priority="1117" operator="containsText" aboveAverage="0" equalAverage="0" bottom="0" percent="0" rank="0" text="Betway" dxfId="1115"/>
    <cfRule type="containsText" priority="1118" operator="containsText" aboveAverage="0" equalAverage="0" bottom="0" percent="0" rank="0" text="Leovegas" dxfId="1116"/>
    <cfRule type="containsText" priority="1119" operator="containsText" aboveAverage="0" equalAverage="0" bottom="0" percent="0" rank="0" text="Intertops" dxfId="1117"/>
    <cfRule type="containsText" priority="1120" operator="containsText" aboveAverage="0" equalAverage="0" bottom="0" percent="0" rank="0" text="Expekt" dxfId="1118"/>
    <cfRule type="containsText" priority="1121" operator="containsText" aboveAverage="0" equalAverage="0" bottom="0" percent="0" rank="0" text="Comeon" dxfId="1119"/>
    <cfRule type="containsText" priority="1122" operator="containsText" aboveAverage="0" equalAverage="0" bottom="0" percent="0" rank="0" text="Mobilebet" dxfId="1120"/>
    <cfRule type="containsText" priority="1123" operator="containsText" aboveAverage="0" equalAverage="0" bottom="0" percent="0" rank="0" text="Pinnacle" dxfId="1121"/>
    <cfRule type="containsText" priority="1124" operator="containsText" aboveAverage="0" equalAverage="0" bottom="0" percent="0" rank="0" text="Bet365" dxfId="1122"/>
    <cfRule type="containsText" priority="1125" operator="containsText" aboveAverage="0" equalAverage="0" bottom="0" percent="0" rank="0" text="Unibet" dxfId="1123"/>
    <cfRule type="containsText" priority="1126" operator="containsText" aboveAverage="0" equalAverage="0" bottom="0" percent="0" rank="0" text="Betsson" dxfId="1124"/>
    <cfRule type="containsText" priority="1127" operator="containsText" aboveAverage="0" equalAverage="0" bottom="0" percent="0" rank="0" text="Betsafe" dxfId="1125"/>
    <cfRule type="containsText" priority="1128" operator="containsText" aboveAverage="0" equalAverage="0" bottom="0" percent="0" rank="0" text="Coolbet" dxfId="1126"/>
  </conditionalFormatting>
  <conditionalFormatting sqref="B2457">
    <cfRule type="containsText" priority="1129" operator="containsText" aboveAverage="0" equalAverage="0" bottom="0" percent="0" rank="0" text="Paf" dxfId="1127"/>
    <cfRule type="containsText" priority="1130" operator="containsText" aboveAverage="0" equalAverage="0" bottom="0" percent="0" rank="0" text="Rizk" dxfId="1128"/>
    <cfRule type="containsText" priority="1131" operator="containsText" aboveAverage="0" equalAverage="0" bottom="0" percent="0" rank="0" text="Mr.green" dxfId="1129"/>
    <cfRule type="containsText" priority="1132" operator="containsText" aboveAverage="0" equalAverage="0" bottom="0" percent="0" rank="0" text="Betway" dxfId="1130"/>
    <cfRule type="containsText" priority="1133" operator="containsText" aboveAverage="0" equalAverage="0" bottom="0" percent="0" rank="0" text="Leovegas" dxfId="1131"/>
    <cfRule type="containsText" priority="1134" operator="containsText" aboveAverage="0" equalAverage="0" bottom="0" percent="0" rank="0" text="Intertops" dxfId="1132"/>
    <cfRule type="containsText" priority="1135" operator="containsText" aboveAverage="0" equalAverage="0" bottom="0" percent="0" rank="0" text="Expekt" dxfId="1133"/>
    <cfRule type="containsText" priority="1136" operator="containsText" aboveAverage="0" equalAverage="0" bottom="0" percent="0" rank="0" text="Comeon" dxfId="1134"/>
    <cfRule type="containsText" priority="1137" operator="containsText" aboveAverage="0" equalAverage="0" bottom="0" percent="0" rank="0" text="Mobilebet" dxfId="1135"/>
    <cfRule type="containsText" priority="1138" operator="containsText" aboveAverage="0" equalAverage="0" bottom="0" percent="0" rank="0" text="Pinnacle" dxfId="1136"/>
    <cfRule type="containsText" priority="1139" operator="containsText" aboveAverage="0" equalAverage="0" bottom="0" percent="0" rank="0" text="Bet365" dxfId="1137"/>
    <cfRule type="containsText" priority="1140" operator="containsText" aboveAverage="0" equalAverage="0" bottom="0" percent="0" rank="0" text="Unibet" dxfId="1138"/>
    <cfRule type="containsText" priority="1141" operator="containsText" aboveAverage="0" equalAverage="0" bottom="0" percent="0" rank="0" text="Betsson" dxfId="1139"/>
    <cfRule type="containsText" priority="1142" operator="containsText" aboveAverage="0" equalAverage="0" bottom="0" percent="0" rank="0" text="Betsafe" dxfId="1140"/>
    <cfRule type="containsText" priority="1143" operator="containsText" aboveAverage="0" equalAverage="0" bottom="0" percent="0" rank="0" text="Coolbet" dxfId="1141"/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/>
    <cfRule type="containsText" priority="1154" operator="containsText" aboveAverage="0" equalAverage="0" bottom="0" percent="0" rank="0" text="Rizk" dxfId="1152"/>
    <cfRule type="containsText" priority="1155" operator="containsText" aboveAverage="0" equalAverage="0" bottom="0" percent="0" rank="0" text="Mr.green" dxfId="1153"/>
    <cfRule type="containsText" priority="1156" operator="containsText" aboveAverage="0" equalAverage="0" bottom="0" percent="0" rank="0" text="Betway" dxfId="1154"/>
    <cfRule type="containsText" priority="1157" operator="containsText" aboveAverage="0" equalAverage="0" bottom="0" percent="0" rank="0" text="Leovegas" dxfId="1155"/>
    <cfRule type="containsText" priority="1158" operator="containsText" aboveAverage="0" equalAverage="0" bottom="0" percent="0" rank="0" text="Intertops" dxfId="1156"/>
    <cfRule type="containsText" priority="1159" operator="containsText" aboveAverage="0" equalAverage="0" bottom="0" percent="0" rank="0" text="Expekt" dxfId="1157"/>
    <cfRule type="containsText" priority="1160" operator="containsText" aboveAverage="0" equalAverage="0" bottom="0" percent="0" rank="0" text="Comeon" dxfId="1158"/>
    <cfRule type="containsText" priority="1161" operator="containsText" aboveAverage="0" equalAverage="0" bottom="0" percent="0" rank="0" text="Mobilebet" dxfId="1159"/>
    <cfRule type="containsText" priority="1162" operator="containsText" aboveAverage="0" equalAverage="0" bottom="0" percent="0" rank="0" text="Pinnacle" dxfId="1160"/>
    <cfRule type="containsText" priority="1163" operator="containsText" aboveAverage="0" equalAverage="0" bottom="0" percent="0" rank="0" text="Bet365" dxfId="1161"/>
    <cfRule type="containsText" priority="1164" operator="containsText" aboveAverage="0" equalAverage="0" bottom="0" percent="0" rank="0" text="Unibet" dxfId="1162"/>
    <cfRule type="containsText" priority="1165" operator="containsText" aboveAverage="0" equalAverage="0" bottom="0" percent="0" rank="0" text="Betsson" dxfId="1163"/>
    <cfRule type="containsText" priority="1166" operator="containsText" aboveAverage="0" equalAverage="0" bottom="0" percent="0" rank="0" text="Betsafe" dxfId="1164"/>
    <cfRule type="containsText" priority="1167" operator="containsText" aboveAverage="0" equalAverage="0" bottom="0" percent="0" rank="0" text="Coolbet" dxfId="1165"/>
  </conditionalFormatting>
  <conditionalFormatting sqref="B2480">
    <cfRule type="containsText" priority="1168" operator="containsText" aboveAverage="0" equalAverage="0" bottom="0" percent="0" rank="0" text="Paf" dxfId="1166"/>
    <cfRule type="containsText" priority="1169" operator="containsText" aboveAverage="0" equalAverage="0" bottom="0" percent="0" rank="0" text="Rizk" dxfId="1167"/>
    <cfRule type="containsText" priority="1170" operator="containsText" aboveAverage="0" equalAverage="0" bottom="0" percent="0" rank="0" text="Mr.green" dxfId="1168"/>
    <cfRule type="containsText" priority="1171" operator="containsText" aboveAverage="0" equalAverage="0" bottom="0" percent="0" rank="0" text="Betway" dxfId="1169"/>
    <cfRule type="containsText" priority="1172" operator="containsText" aboveAverage="0" equalAverage="0" bottom="0" percent="0" rank="0" text="Leovegas" dxfId="1170"/>
    <cfRule type="containsText" priority="1173" operator="containsText" aboveAverage="0" equalAverage="0" bottom="0" percent="0" rank="0" text="Intertops" dxfId="1171"/>
    <cfRule type="containsText" priority="1174" operator="containsText" aboveAverage="0" equalAverage="0" bottom="0" percent="0" rank="0" text="Expekt" dxfId="1172"/>
    <cfRule type="containsText" priority="1175" operator="containsText" aboveAverage="0" equalAverage="0" bottom="0" percent="0" rank="0" text="Comeon" dxfId="1173"/>
    <cfRule type="containsText" priority="1176" operator="containsText" aboveAverage="0" equalAverage="0" bottom="0" percent="0" rank="0" text="Mobilebet" dxfId="1174"/>
    <cfRule type="containsText" priority="1177" operator="containsText" aboveAverage="0" equalAverage="0" bottom="0" percent="0" rank="0" text="Pinnacle" dxfId="1175"/>
    <cfRule type="containsText" priority="1178" operator="containsText" aboveAverage="0" equalAverage="0" bottom="0" percent="0" rank="0" text="Bet365" dxfId="1176"/>
    <cfRule type="containsText" priority="1179" operator="containsText" aboveAverage="0" equalAverage="0" bottom="0" percent="0" rank="0" text="Unibet" dxfId="1177"/>
    <cfRule type="containsText" priority="1180" operator="containsText" aboveAverage="0" equalAverage="0" bottom="0" percent="0" rank="0" text="Betsson" dxfId="1178"/>
    <cfRule type="containsText" priority="1181" operator="containsText" aboveAverage="0" equalAverage="0" bottom="0" percent="0" rank="0" text="Betsafe" dxfId="1179"/>
    <cfRule type="containsText" priority="1182" operator="containsText" aboveAverage="0" equalAverage="0" bottom="0" percent="0" rank="0" text="Coolbet" dxfId="1180"/>
  </conditionalFormatting>
  <conditionalFormatting sqref="B2481">
    <cfRule type="containsText" priority="1183" operator="containsText" aboveAverage="0" equalAverage="0" bottom="0" percent="0" rank="0" text="Paf" dxfId="1181"/>
    <cfRule type="containsText" priority="1184" operator="containsText" aboveAverage="0" equalAverage="0" bottom="0" percent="0" rank="0" text="Rizk" dxfId="1182"/>
    <cfRule type="containsText" priority="1185" operator="containsText" aboveAverage="0" equalAverage="0" bottom="0" percent="0" rank="0" text="Mr.green" dxfId="1183"/>
    <cfRule type="containsText" priority="1186" operator="containsText" aboveAverage="0" equalAverage="0" bottom="0" percent="0" rank="0" text="Betway" dxfId="1184"/>
    <cfRule type="containsText" priority="1187" operator="containsText" aboveAverage="0" equalAverage="0" bottom="0" percent="0" rank="0" text="Leovegas" dxfId="1185"/>
    <cfRule type="containsText" priority="1188" operator="containsText" aboveAverage="0" equalAverage="0" bottom="0" percent="0" rank="0" text="Intertops" dxfId="1186"/>
    <cfRule type="containsText" priority="1189" operator="containsText" aboveAverage="0" equalAverage="0" bottom="0" percent="0" rank="0" text="Expekt" dxfId="1187"/>
    <cfRule type="containsText" priority="1190" operator="containsText" aboveAverage="0" equalAverage="0" bottom="0" percent="0" rank="0" text="Comeon" dxfId="1188"/>
    <cfRule type="containsText" priority="1191" operator="containsText" aboveAverage="0" equalAverage="0" bottom="0" percent="0" rank="0" text="Mobilebet" dxfId="1189"/>
    <cfRule type="containsText" priority="1192" operator="containsText" aboveAverage="0" equalAverage="0" bottom="0" percent="0" rank="0" text="Pinnacle" dxfId="1190"/>
    <cfRule type="containsText" priority="1193" operator="containsText" aboveAverage="0" equalAverage="0" bottom="0" percent="0" rank="0" text="Bet365" dxfId="1191"/>
    <cfRule type="containsText" priority="1194" operator="containsText" aboveAverage="0" equalAverage="0" bottom="0" percent="0" rank="0" text="Unibet" dxfId="1192"/>
    <cfRule type="containsText" priority="1195" operator="containsText" aboveAverage="0" equalAverage="0" bottom="0" percent="0" rank="0" text="Betsson" dxfId="1193"/>
    <cfRule type="containsText" priority="1196" operator="containsText" aboveAverage="0" equalAverage="0" bottom="0" percent="0" rank="0" text="Betsafe" dxfId="1194"/>
    <cfRule type="containsText" priority="1197" operator="containsText" aboveAverage="0" equalAverage="0" bottom="0" percent="0" rank="0" text="Coolbet" dxfId="1195"/>
  </conditionalFormatting>
  <conditionalFormatting sqref="B2483">
    <cfRule type="containsText" priority="1198" operator="containsText" aboveAverage="0" equalAverage="0" bottom="0" percent="0" rank="0" text="Paf" dxfId="1196"/>
    <cfRule type="containsText" priority="1199" operator="containsText" aboveAverage="0" equalAverage="0" bottom="0" percent="0" rank="0" text="Rizk" dxfId="1197"/>
    <cfRule type="containsText" priority="1200" operator="containsText" aboveAverage="0" equalAverage="0" bottom="0" percent="0" rank="0" text="Mr.green" dxfId="1198"/>
    <cfRule type="containsText" priority="1201" operator="containsText" aboveAverage="0" equalAverage="0" bottom="0" percent="0" rank="0" text="Betway" dxfId="1199"/>
    <cfRule type="containsText" priority="1202" operator="containsText" aboveAverage="0" equalAverage="0" bottom="0" percent="0" rank="0" text="Leovegas" dxfId="1200"/>
    <cfRule type="containsText" priority="1203" operator="containsText" aboveAverage="0" equalAverage="0" bottom="0" percent="0" rank="0" text="Intertops" dxfId="1201"/>
    <cfRule type="containsText" priority="1204" operator="containsText" aboveAverage="0" equalAverage="0" bottom="0" percent="0" rank="0" text="Expekt" dxfId="1202"/>
    <cfRule type="containsText" priority="1205" operator="containsText" aboveAverage="0" equalAverage="0" bottom="0" percent="0" rank="0" text="Comeon" dxfId="1203"/>
    <cfRule type="containsText" priority="1206" operator="containsText" aboveAverage="0" equalAverage="0" bottom="0" percent="0" rank="0" text="Mobilebet" dxfId="1204"/>
    <cfRule type="containsText" priority="1207" operator="containsText" aboveAverage="0" equalAverage="0" bottom="0" percent="0" rank="0" text="Pinnacle" dxfId="1205"/>
    <cfRule type="containsText" priority="1208" operator="containsText" aboveAverage="0" equalAverage="0" bottom="0" percent="0" rank="0" text="Bet365" dxfId="1206"/>
    <cfRule type="containsText" priority="1209" operator="containsText" aboveAverage="0" equalAverage="0" bottom="0" percent="0" rank="0" text="Unibet" dxfId="1207"/>
    <cfRule type="containsText" priority="1210" operator="containsText" aboveAverage="0" equalAverage="0" bottom="0" percent="0" rank="0" text="Betsson" dxfId="1208"/>
    <cfRule type="containsText" priority="1211" operator="containsText" aboveAverage="0" equalAverage="0" bottom="0" percent="0" rank="0" text="Betsafe" dxfId="1209"/>
    <cfRule type="containsText" priority="1212" operator="containsText" aboveAverage="0" equalAverage="0" bottom="0" percent="0" rank="0" text="Coolbet" dxfId="1210"/>
  </conditionalFormatting>
  <conditionalFormatting sqref="B2484">
    <cfRule type="containsText" priority="1213" operator="containsText" aboveAverage="0" equalAverage="0" bottom="0" percent="0" rank="0" text="Paf" dxfId="1211"/>
    <cfRule type="containsText" priority="1214" operator="containsText" aboveAverage="0" equalAverage="0" bottom="0" percent="0" rank="0" text="Rizk" dxfId="1212"/>
    <cfRule type="containsText" priority="1215" operator="containsText" aboveAverage="0" equalAverage="0" bottom="0" percent="0" rank="0" text="Mr.green" dxfId="1213"/>
    <cfRule type="containsText" priority="1216" operator="containsText" aboveAverage="0" equalAverage="0" bottom="0" percent="0" rank="0" text="Betway" dxfId="1214"/>
    <cfRule type="containsText" priority="1217" operator="containsText" aboveAverage="0" equalAverage="0" bottom="0" percent="0" rank="0" text="Leovegas" dxfId="1215"/>
    <cfRule type="containsText" priority="1218" operator="containsText" aboveAverage="0" equalAverage="0" bottom="0" percent="0" rank="0" text="Intertops" dxfId="1216"/>
    <cfRule type="containsText" priority="1219" operator="containsText" aboveAverage="0" equalAverage="0" bottom="0" percent="0" rank="0" text="Expekt" dxfId="1217"/>
    <cfRule type="containsText" priority="1220" operator="containsText" aboveAverage="0" equalAverage="0" bottom="0" percent="0" rank="0" text="Comeon" dxfId="1218"/>
    <cfRule type="containsText" priority="1221" operator="containsText" aboveAverage="0" equalAverage="0" bottom="0" percent="0" rank="0" text="Mobilebet" dxfId="1219"/>
    <cfRule type="containsText" priority="1222" operator="containsText" aboveAverage="0" equalAverage="0" bottom="0" percent="0" rank="0" text="Pinnacle" dxfId="1220"/>
    <cfRule type="containsText" priority="1223" operator="containsText" aboveAverage="0" equalAverage="0" bottom="0" percent="0" rank="0" text="Bet365" dxfId="1221"/>
    <cfRule type="containsText" priority="1224" operator="containsText" aboveAverage="0" equalAverage="0" bottom="0" percent="0" rank="0" text="Unibet" dxfId="1222"/>
    <cfRule type="containsText" priority="1225" operator="containsText" aboveAverage="0" equalAverage="0" bottom="0" percent="0" rank="0" text="Betsson" dxfId="1223"/>
    <cfRule type="containsText" priority="1226" operator="containsText" aboveAverage="0" equalAverage="0" bottom="0" percent="0" rank="0" text="Betsafe" dxfId="1224"/>
    <cfRule type="containsText" priority="1227" operator="containsText" aboveAverage="0" equalAverage="0" bottom="0" percent="0" rank="0" text="Coolbet" dxfId="1225"/>
  </conditionalFormatting>
  <conditionalFormatting sqref="B2490">
    <cfRule type="containsText" priority="1228" operator="containsText" aboveAverage="0" equalAverage="0" bottom="0" percent="0" rank="0" text="Paf" dxfId="1226"/>
    <cfRule type="containsText" priority="1229" operator="containsText" aboveAverage="0" equalAverage="0" bottom="0" percent="0" rank="0" text="Rizk" dxfId="1227"/>
    <cfRule type="containsText" priority="1230" operator="containsText" aboveAverage="0" equalAverage="0" bottom="0" percent="0" rank="0" text="Mr.green" dxfId="1228"/>
    <cfRule type="containsText" priority="1231" operator="containsText" aboveAverage="0" equalAverage="0" bottom="0" percent="0" rank="0" text="Betway" dxfId="1229"/>
    <cfRule type="containsText" priority="1232" operator="containsText" aboveAverage="0" equalAverage="0" bottom="0" percent="0" rank="0" text="Leovegas" dxfId="1230"/>
    <cfRule type="containsText" priority="1233" operator="containsText" aboveAverage="0" equalAverage="0" bottom="0" percent="0" rank="0" text="Intertops" dxfId="1231"/>
    <cfRule type="containsText" priority="1234" operator="containsText" aboveAverage="0" equalAverage="0" bottom="0" percent="0" rank="0" text="Expekt" dxfId="1232"/>
    <cfRule type="containsText" priority="1235" operator="containsText" aboveAverage="0" equalAverage="0" bottom="0" percent="0" rank="0" text="Comeon" dxfId="1233"/>
    <cfRule type="containsText" priority="1236" operator="containsText" aboveAverage="0" equalAverage="0" bottom="0" percent="0" rank="0" text="Mobilebet" dxfId="1234"/>
    <cfRule type="containsText" priority="1237" operator="containsText" aboveAverage="0" equalAverage="0" bottom="0" percent="0" rank="0" text="Pinnacle" dxfId="1235"/>
    <cfRule type="containsText" priority="1238" operator="containsText" aboveAverage="0" equalAverage="0" bottom="0" percent="0" rank="0" text="Bet365" dxfId="1236"/>
    <cfRule type="containsText" priority="1239" operator="containsText" aboveAverage="0" equalAverage="0" bottom="0" percent="0" rank="0" text="Unibet" dxfId="1237"/>
    <cfRule type="containsText" priority="1240" operator="containsText" aboveAverage="0" equalAverage="0" bottom="0" percent="0" rank="0" text="Betsson" dxfId="1238"/>
    <cfRule type="containsText" priority="1241" operator="containsText" aboveAverage="0" equalAverage="0" bottom="0" percent="0" rank="0" text="Betsafe" dxfId="1239"/>
    <cfRule type="containsText" priority="1242" operator="containsText" aboveAverage="0" equalAverage="0" bottom="0" percent="0" rank="0" text="Coolbet" dxfId="1240"/>
  </conditionalFormatting>
  <conditionalFormatting sqref="B2495">
    <cfRule type="containsText" priority="1243" operator="containsText" aboveAverage="0" equalAverage="0" bottom="0" percent="0" rank="0" text="Paf" dxfId="1241"/>
    <cfRule type="containsText" priority="1244" operator="containsText" aboveAverage="0" equalAverage="0" bottom="0" percent="0" rank="0" text="Rizk" dxfId="1242"/>
    <cfRule type="containsText" priority="1245" operator="containsText" aboveAverage="0" equalAverage="0" bottom="0" percent="0" rank="0" text="Mr.green" dxfId="1243"/>
    <cfRule type="containsText" priority="1246" operator="containsText" aboveAverage="0" equalAverage="0" bottom="0" percent="0" rank="0" text="Betway" dxfId="1244"/>
    <cfRule type="containsText" priority="1247" operator="containsText" aboveAverage="0" equalAverage="0" bottom="0" percent="0" rank="0" text="Leovegas" dxfId="1245"/>
    <cfRule type="containsText" priority="1248" operator="containsText" aboveAverage="0" equalAverage="0" bottom="0" percent="0" rank="0" text="Intertops" dxfId="1246"/>
    <cfRule type="containsText" priority="1249" operator="containsText" aboveAverage="0" equalAverage="0" bottom="0" percent="0" rank="0" text="Expekt" dxfId="1247"/>
    <cfRule type="containsText" priority="1250" operator="containsText" aboveAverage="0" equalAverage="0" bottom="0" percent="0" rank="0" text="Comeon" dxfId="1248"/>
    <cfRule type="containsText" priority="1251" operator="containsText" aboveAverage="0" equalAverage="0" bottom="0" percent="0" rank="0" text="Mobilebet" dxfId="1249"/>
    <cfRule type="containsText" priority="1252" operator="containsText" aboveAverage="0" equalAverage="0" bottom="0" percent="0" rank="0" text="Pinnacle" dxfId="1250"/>
    <cfRule type="containsText" priority="1253" operator="containsText" aboveAverage="0" equalAverage="0" bottom="0" percent="0" rank="0" text="Bet365" dxfId="1251"/>
    <cfRule type="containsText" priority="1254" operator="containsText" aboveAverage="0" equalAverage="0" bottom="0" percent="0" rank="0" text="Unibet" dxfId="1252"/>
    <cfRule type="containsText" priority="1255" operator="containsText" aboveAverage="0" equalAverage="0" bottom="0" percent="0" rank="0" text="Betsson" dxfId="1253"/>
    <cfRule type="containsText" priority="1256" operator="containsText" aboveAverage="0" equalAverage="0" bottom="0" percent="0" rank="0" text="Betsafe" dxfId="1254"/>
    <cfRule type="containsText" priority="1257" operator="containsText" aboveAverage="0" equalAverage="0" bottom="0" percent="0" rank="0" text="Coolbet" dxfId="1255"/>
  </conditionalFormatting>
  <conditionalFormatting sqref="B1:B2675 B2677:B2702 B2704:B2741 B2743 B2745:B2773 B2775:B2795 B2800:B2806 B2808:B1048576 A1:Z999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/>
    <cfRule type="containsText" priority="1260" operator="containsText" aboveAverage="0" equalAverage="0" bottom="0" percent="0" rank="0" text="Rizk" dxfId="1258"/>
    <cfRule type="containsText" priority="1261" operator="containsText" aboveAverage="0" equalAverage="0" bottom="0" percent="0" rank="0" text="Mr.green" dxfId="1259"/>
    <cfRule type="containsText" priority="1262" operator="containsText" aboveAverage="0" equalAverage="0" bottom="0" percent="0" rank="0" text="Betway" dxfId="1260"/>
    <cfRule type="containsText" priority="1263" operator="containsText" aboveAverage="0" equalAverage="0" bottom="0" percent="0" rank="0" text="Leovegas" dxfId="1261"/>
    <cfRule type="containsText" priority="1264" operator="containsText" aboveAverage="0" equalAverage="0" bottom="0" percent="0" rank="0" text="Intertops" dxfId="1262"/>
    <cfRule type="containsText" priority="1265" operator="containsText" aboveAverage="0" equalAverage="0" bottom="0" percent="0" rank="0" text="Expekt" dxfId="1263"/>
    <cfRule type="containsText" priority="1266" operator="containsText" aboveAverage="0" equalAverage="0" bottom="0" percent="0" rank="0" text="Comeon" dxfId="1264"/>
    <cfRule type="containsText" priority="1267" operator="containsText" aboveAverage="0" equalAverage="0" bottom="0" percent="0" rank="0" text="Mobilebet" dxfId="1265"/>
    <cfRule type="containsText" priority="1268" operator="containsText" aboveAverage="0" equalAverage="0" bottom="0" percent="0" rank="0" text="Pinnacle" dxfId="1266"/>
    <cfRule type="containsText" priority="1269" operator="containsText" aboveAverage="0" equalAverage="0" bottom="0" percent="0" rank="0" text="Bet365" dxfId="1267"/>
    <cfRule type="containsText" priority="1270" operator="containsText" aboveAverage="0" equalAverage="0" bottom="0" percent="0" rank="0" text="Unibet" dxfId="1268"/>
    <cfRule type="containsText" priority="1271" operator="containsText" aboveAverage="0" equalAverage="0" bottom="0" percent="0" rank="0" text="Betsson" dxfId="1269"/>
    <cfRule type="containsText" priority="1272" operator="containsText" aboveAverage="0" equalAverage="0" bottom="0" percent="0" rank="0" text="Betsafe" dxfId="1270"/>
    <cfRule type="containsText" priority="1273" operator="containsText" aboveAverage="0" equalAverage="0" bottom="0" percent="0" rank="0" text="Coolbet" dxfId="1271"/>
  </conditionalFormatting>
  <conditionalFormatting sqref="B2531">
    <cfRule type="containsText" priority="1274" operator="containsText" aboveAverage="0" equalAverage="0" bottom="0" percent="0" rank="0" text="Paf" dxfId="1272"/>
    <cfRule type="containsText" priority="1275" operator="containsText" aboveAverage="0" equalAverage="0" bottom="0" percent="0" rank="0" text="Rizk" dxfId="1273"/>
    <cfRule type="containsText" priority="1276" operator="containsText" aboveAverage="0" equalAverage="0" bottom="0" percent="0" rank="0" text="Mr.green" dxfId="1274"/>
    <cfRule type="containsText" priority="1277" operator="containsText" aboveAverage="0" equalAverage="0" bottom="0" percent="0" rank="0" text="Betway" dxfId="1275"/>
    <cfRule type="containsText" priority="1278" operator="containsText" aboveAverage="0" equalAverage="0" bottom="0" percent="0" rank="0" text="Leovegas" dxfId="1276"/>
    <cfRule type="containsText" priority="1279" operator="containsText" aboveAverage="0" equalAverage="0" bottom="0" percent="0" rank="0" text="Intertops" dxfId="1277"/>
    <cfRule type="containsText" priority="1280" operator="containsText" aboveAverage="0" equalAverage="0" bottom="0" percent="0" rank="0" text="Expekt" dxfId="1278"/>
    <cfRule type="containsText" priority="1281" operator="containsText" aboveAverage="0" equalAverage="0" bottom="0" percent="0" rank="0" text="Comeon" dxfId="1279"/>
    <cfRule type="containsText" priority="1282" operator="containsText" aboveAverage="0" equalAverage="0" bottom="0" percent="0" rank="0" text="Mobilebet" dxfId="1280"/>
    <cfRule type="containsText" priority="1283" operator="containsText" aboveAverage="0" equalAverage="0" bottom="0" percent="0" rank="0" text="Pinnacle" dxfId="1281"/>
    <cfRule type="containsText" priority="1284" operator="containsText" aboveAverage="0" equalAverage="0" bottom="0" percent="0" rank="0" text="Bet365" dxfId="1282"/>
    <cfRule type="containsText" priority="1285" operator="containsText" aboveAverage="0" equalAverage="0" bottom="0" percent="0" rank="0" text="Unibet" dxfId="1283"/>
    <cfRule type="containsText" priority="1286" operator="containsText" aboveAverage="0" equalAverage="0" bottom="0" percent="0" rank="0" text="Betsson" dxfId="1284"/>
    <cfRule type="containsText" priority="1287" operator="containsText" aboveAverage="0" equalAverage="0" bottom="0" percent="0" rank="0" text="Betsafe" dxfId="1285"/>
    <cfRule type="containsText" priority="1288" operator="containsText" aboveAverage="0" equalAverage="0" bottom="0" percent="0" rank="0" text="Coolbet" dxfId="1286"/>
  </conditionalFormatting>
  <conditionalFormatting sqref="B2561">
    <cfRule type="containsText" priority="1289" operator="containsText" aboveAverage="0" equalAverage="0" bottom="0" percent="0" rank="0" text="Paf" dxfId="1287"/>
    <cfRule type="containsText" priority="1290" operator="containsText" aboveAverage="0" equalAverage="0" bottom="0" percent="0" rank="0" text="Rizk" dxfId="1288"/>
    <cfRule type="containsText" priority="1291" operator="containsText" aboveAverage="0" equalAverage="0" bottom="0" percent="0" rank="0" text="Mr.green" dxfId="1289"/>
    <cfRule type="containsText" priority="1292" operator="containsText" aboveAverage="0" equalAverage="0" bottom="0" percent="0" rank="0" text="Betway" dxfId="1290"/>
    <cfRule type="containsText" priority="1293" operator="containsText" aboveAverage="0" equalAverage="0" bottom="0" percent="0" rank="0" text="Leovegas" dxfId="1291"/>
    <cfRule type="containsText" priority="1294" operator="containsText" aboveAverage="0" equalAverage="0" bottom="0" percent="0" rank="0" text="Intertops" dxfId="1292"/>
    <cfRule type="containsText" priority="1295" operator="containsText" aboveAverage="0" equalAverage="0" bottom="0" percent="0" rank="0" text="Expekt" dxfId="1293"/>
    <cfRule type="containsText" priority="1296" operator="containsText" aboveAverage="0" equalAverage="0" bottom="0" percent="0" rank="0" text="Comeon" dxfId="1294"/>
    <cfRule type="containsText" priority="1297" operator="containsText" aboveAverage="0" equalAverage="0" bottom="0" percent="0" rank="0" text="Mobilebet" dxfId="1295"/>
    <cfRule type="containsText" priority="1298" operator="containsText" aboveAverage="0" equalAverage="0" bottom="0" percent="0" rank="0" text="Pinnacle" dxfId="1296"/>
    <cfRule type="containsText" priority="1299" operator="containsText" aboveAverage="0" equalAverage="0" bottom="0" percent="0" rank="0" text="Bet365" dxfId="1297"/>
    <cfRule type="containsText" priority="1300" operator="containsText" aboveAverage="0" equalAverage="0" bottom="0" percent="0" rank="0" text="Unibet" dxfId="1298"/>
    <cfRule type="containsText" priority="1301" operator="containsText" aboveAverage="0" equalAverage="0" bottom="0" percent="0" rank="0" text="Betsson" dxfId="1299"/>
    <cfRule type="containsText" priority="1302" operator="containsText" aboveAverage="0" equalAverage="0" bottom="0" percent="0" rank="0" text="Betsafe" dxfId="1300"/>
    <cfRule type="containsText" priority="1303" operator="containsText" aboveAverage="0" equalAverage="0" bottom="0" percent="0" rank="0" text="Coolbet" dxfId="1301"/>
  </conditionalFormatting>
  <conditionalFormatting sqref="B2564">
    <cfRule type="containsText" priority="1304" operator="containsText" aboveAverage="0" equalAverage="0" bottom="0" percent="0" rank="0" text="Paf" dxfId="1302"/>
    <cfRule type="containsText" priority="1305" operator="containsText" aboveAverage="0" equalAverage="0" bottom="0" percent="0" rank="0" text="Rizk" dxfId="1303"/>
    <cfRule type="containsText" priority="1306" operator="containsText" aboveAverage="0" equalAverage="0" bottom="0" percent="0" rank="0" text="Mr.green" dxfId="1304"/>
    <cfRule type="containsText" priority="1307" operator="containsText" aboveAverage="0" equalAverage="0" bottom="0" percent="0" rank="0" text="Betway" dxfId="1305"/>
    <cfRule type="containsText" priority="1308" operator="containsText" aboveAverage="0" equalAverage="0" bottom="0" percent="0" rank="0" text="Leovegas" dxfId="1306"/>
    <cfRule type="containsText" priority="1309" operator="containsText" aboveAverage="0" equalAverage="0" bottom="0" percent="0" rank="0" text="Intertops" dxfId="1307"/>
    <cfRule type="containsText" priority="1310" operator="containsText" aboveAverage="0" equalAverage="0" bottom="0" percent="0" rank="0" text="Expekt" dxfId="1308"/>
    <cfRule type="containsText" priority="1311" operator="containsText" aboveAverage="0" equalAverage="0" bottom="0" percent="0" rank="0" text="Comeon" dxfId="1309"/>
    <cfRule type="containsText" priority="1312" operator="containsText" aboveAverage="0" equalAverage="0" bottom="0" percent="0" rank="0" text="Mobilebet" dxfId="1310"/>
    <cfRule type="containsText" priority="1313" operator="containsText" aboveAverage="0" equalAverage="0" bottom="0" percent="0" rank="0" text="Pinnacle" dxfId="1311"/>
    <cfRule type="containsText" priority="1314" operator="containsText" aboveAverage="0" equalAverage="0" bottom="0" percent="0" rank="0" text="Bet365" dxfId="1312"/>
    <cfRule type="containsText" priority="1315" operator="containsText" aboveAverage="0" equalAverage="0" bottom="0" percent="0" rank="0" text="Unibet" dxfId="1313"/>
    <cfRule type="containsText" priority="1316" operator="containsText" aboveAverage="0" equalAverage="0" bottom="0" percent="0" rank="0" text="Betsson" dxfId="1314"/>
    <cfRule type="containsText" priority="1317" operator="containsText" aboveAverage="0" equalAverage="0" bottom="0" percent="0" rank="0" text="Betsafe" dxfId="1315"/>
    <cfRule type="containsText" priority="1318" operator="containsText" aboveAverage="0" equalAverage="0" bottom="0" percent="0" rank="0" text="Coolbet" dxfId="1316"/>
  </conditionalFormatting>
  <conditionalFormatting sqref="B2683">
    <cfRule type="containsText" priority="1319" operator="containsText" aboveAverage="0" equalAverage="0" bottom="0" percent="0" rank="0" text="Paf" dxfId="1317"/>
    <cfRule type="containsText" priority="1320" operator="containsText" aboveAverage="0" equalAverage="0" bottom="0" percent="0" rank="0" text="Rizk" dxfId="1318"/>
    <cfRule type="containsText" priority="1321" operator="containsText" aboveAverage="0" equalAverage="0" bottom="0" percent="0" rank="0" text="Mr.green" dxfId="1319"/>
    <cfRule type="containsText" priority="1322" operator="containsText" aboveAverage="0" equalAverage="0" bottom="0" percent="0" rank="0" text="Betway" dxfId="1320"/>
    <cfRule type="containsText" priority="1323" operator="containsText" aboveAverage="0" equalAverage="0" bottom="0" percent="0" rank="0" text="Leovegas" dxfId="1321"/>
    <cfRule type="containsText" priority="1324" operator="containsText" aboveAverage="0" equalAverage="0" bottom="0" percent="0" rank="0" text="Intertops" dxfId="1322"/>
    <cfRule type="containsText" priority="1325" operator="containsText" aboveAverage="0" equalAverage="0" bottom="0" percent="0" rank="0" text="Expekt" dxfId="1323"/>
    <cfRule type="containsText" priority="1326" operator="containsText" aboveAverage="0" equalAverage="0" bottom="0" percent="0" rank="0" text="Comeon" dxfId="1324"/>
    <cfRule type="containsText" priority="1327" operator="containsText" aboveAverage="0" equalAverage="0" bottom="0" percent="0" rank="0" text="Mobilebet" dxfId="1325"/>
    <cfRule type="containsText" priority="1328" operator="containsText" aboveAverage="0" equalAverage="0" bottom="0" percent="0" rank="0" text="Pinnacle" dxfId="1326"/>
    <cfRule type="containsText" priority="1329" operator="containsText" aboveAverage="0" equalAverage="0" bottom="0" percent="0" rank="0" text="Bet365" dxfId="1327"/>
    <cfRule type="containsText" priority="1330" operator="containsText" aboveAverage="0" equalAverage="0" bottom="0" percent="0" rank="0" text="Unibet" dxfId="1328"/>
    <cfRule type="containsText" priority="1331" operator="containsText" aboveAverage="0" equalAverage="0" bottom="0" percent="0" rank="0" text="Betsson" dxfId="1329"/>
    <cfRule type="containsText" priority="1332" operator="containsText" aboveAverage="0" equalAverage="0" bottom="0" percent="0" rank="0" text="Betsafe" dxfId="1330"/>
    <cfRule type="containsText" priority="1333" operator="containsText" aboveAverage="0" equalAverage="0" bottom="0" percent="0" rank="0" text="Coolbet" dxfId="1331"/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/>
    <cfRule type="containsText" priority="1370" operator="containsText" aboveAverage="0" equalAverage="0" bottom="0" percent="0" rank="0" text="Rizk" dxfId="1368"/>
    <cfRule type="containsText" priority="1371" operator="containsText" aboveAverage="0" equalAverage="0" bottom="0" percent="0" rank="0" text="Mr.green" dxfId="1369"/>
    <cfRule type="containsText" priority="1372" operator="containsText" aboveAverage="0" equalAverage="0" bottom="0" percent="0" rank="0" text="Betway" dxfId="1370"/>
    <cfRule type="containsText" priority="1373" operator="containsText" aboveAverage="0" equalAverage="0" bottom="0" percent="0" rank="0" text="Leovegas" dxfId="1371"/>
    <cfRule type="containsText" priority="1374" operator="containsText" aboveAverage="0" equalAverage="0" bottom="0" percent="0" rank="0" text="Intertops" dxfId="1372"/>
    <cfRule type="containsText" priority="1375" operator="containsText" aboveAverage="0" equalAverage="0" bottom="0" percent="0" rank="0" text="Expekt" dxfId="1373"/>
    <cfRule type="containsText" priority="1376" operator="containsText" aboveAverage="0" equalAverage="0" bottom="0" percent="0" rank="0" text="Comeon" dxfId="1374"/>
    <cfRule type="containsText" priority="1377" operator="containsText" aboveAverage="0" equalAverage="0" bottom="0" percent="0" rank="0" text="Mobilebet" dxfId="1375"/>
    <cfRule type="containsText" priority="1378" operator="containsText" aboveAverage="0" equalAverage="0" bottom="0" percent="0" rank="0" text="Pinnacle" dxfId="1376"/>
    <cfRule type="containsText" priority="1379" operator="containsText" aboveAverage="0" equalAverage="0" bottom="0" percent="0" rank="0" text="Bet365" dxfId="1377"/>
    <cfRule type="containsText" priority="1380" operator="containsText" aboveAverage="0" equalAverage="0" bottom="0" percent="0" rank="0" text="Unibet" dxfId="1378"/>
    <cfRule type="containsText" priority="1381" operator="containsText" aboveAverage="0" equalAverage="0" bottom="0" percent="0" rank="0" text="Betsson" dxfId="1379"/>
    <cfRule type="containsText" priority="1382" operator="containsText" aboveAverage="0" equalAverage="0" bottom="0" percent="0" rank="0" text="Betsafe" dxfId="1380"/>
    <cfRule type="containsText" priority="1383" operator="containsText" aboveAverage="0" equalAverage="0" bottom="0" percent="0" rank="0" text="Coolbet" dxfId="1381"/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/>
    <cfRule type="containsText" priority="1395" operator="containsText" aboveAverage="0" equalAverage="0" bottom="0" percent="0" rank="0" text="Rizk" dxfId="1393"/>
    <cfRule type="containsText" priority="1396" operator="containsText" aboveAverage="0" equalAverage="0" bottom="0" percent="0" rank="0" text="Mr.green" dxfId="1394"/>
    <cfRule type="containsText" priority="1397" operator="containsText" aboveAverage="0" equalAverage="0" bottom="0" percent="0" rank="0" text="Betway" dxfId="1395"/>
    <cfRule type="containsText" priority="1398" operator="containsText" aboveAverage="0" equalAverage="0" bottom="0" percent="0" rank="0" text="Leovegas" dxfId="1396"/>
    <cfRule type="containsText" priority="1399" operator="containsText" aboveAverage="0" equalAverage="0" bottom="0" percent="0" rank="0" text="Intertops" dxfId="1397"/>
    <cfRule type="containsText" priority="1400" operator="containsText" aboveAverage="0" equalAverage="0" bottom="0" percent="0" rank="0" text="Expekt" dxfId="1398"/>
    <cfRule type="containsText" priority="1401" operator="containsText" aboveAverage="0" equalAverage="0" bottom="0" percent="0" rank="0" text="Comeon" dxfId="1399"/>
    <cfRule type="containsText" priority="1402" operator="containsText" aboveAverage="0" equalAverage="0" bottom="0" percent="0" rank="0" text="Mobilebet" dxfId="1400"/>
    <cfRule type="containsText" priority="1403" operator="containsText" aboveAverage="0" equalAverage="0" bottom="0" percent="0" rank="0" text="Pinnacle" dxfId="1401"/>
    <cfRule type="containsText" priority="1404" operator="containsText" aboveAverage="0" equalAverage="0" bottom="0" percent="0" rank="0" text="Bet365" dxfId="1402"/>
    <cfRule type="containsText" priority="1405" operator="containsText" aboveAverage="0" equalAverage="0" bottom="0" percent="0" rank="0" text="Unibet" dxfId="1403"/>
    <cfRule type="containsText" priority="1406" operator="containsText" aboveAverage="0" equalAverage="0" bottom="0" percent="0" rank="0" text="Betsson" dxfId="1404"/>
    <cfRule type="containsText" priority="1407" operator="containsText" aboveAverage="0" equalAverage="0" bottom="0" percent="0" rank="0" text="Betsafe" dxfId="1405"/>
    <cfRule type="containsText" priority="1408" operator="containsText" aboveAverage="0" equalAverage="0" bottom="0" percent="0" rank="0" text="Coolbet" dxfId="1406"/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/>
    <cfRule type="containsText" priority="1420" operator="containsText" aboveAverage="0" equalAverage="0" bottom="0" percent="0" rank="0" text="Rizk" dxfId="1418"/>
    <cfRule type="containsText" priority="1421" operator="containsText" aboveAverage="0" equalAverage="0" bottom="0" percent="0" rank="0" text="Mr.green" dxfId="1419"/>
    <cfRule type="containsText" priority="1422" operator="containsText" aboveAverage="0" equalAverage="0" bottom="0" percent="0" rank="0" text="Betway" dxfId="1420"/>
    <cfRule type="containsText" priority="1423" operator="containsText" aboveAverage="0" equalAverage="0" bottom="0" percent="0" rank="0" text="Leovegas" dxfId="1421"/>
    <cfRule type="containsText" priority="1424" operator="containsText" aboveAverage="0" equalAverage="0" bottom="0" percent="0" rank="0" text="Intertops" dxfId="1422"/>
    <cfRule type="containsText" priority="1425" operator="containsText" aboveAverage="0" equalAverage="0" bottom="0" percent="0" rank="0" text="Expekt" dxfId="1423"/>
    <cfRule type="containsText" priority="1426" operator="containsText" aboveAverage="0" equalAverage="0" bottom="0" percent="0" rank="0" text="Comeon" dxfId="1424"/>
    <cfRule type="containsText" priority="1427" operator="containsText" aboveAverage="0" equalAverage="0" bottom="0" percent="0" rank="0" text="Mobilebet" dxfId="1425"/>
    <cfRule type="containsText" priority="1428" operator="containsText" aboveAverage="0" equalAverage="0" bottom="0" percent="0" rank="0" text="Pinnacle" dxfId="1426"/>
    <cfRule type="containsText" priority="1429" operator="containsText" aboveAverage="0" equalAverage="0" bottom="0" percent="0" rank="0" text="Bet365" dxfId="1427"/>
    <cfRule type="containsText" priority="1430" operator="containsText" aboveAverage="0" equalAverage="0" bottom="0" percent="0" rank="0" text="Unibet" dxfId="1428"/>
    <cfRule type="containsText" priority="1431" operator="containsText" aboveAverage="0" equalAverage="0" bottom="0" percent="0" rank="0" text="Betsson" dxfId="1429"/>
    <cfRule type="containsText" priority="1432" operator="containsText" aboveAverage="0" equalAverage="0" bottom="0" percent="0" rank="0" text="Betsafe" dxfId="1430"/>
    <cfRule type="containsText" priority="1433" operator="containsText" aboveAverage="0" equalAverage="0" bottom="0" percent="0" rank="0" text="Coolbet" dxfId="1431"/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/>
    <cfRule type="containsText" priority="1445" operator="containsText" aboveAverage="0" equalAverage="0" bottom="0" percent="0" rank="0" text="Rizk" dxfId="1443"/>
    <cfRule type="containsText" priority="1446" operator="containsText" aboveAverage="0" equalAverage="0" bottom="0" percent="0" rank="0" text="Mr.green" dxfId="1444"/>
    <cfRule type="containsText" priority="1447" operator="containsText" aboveAverage="0" equalAverage="0" bottom="0" percent="0" rank="0" text="Betway" dxfId="1445"/>
    <cfRule type="containsText" priority="1448" operator="containsText" aboveAverage="0" equalAverage="0" bottom="0" percent="0" rank="0" text="Leovegas" dxfId="1446"/>
    <cfRule type="containsText" priority="1449" operator="containsText" aboveAverage="0" equalAverage="0" bottom="0" percent="0" rank="0" text="Intertops" dxfId="1447"/>
    <cfRule type="containsText" priority="1450" operator="containsText" aboveAverage="0" equalAverage="0" bottom="0" percent="0" rank="0" text="Expekt" dxfId="1448"/>
    <cfRule type="containsText" priority="1451" operator="containsText" aboveAverage="0" equalAverage="0" bottom="0" percent="0" rank="0" text="Comeon" dxfId="1449"/>
    <cfRule type="containsText" priority="1452" operator="containsText" aboveAverage="0" equalAverage="0" bottom="0" percent="0" rank="0" text="Mobilebet" dxfId="1450"/>
    <cfRule type="containsText" priority="1453" operator="containsText" aboveAverage="0" equalAverage="0" bottom="0" percent="0" rank="0" text="Pinnacle" dxfId="1451"/>
    <cfRule type="containsText" priority="1454" operator="containsText" aboveAverage="0" equalAverage="0" bottom="0" percent="0" rank="0" text="Bet365" dxfId="1452"/>
    <cfRule type="containsText" priority="1455" operator="containsText" aboveAverage="0" equalAverage="0" bottom="0" percent="0" rank="0" text="Unibet" dxfId="1453"/>
    <cfRule type="containsText" priority="1456" operator="containsText" aboveAverage="0" equalAverage="0" bottom="0" percent="0" rank="0" text="Betsson" dxfId="1454"/>
    <cfRule type="containsText" priority="1457" operator="containsText" aboveAverage="0" equalAverage="0" bottom="0" percent="0" rank="0" text="Betsafe" dxfId="1455"/>
    <cfRule type="containsText" priority="1458" operator="containsText" aboveAverage="0" equalAverage="0" bottom="0" percent="0" rank="0" text="Coolbet" dxfId="1456"/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/>
    <cfRule type="containsText" priority="1470" operator="containsText" aboveAverage="0" equalAverage="0" bottom="0" percent="0" rank="0" text="Rizk" dxfId="1468"/>
    <cfRule type="containsText" priority="1471" operator="containsText" aboveAverage="0" equalAverage="0" bottom="0" percent="0" rank="0" text="Mr.green" dxfId="1469"/>
    <cfRule type="containsText" priority="1472" operator="containsText" aboveAverage="0" equalAverage="0" bottom="0" percent="0" rank="0" text="Betway" dxfId="1470"/>
    <cfRule type="containsText" priority="1473" operator="containsText" aboveAverage="0" equalAverage="0" bottom="0" percent="0" rank="0" text="Leovegas" dxfId="1471"/>
    <cfRule type="containsText" priority="1474" operator="containsText" aboveAverage="0" equalAverage="0" bottom="0" percent="0" rank="0" text="Intertops" dxfId="1472"/>
    <cfRule type="containsText" priority="1475" operator="containsText" aboveAverage="0" equalAverage="0" bottom="0" percent="0" rank="0" text="Expekt" dxfId="1473"/>
    <cfRule type="containsText" priority="1476" operator="containsText" aboveAverage="0" equalAverage="0" bottom="0" percent="0" rank="0" text="Comeon" dxfId="1474"/>
    <cfRule type="containsText" priority="1477" operator="containsText" aboveAverage="0" equalAverage="0" bottom="0" percent="0" rank="0" text="Mobilebet" dxfId="1475"/>
    <cfRule type="containsText" priority="1478" operator="containsText" aboveAverage="0" equalAverage="0" bottom="0" percent="0" rank="0" text="Pinnacle" dxfId="1476"/>
    <cfRule type="containsText" priority="1479" operator="containsText" aboveAverage="0" equalAverage="0" bottom="0" percent="0" rank="0" text="Bet365" dxfId="1477"/>
    <cfRule type="containsText" priority="1480" operator="containsText" aboveAverage="0" equalAverage="0" bottom="0" percent="0" rank="0" text="Unibet" dxfId="1478"/>
    <cfRule type="containsText" priority="1481" operator="containsText" aboveAverage="0" equalAverage="0" bottom="0" percent="0" rank="0" text="Betsson" dxfId="1479"/>
    <cfRule type="containsText" priority="1482" operator="containsText" aboveAverage="0" equalAverage="0" bottom="0" percent="0" rank="0" text="Betsafe" dxfId="1480"/>
    <cfRule type="containsText" priority="1483" operator="containsText" aboveAverage="0" equalAverage="0" bottom="0" percent="0" rank="0" text="Coolbet" dxfId="1481"/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/>
    <cfRule type="containsText" priority="1495" operator="containsText" aboveAverage="0" equalAverage="0" bottom="0" percent="0" rank="0" text="Rizk" dxfId="1493"/>
    <cfRule type="containsText" priority="1496" operator="containsText" aboveAverage="0" equalAverage="0" bottom="0" percent="0" rank="0" text="Mr.green" dxfId="1494"/>
    <cfRule type="containsText" priority="1497" operator="containsText" aboveAverage="0" equalAverage="0" bottom="0" percent="0" rank="0" text="Betway" dxfId="1495"/>
    <cfRule type="containsText" priority="1498" operator="containsText" aboveAverage="0" equalAverage="0" bottom="0" percent="0" rank="0" text="Leovegas" dxfId="1496"/>
    <cfRule type="containsText" priority="1499" operator="containsText" aboveAverage="0" equalAverage="0" bottom="0" percent="0" rank="0" text="Intertops" dxfId="1497"/>
    <cfRule type="containsText" priority="1500" operator="containsText" aboveAverage="0" equalAverage="0" bottom="0" percent="0" rank="0" text="Expekt" dxfId="1498"/>
    <cfRule type="containsText" priority="1501" operator="containsText" aboveAverage="0" equalAverage="0" bottom="0" percent="0" rank="0" text="Comeon" dxfId="1499"/>
    <cfRule type="containsText" priority="1502" operator="containsText" aboveAverage="0" equalAverage="0" bottom="0" percent="0" rank="0" text="Mobilebet" dxfId="1500"/>
    <cfRule type="containsText" priority="1503" operator="containsText" aboveAverage="0" equalAverage="0" bottom="0" percent="0" rank="0" text="Pinnacle" dxfId="1501"/>
    <cfRule type="containsText" priority="1504" operator="containsText" aboveAverage="0" equalAverage="0" bottom="0" percent="0" rank="0" text="Bet365" dxfId="1502"/>
    <cfRule type="containsText" priority="1505" operator="containsText" aboveAverage="0" equalAverage="0" bottom="0" percent="0" rank="0" text="Unibet" dxfId="1503"/>
    <cfRule type="containsText" priority="1506" operator="containsText" aboveAverage="0" equalAverage="0" bottom="0" percent="0" rank="0" text="Betsson" dxfId="1504"/>
    <cfRule type="containsText" priority="1507" operator="containsText" aboveAverage="0" equalAverage="0" bottom="0" percent="0" rank="0" text="Betsafe" dxfId="1505"/>
    <cfRule type="containsText" priority="1508" operator="containsText" aboveAverage="0" equalAverage="0" bottom="0" percent="0" rank="0" text="Coolbet" dxfId="1506"/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/>
    <cfRule type="containsText" priority="1520" operator="containsText" aboveAverage="0" equalAverage="0" bottom="0" percent="0" rank="0" text="Rizk" dxfId="1518"/>
    <cfRule type="containsText" priority="1521" operator="containsText" aboveAverage="0" equalAverage="0" bottom="0" percent="0" rank="0" text="Mr.green" dxfId="1519"/>
    <cfRule type="containsText" priority="1522" operator="containsText" aboveAverage="0" equalAverage="0" bottom="0" percent="0" rank="0" text="Betway" dxfId="1520"/>
    <cfRule type="containsText" priority="1523" operator="containsText" aboveAverage="0" equalAverage="0" bottom="0" percent="0" rank="0" text="Leovegas" dxfId="1521"/>
    <cfRule type="containsText" priority="1524" operator="containsText" aboveAverage="0" equalAverage="0" bottom="0" percent="0" rank="0" text="Intertops" dxfId="1522"/>
    <cfRule type="containsText" priority="1525" operator="containsText" aboveAverage="0" equalAverage="0" bottom="0" percent="0" rank="0" text="Expekt" dxfId="1523"/>
    <cfRule type="containsText" priority="1526" operator="containsText" aboveAverage="0" equalAverage="0" bottom="0" percent="0" rank="0" text="Comeon" dxfId="1524"/>
    <cfRule type="containsText" priority="1527" operator="containsText" aboveAverage="0" equalAverage="0" bottom="0" percent="0" rank="0" text="Mobilebet" dxfId="1525"/>
    <cfRule type="containsText" priority="1528" operator="containsText" aboveAverage="0" equalAverage="0" bottom="0" percent="0" rank="0" text="Pinnacle" dxfId="1526"/>
    <cfRule type="containsText" priority="1529" operator="containsText" aboveAverage="0" equalAverage="0" bottom="0" percent="0" rank="0" text="Bet365" dxfId="1527"/>
    <cfRule type="containsText" priority="1530" operator="containsText" aboveAverage="0" equalAverage="0" bottom="0" percent="0" rank="0" text="Unibet" dxfId="1528"/>
    <cfRule type="containsText" priority="1531" operator="containsText" aboveAverage="0" equalAverage="0" bottom="0" percent="0" rank="0" text="Betsson" dxfId="1529"/>
    <cfRule type="containsText" priority="1532" operator="containsText" aboveAverage="0" equalAverage="0" bottom="0" percent="0" rank="0" text="Betsafe" dxfId="1530"/>
    <cfRule type="containsText" priority="1533" operator="containsText" aboveAverage="0" equalAverage="0" bottom="0" percent="0" rank="0" text="Coolbet" dxfId="1531"/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1:B2773 B2775:B2795 B2800:B2806 B2808:B1048576 A1:Z999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/>
    <cfRule type="containsText" priority="1550" operator="containsText" aboveAverage="0" equalAverage="0" bottom="0" percent="0" rank="0" text="Rizk" dxfId="1548"/>
    <cfRule type="containsText" priority="1551" operator="containsText" aboveAverage="0" equalAverage="0" bottom="0" percent="0" rank="0" text="Mr.green" dxfId="1549"/>
    <cfRule type="containsText" priority="1552" operator="containsText" aboveAverage="0" equalAverage="0" bottom="0" percent="0" rank="0" text="Betway" dxfId="1550"/>
    <cfRule type="containsText" priority="1553" operator="containsText" aboveAverage="0" equalAverage="0" bottom="0" percent="0" rank="0" text="Leovegas" dxfId="1551"/>
    <cfRule type="containsText" priority="1554" operator="containsText" aboveAverage="0" equalAverage="0" bottom="0" percent="0" rank="0" text="Intertops" dxfId="1552"/>
    <cfRule type="containsText" priority="1555" operator="containsText" aboveAverage="0" equalAverage="0" bottom="0" percent="0" rank="0" text="Expekt" dxfId="1553"/>
    <cfRule type="containsText" priority="1556" operator="containsText" aboveAverage="0" equalAverage="0" bottom="0" percent="0" rank="0" text="Comeon" dxfId="1554"/>
    <cfRule type="containsText" priority="1557" operator="containsText" aboveAverage="0" equalAverage="0" bottom="0" percent="0" rank="0" text="Mobilebet" dxfId="1555"/>
    <cfRule type="containsText" priority="1558" operator="containsText" aboveAverage="0" equalAverage="0" bottom="0" percent="0" rank="0" text="Pinnacle" dxfId="1556"/>
    <cfRule type="containsText" priority="1559" operator="containsText" aboveAverage="0" equalAverage="0" bottom="0" percent="0" rank="0" text="Bet365" dxfId="1557"/>
    <cfRule type="containsText" priority="1560" operator="containsText" aboveAverage="0" equalAverage="0" bottom="0" percent="0" rank="0" text="Unibet" dxfId="1558"/>
    <cfRule type="containsText" priority="1561" operator="containsText" aboveAverage="0" equalAverage="0" bottom="0" percent="0" rank="0" text="Betsson" dxfId="1559"/>
    <cfRule type="containsText" priority="1562" operator="containsText" aboveAverage="0" equalAverage="0" bottom="0" percent="0" rank="0" text="Betsafe" dxfId="1560"/>
    <cfRule type="containsText" priority="1563" operator="containsText" aboveAverage="0" equalAverage="0" bottom="0" percent="0" rank="0" text="Coolbet" dxfId="1561"/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/>
    <cfRule type="containsText" priority="1580" operator="containsText" aboveAverage="0" equalAverage="0" bottom="0" percent="0" rank="0" text="Rizk" dxfId="1578"/>
    <cfRule type="containsText" priority="1581" operator="containsText" aboveAverage="0" equalAverage="0" bottom="0" percent="0" rank="0" text="Mr.green" dxfId="1579"/>
    <cfRule type="containsText" priority="1582" operator="containsText" aboveAverage="0" equalAverage="0" bottom="0" percent="0" rank="0" text="Betway" dxfId="1580"/>
    <cfRule type="containsText" priority="1583" operator="containsText" aboveAverage="0" equalAverage="0" bottom="0" percent="0" rank="0" text="Leovegas" dxfId="1581"/>
    <cfRule type="containsText" priority="1584" operator="containsText" aboveAverage="0" equalAverage="0" bottom="0" percent="0" rank="0" text="Intertops" dxfId="1582"/>
    <cfRule type="containsText" priority="1585" operator="containsText" aboveAverage="0" equalAverage="0" bottom="0" percent="0" rank="0" text="Expekt" dxfId="1583"/>
    <cfRule type="containsText" priority="1586" operator="containsText" aboveAverage="0" equalAverage="0" bottom="0" percent="0" rank="0" text="Comeon" dxfId="1584"/>
    <cfRule type="containsText" priority="1587" operator="containsText" aboveAverage="0" equalAverage="0" bottom="0" percent="0" rank="0" text="Mobilebet" dxfId="1585"/>
    <cfRule type="containsText" priority="1588" operator="containsText" aboveAverage="0" equalAverage="0" bottom="0" percent="0" rank="0" text="Pinnacle" dxfId="1586"/>
    <cfRule type="containsText" priority="1589" operator="containsText" aboveAverage="0" equalAverage="0" bottom="0" percent="0" rank="0" text="Bet365" dxfId="1587"/>
    <cfRule type="containsText" priority="1590" operator="containsText" aboveAverage="0" equalAverage="0" bottom="0" percent="0" rank="0" text="Unibet" dxfId="1588"/>
    <cfRule type="containsText" priority="1591" operator="containsText" aboveAverage="0" equalAverage="0" bottom="0" percent="0" rank="0" text="Betsson" dxfId="1589"/>
    <cfRule type="containsText" priority="1592" operator="containsText" aboveAverage="0" equalAverage="0" bottom="0" percent="0" rank="0" text="Betsafe" dxfId="1590"/>
    <cfRule type="containsText" priority="1593" operator="containsText" aboveAverage="0" equalAverage="0" bottom="0" percent="0" rank="0" text="Coolbet" dxfId="1591"/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/>
    <cfRule type="containsText" priority="1610" operator="containsText" aboveAverage="0" equalAverage="0" bottom="0" percent="0" rank="0" text="Rizk" dxfId="1608"/>
    <cfRule type="containsText" priority="1611" operator="containsText" aboveAverage="0" equalAverage="0" bottom="0" percent="0" rank="0" text="Mr.green" dxfId="1609"/>
    <cfRule type="containsText" priority="1612" operator="containsText" aboveAverage="0" equalAverage="0" bottom="0" percent="0" rank="0" text="Betway" dxfId="1610"/>
    <cfRule type="containsText" priority="1613" operator="containsText" aboveAverage="0" equalAverage="0" bottom="0" percent="0" rank="0" text="Leovegas" dxfId="1611"/>
    <cfRule type="containsText" priority="1614" operator="containsText" aboveAverage="0" equalAverage="0" bottom="0" percent="0" rank="0" text="Intertops" dxfId="1612"/>
    <cfRule type="containsText" priority="1615" operator="containsText" aboveAverage="0" equalAverage="0" bottom="0" percent="0" rank="0" text="Expekt" dxfId="1613"/>
    <cfRule type="containsText" priority="1616" operator="containsText" aboveAverage="0" equalAverage="0" bottom="0" percent="0" rank="0" text="Comeon" dxfId="1614"/>
    <cfRule type="containsText" priority="1617" operator="containsText" aboveAverage="0" equalAverage="0" bottom="0" percent="0" rank="0" text="Mobilebet" dxfId="1615"/>
    <cfRule type="containsText" priority="1618" operator="containsText" aboveAverage="0" equalAverage="0" bottom="0" percent="0" rank="0" text="Pinnacle" dxfId="1616"/>
    <cfRule type="containsText" priority="1619" operator="containsText" aboveAverage="0" equalAverage="0" bottom="0" percent="0" rank="0" text="Bet365" dxfId="1617"/>
    <cfRule type="containsText" priority="1620" operator="containsText" aboveAverage="0" equalAverage="0" bottom="0" percent="0" rank="0" text="Unibet" dxfId="1618"/>
    <cfRule type="containsText" priority="1621" operator="containsText" aboveAverage="0" equalAverage="0" bottom="0" percent="0" rank="0" text="Betsson" dxfId="1619"/>
    <cfRule type="containsText" priority="1622" operator="containsText" aboveAverage="0" equalAverage="0" bottom="0" percent="0" rank="0" text="Betsafe" dxfId="1620"/>
    <cfRule type="containsText" priority="1623" operator="containsText" aboveAverage="0" equalAverage="0" bottom="0" percent="0" rank="0" text="Coolbet" dxfId="1621"/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1:B1048576 A1:Z999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1:E751">
    <cfRule type="containsText" priority="1640" operator="containsText" aboveAverage="0" equalAverage="0" bottom="0" percent="0" rank="0" text="V" dxfId="1638"/>
    <cfRule type="containsText" priority="1641" operator="containsText" aboveAverage="0" equalAverage="0" bottom="0" percent="0" rank="0" text="L" dxfId="1639"/>
    <cfRule type="containsText" priority="1642" operator="containsText" aboveAverage="0" equalAverage="0" bottom="0" percent="0" rank="0" text="W" dxfId="1640"/>
  </conditionalFormatting>
  <conditionalFormatting sqref="E2575:E2741 E1003:E1708 E2745:E1048576 E2743 E1:E999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1:F256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1:E2079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/>
    <cfRule type="containsText" priority="1650" operator="containsText" aboveAverage="0" equalAverage="0" bottom="0" percent="0" rank="0" text="W" dxfId="1648"/>
    <cfRule type="containsText" priority="1651" operator="containsText" aboveAverage="0" equalAverage="0" bottom="0" percent="0" rank="0" text="W" dxfId="1649"/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/>
    <cfRule type="containsText" priority="1654" operator="containsText" aboveAverage="0" equalAverage="0" bottom="0" percent="0" rank="0" text="W" dxfId="1652"/>
    <cfRule type="containsText" priority="1655" operator="containsText" aboveAverage="0" equalAverage="0" bottom="0" percent="0" rank="0" text="W" dxfId="1653"/>
  </conditionalFormatting>
  <conditionalFormatting sqref="E2744">
    <cfRule type="containsText" priority="1656" operator="containsText" aboveAverage="0" equalAverage="0" bottom="0" percent="0" rank="0" text="V" dxfId="1654"/>
    <cfRule type="containsText" priority="1657" operator="containsText" aboveAverage="0" equalAverage="0" bottom="0" percent="0" rank="0" text="L" dxfId="1655"/>
    <cfRule type="containsText" priority="1658" operator="containsText" aboveAverage="0" equalAverage="0" bottom="0" percent="0" rank="0" text="W" dxfId="1656"/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/>
    <cfRule type="containsText" priority="1664" operator="containsText" aboveAverage="0" equalAverage="0" bottom="0" percent="0" rank="0" text="W" dxfId="1662"/>
    <cfRule type="containsText" priority="1665" operator="containsText" aboveAverage="0" equalAverage="0" bottom="0" percent="0" rank="0" text="W" dxfId="1663"/>
  </conditionalFormatting>
  <conditionalFormatting sqref="E2742">
    <cfRule type="containsText" priority="1666" operator="containsText" aboveAverage="0" equalAverage="0" bottom="0" percent="0" rank="0" text="V" dxfId="1664"/>
    <cfRule type="containsText" priority="1667" operator="containsText" aboveAverage="0" equalAverage="0" bottom="0" percent="0" rank="0" text="L" dxfId="1665"/>
    <cfRule type="containsText" priority="1668" operator="containsText" aboveAverage="0" equalAverage="0" bottom="0" percent="0" rank="0" text="W" dxfId="1666"/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/>
    <cfRule type="containsText" priority="1674" operator="containsText" aboveAverage="0" equalAverage="0" bottom="0" percent="0" rank="0" text="W" dxfId="1672"/>
    <cfRule type="containsText" priority="1675" operator="containsText" aboveAverage="0" equalAverage="0" bottom="0" percent="0" rank="0" text="W" dxfId="1673"/>
  </conditionalFormatting>
  <conditionalFormatting sqref="F1:F1048576">
    <cfRule type="cellIs" priority="1676" operator="lessThan" aboveAverage="0" equalAverage="0" bottom="0" percent="0" rank="0" text="" dxfId="1674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32" t="s">
        <v>3017</v>
      </c>
      <c r="B1" s="133" t="n">
        <v>2</v>
      </c>
      <c r="C1" s="133" t="n">
        <v>5</v>
      </c>
      <c r="D1" s="133" t="n">
        <f aca="false">B1*C1</f>
        <v>10</v>
      </c>
      <c r="E1" s="133" t="n">
        <f aca="false">D1-C2-C1</f>
        <v>-1</v>
      </c>
      <c r="F1" s="132"/>
      <c r="G1" s="132" t="s">
        <v>3017</v>
      </c>
      <c r="H1" s="133" t="n">
        <v>2.07</v>
      </c>
      <c r="I1" s="133" t="n">
        <v>5</v>
      </c>
      <c r="J1" s="133" t="n">
        <f aca="false">H1*I1</f>
        <v>10.35</v>
      </c>
      <c r="K1" s="133" t="n">
        <f aca="false">J1-I2-I1</f>
        <v>-3.15</v>
      </c>
      <c r="L1" s="134"/>
      <c r="M1" s="134"/>
      <c r="N1" s="135"/>
      <c r="O1" s="135"/>
      <c r="P1" s="135"/>
      <c r="Q1" s="135"/>
      <c r="R1" s="135"/>
      <c r="S1" s="135"/>
      <c r="T1" s="135"/>
      <c r="U1" s="136"/>
      <c r="V1" s="137"/>
      <c r="W1" s="137"/>
      <c r="X1" s="137"/>
      <c r="Y1" s="137"/>
    </row>
    <row r="2" customFormat="false" ht="24.95" hidden="false" customHeight="true" outlineLevel="0" collapsed="false">
      <c r="A2" s="132"/>
      <c r="B2" s="133" t="n">
        <v>1.9</v>
      </c>
      <c r="C2" s="133" t="n">
        <v>6</v>
      </c>
      <c r="D2" s="133" t="n">
        <f aca="false">B2*C2</f>
        <v>11.4</v>
      </c>
      <c r="E2" s="133" t="n">
        <f aca="false">D2-C2-C1</f>
        <v>0.399999999999999</v>
      </c>
      <c r="F2" s="132"/>
      <c r="G2" s="132"/>
      <c r="H2" s="133" t="n">
        <v>1.9</v>
      </c>
      <c r="I2" s="133" t="n">
        <v>8.5</v>
      </c>
      <c r="J2" s="133" t="n">
        <f aca="false">H2*I2</f>
        <v>16.15</v>
      </c>
      <c r="K2" s="133"/>
      <c r="L2" s="134"/>
      <c r="M2" s="134"/>
      <c r="N2" s="135"/>
      <c r="O2" s="135"/>
      <c r="P2" s="135"/>
      <c r="Q2" s="135"/>
      <c r="R2" s="135"/>
      <c r="S2" s="135"/>
      <c r="T2" s="135"/>
      <c r="U2" s="136"/>
      <c r="V2" s="137"/>
      <c r="W2" s="137"/>
      <c r="X2" s="137"/>
      <c r="Y2" s="137"/>
    </row>
    <row r="3" customFormat="false" ht="24.95" hidden="false" customHeight="true" outlineLevel="0" collapsed="false">
      <c r="A3" s="132"/>
      <c r="B3" s="133"/>
      <c r="C3" s="133"/>
      <c r="D3" s="133"/>
      <c r="E3" s="133"/>
      <c r="F3" s="132"/>
      <c r="G3" s="132"/>
      <c r="H3" s="133"/>
      <c r="I3" s="133"/>
      <c r="J3" s="133"/>
      <c r="K3" s="133"/>
      <c r="L3" s="134"/>
      <c r="M3" s="134"/>
      <c r="N3" s="135"/>
      <c r="O3" s="135"/>
      <c r="P3" s="135"/>
      <c r="Q3" s="135"/>
      <c r="R3" s="135"/>
      <c r="S3" s="135"/>
      <c r="T3" s="135"/>
      <c r="U3" s="136"/>
      <c r="V3" s="137"/>
      <c r="W3" s="137"/>
      <c r="X3" s="137"/>
      <c r="Y3" s="137"/>
    </row>
    <row r="4" customFormat="false" ht="24.95" hidden="false" customHeight="true" outlineLevel="0" collapsed="false">
      <c r="A4" s="132" t="s">
        <v>3018</v>
      </c>
      <c r="B4" s="133" t="n">
        <v>2</v>
      </c>
      <c r="C4" s="133" t="n">
        <f aca="false">D1</f>
        <v>10</v>
      </c>
      <c r="D4" s="133" t="n">
        <f aca="false">B4*C4</f>
        <v>20</v>
      </c>
      <c r="E4" s="133" t="n">
        <f aca="false">D4-C5-C4+E1</f>
        <v>-4</v>
      </c>
      <c r="F4" s="132"/>
      <c r="G4" s="132" t="s">
        <v>3018</v>
      </c>
      <c r="H4" s="133" t="n">
        <v>4.15</v>
      </c>
      <c r="I4" s="133" t="n">
        <f aca="false">J1</f>
        <v>10.35</v>
      </c>
      <c r="J4" s="133" t="n">
        <f aca="false">H4*I4</f>
        <v>42.9525</v>
      </c>
      <c r="K4" s="133" t="n">
        <f aca="false">J4-I5-I4+K1</f>
        <v>-31.5275</v>
      </c>
      <c r="L4" s="134"/>
      <c r="M4" s="134"/>
      <c r="N4" s="135"/>
      <c r="O4" s="135"/>
      <c r="P4" s="135"/>
      <c r="Q4" s="135"/>
      <c r="R4" s="135"/>
      <c r="S4" s="135"/>
      <c r="T4" s="135"/>
      <c r="U4" s="136"/>
      <c r="V4" s="137"/>
      <c r="W4" s="137"/>
      <c r="X4" s="137"/>
      <c r="Y4" s="137"/>
    </row>
    <row r="5" customFormat="false" ht="24.95" hidden="false" customHeight="true" outlineLevel="0" collapsed="false">
      <c r="A5" s="138" t="s">
        <v>3019</v>
      </c>
      <c r="B5" s="133" t="n">
        <v>2</v>
      </c>
      <c r="C5" s="133" t="n">
        <v>13</v>
      </c>
      <c r="D5" s="133" t="n">
        <f aca="false">B5*C5</f>
        <v>26</v>
      </c>
      <c r="E5" s="133" t="n">
        <f aca="false">D5-C5-C4+E1</f>
        <v>2</v>
      </c>
      <c r="F5" s="138"/>
      <c r="G5" s="138" t="s">
        <v>3019</v>
      </c>
      <c r="H5" s="133" t="n">
        <v>2</v>
      </c>
      <c r="I5" s="133" t="n">
        <v>60.98</v>
      </c>
      <c r="J5" s="133" t="n">
        <f aca="false">H5*I5</f>
        <v>121.96</v>
      </c>
      <c r="K5" s="133"/>
      <c r="L5" s="134"/>
      <c r="M5" s="134"/>
      <c r="N5" s="135"/>
      <c r="O5" s="135"/>
      <c r="P5" s="135"/>
      <c r="Q5" s="135"/>
      <c r="R5" s="135"/>
      <c r="S5" s="135"/>
      <c r="T5" s="135"/>
      <c r="U5" s="136"/>
      <c r="V5" s="137"/>
      <c r="W5" s="137"/>
      <c r="X5" s="137"/>
      <c r="Y5" s="137"/>
    </row>
    <row r="6" customFormat="false" ht="24.95" hidden="false" customHeight="true" outlineLevel="0" collapsed="false">
      <c r="A6" s="132"/>
      <c r="B6" s="133"/>
      <c r="C6" s="133"/>
      <c r="D6" s="133"/>
      <c r="E6" s="133"/>
      <c r="F6" s="132"/>
      <c r="G6" s="132"/>
      <c r="H6" s="133"/>
      <c r="I6" s="133"/>
      <c r="J6" s="133"/>
      <c r="K6" s="133"/>
      <c r="L6" s="134"/>
      <c r="M6" s="134"/>
      <c r="N6" s="135"/>
      <c r="O6" s="135"/>
      <c r="P6" s="135"/>
      <c r="Q6" s="135"/>
      <c r="R6" s="135"/>
      <c r="S6" s="135"/>
      <c r="T6" s="135"/>
      <c r="U6" s="136"/>
      <c r="V6" s="137"/>
      <c r="W6" s="137"/>
      <c r="X6" s="137"/>
      <c r="Y6" s="137"/>
    </row>
    <row r="7" customFormat="false" ht="24.95" hidden="false" customHeight="true" outlineLevel="0" collapsed="false">
      <c r="A7" s="132" t="s">
        <v>3020</v>
      </c>
      <c r="B7" s="133" t="n">
        <v>2</v>
      </c>
      <c r="C7" s="133" t="n">
        <f aca="false">D4</f>
        <v>20</v>
      </c>
      <c r="D7" s="133" t="n">
        <f aca="false">B7*C7</f>
        <v>40</v>
      </c>
      <c r="E7" s="133" t="n">
        <f aca="false">D7-C7-C8+E4</f>
        <v>-9</v>
      </c>
      <c r="F7" s="132"/>
      <c r="G7" s="132" t="s">
        <v>3020</v>
      </c>
      <c r="H7" s="133" t="n">
        <v>2.18</v>
      </c>
      <c r="I7" s="133" t="n">
        <f aca="false">J4</f>
        <v>42.9525</v>
      </c>
      <c r="J7" s="133" t="n">
        <f aca="false">H7*I7</f>
        <v>93.63645</v>
      </c>
      <c r="K7" s="133" t="n">
        <f aca="false">J7-I7-I8+K4</f>
        <v>-10.84355</v>
      </c>
      <c r="L7" s="134"/>
      <c r="M7" s="134"/>
      <c r="N7" s="135"/>
      <c r="O7" s="135"/>
      <c r="P7" s="135"/>
      <c r="Q7" s="135"/>
      <c r="R7" s="135"/>
      <c r="S7" s="135"/>
      <c r="T7" s="135"/>
      <c r="U7" s="136"/>
      <c r="V7" s="137"/>
      <c r="W7" s="137"/>
      <c r="X7" s="137"/>
      <c r="Y7" s="137"/>
    </row>
    <row r="8" customFormat="false" ht="24.95" hidden="false" customHeight="true" outlineLevel="0" collapsed="false">
      <c r="A8" s="132"/>
      <c r="B8" s="133" t="n">
        <v>2</v>
      </c>
      <c r="C8" s="133" t="n">
        <v>25</v>
      </c>
      <c r="D8" s="133" t="n">
        <f aca="false">B8*C8</f>
        <v>50</v>
      </c>
      <c r="E8" s="133" t="n">
        <f aca="false">D8-C8-C7</f>
        <v>5</v>
      </c>
      <c r="F8" s="132"/>
      <c r="G8" s="132"/>
      <c r="H8" s="133" t="n">
        <v>2</v>
      </c>
      <c r="I8" s="133" t="n">
        <v>30</v>
      </c>
      <c r="J8" s="133" t="n">
        <f aca="false">H8*I8</f>
        <v>60</v>
      </c>
      <c r="K8" s="133"/>
      <c r="L8" s="134"/>
      <c r="M8" s="134"/>
      <c r="N8" s="135"/>
      <c r="O8" s="135"/>
      <c r="P8" s="135"/>
      <c r="Q8" s="135"/>
      <c r="R8" s="135"/>
      <c r="S8" s="135"/>
      <c r="T8" s="135"/>
      <c r="U8" s="136"/>
      <c r="V8" s="137"/>
      <c r="W8" s="137"/>
      <c r="X8" s="137"/>
      <c r="Y8" s="137"/>
    </row>
    <row r="9" customFormat="false" ht="24.95" hidden="false" customHeight="true" outlineLevel="0" collapsed="false">
      <c r="A9" s="132"/>
      <c r="B9" s="133"/>
      <c r="C9" s="133"/>
      <c r="D9" s="133"/>
      <c r="E9" s="133"/>
      <c r="F9" s="132"/>
      <c r="G9" s="132"/>
      <c r="H9" s="133"/>
      <c r="I9" s="133"/>
      <c r="J9" s="133"/>
      <c r="K9" s="133"/>
      <c r="L9" s="134"/>
      <c r="M9" s="134"/>
      <c r="N9" s="135"/>
      <c r="O9" s="135"/>
      <c r="P9" s="135"/>
      <c r="Q9" s="135"/>
      <c r="R9" s="135"/>
      <c r="S9" s="135"/>
      <c r="T9" s="135"/>
      <c r="U9" s="136"/>
      <c r="V9" s="137"/>
      <c r="W9" s="137"/>
      <c r="X9" s="137"/>
      <c r="Y9" s="137"/>
    </row>
    <row r="10" customFormat="false" ht="24.95" hidden="false" customHeight="true" outlineLevel="0" collapsed="false">
      <c r="A10" s="132" t="s">
        <v>3021</v>
      </c>
      <c r="B10" s="133" t="n">
        <v>2</v>
      </c>
      <c r="C10" s="133" t="n">
        <v>40</v>
      </c>
      <c r="D10" s="133" t="n">
        <f aca="false">B10*C10</f>
        <v>80</v>
      </c>
      <c r="E10" s="133" t="n">
        <f aca="false">D10-C11-C10+E7</f>
        <v>-19</v>
      </c>
      <c r="F10" s="132"/>
      <c r="G10" s="132" t="s">
        <v>3021</v>
      </c>
      <c r="H10" s="133" t="n">
        <v>2.26</v>
      </c>
      <c r="I10" s="133" t="n">
        <v>90.9</v>
      </c>
      <c r="J10" s="133" t="n">
        <f aca="false">H10*I10</f>
        <v>205.434</v>
      </c>
      <c r="K10" s="133" t="n">
        <f aca="false">J10-I11-I10+K7</f>
        <v>-6.18954999999999</v>
      </c>
      <c r="L10" s="134"/>
      <c r="M10" s="134"/>
      <c r="N10" s="135"/>
      <c r="O10" s="135"/>
      <c r="P10" s="135"/>
      <c r="Q10" s="135"/>
      <c r="R10" s="135"/>
      <c r="S10" s="135"/>
      <c r="T10" s="135"/>
      <c r="U10" s="136"/>
      <c r="V10" s="137"/>
      <c r="W10" s="137"/>
      <c r="X10" s="137"/>
      <c r="Y10" s="137"/>
    </row>
    <row r="11" customFormat="false" ht="24.95" hidden="false" customHeight="true" outlineLevel="0" collapsed="false">
      <c r="A11" s="132"/>
      <c r="B11" s="133" t="n">
        <v>2</v>
      </c>
      <c r="C11" s="133" t="n">
        <v>50</v>
      </c>
      <c r="D11" s="133" t="n">
        <f aca="false">B11*C11</f>
        <v>100</v>
      </c>
      <c r="E11" s="133" t="n">
        <f aca="false">D11-C11-C10</f>
        <v>10</v>
      </c>
      <c r="F11" s="132"/>
      <c r="G11" s="132"/>
      <c r="H11" s="133" t="n">
        <v>2</v>
      </c>
      <c r="I11" s="133" t="n">
        <v>109.88</v>
      </c>
      <c r="J11" s="133" t="n">
        <f aca="false">H11*I11</f>
        <v>219.76</v>
      </c>
      <c r="K11" s="133"/>
      <c r="L11" s="134"/>
      <c r="M11" s="134"/>
      <c r="N11" s="135"/>
      <c r="O11" s="135"/>
      <c r="P11" s="135"/>
      <c r="Q11" s="135"/>
      <c r="R11" s="135"/>
      <c r="S11" s="135"/>
      <c r="T11" s="135"/>
      <c r="U11" s="136"/>
      <c r="V11" s="137"/>
      <c r="W11" s="137"/>
      <c r="X11" s="137"/>
      <c r="Y11" s="137"/>
    </row>
    <row r="12" customFormat="false" ht="24.95" hidden="false" customHeight="true" outlineLevel="0" collapsed="false">
      <c r="A12" s="132"/>
      <c r="B12" s="133"/>
      <c r="C12" s="133"/>
      <c r="D12" s="133"/>
      <c r="E12" s="133"/>
      <c r="F12" s="132"/>
      <c r="G12" s="132"/>
      <c r="H12" s="133"/>
      <c r="I12" s="133"/>
      <c r="J12" s="133"/>
      <c r="K12" s="133"/>
      <c r="L12" s="134"/>
      <c r="M12" s="134"/>
      <c r="N12" s="135"/>
      <c r="O12" s="135"/>
      <c r="P12" s="135"/>
      <c r="Q12" s="135"/>
      <c r="R12" s="135"/>
      <c r="S12" s="135"/>
      <c r="T12" s="135"/>
      <c r="U12" s="136"/>
      <c r="V12" s="137"/>
      <c r="W12" s="137"/>
      <c r="X12" s="137"/>
      <c r="Y12" s="137"/>
    </row>
    <row r="13" customFormat="false" ht="24.95" hidden="false" customHeight="true" outlineLevel="0" collapsed="false">
      <c r="A13" s="132" t="s">
        <v>3022</v>
      </c>
      <c r="B13" s="133" t="n">
        <v>2</v>
      </c>
      <c r="C13" s="133" t="n">
        <f aca="false">D10</f>
        <v>80</v>
      </c>
      <c r="D13" s="133" t="n">
        <f aca="false">B13*C13</f>
        <v>160</v>
      </c>
      <c r="E13" s="133" t="n">
        <f aca="false">D13-C14-C13+E10</f>
        <v>-489</v>
      </c>
      <c r="F13" s="132"/>
      <c r="G13" s="132" t="s">
        <v>3022</v>
      </c>
      <c r="H13" s="133" t="n">
        <v>2</v>
      </c>
      <c r="I13" s="133" t="n">
        <f aca="false">J10</f>
        <v>205.434</v>
      </c>
      <c r="J13" s="133" t="n">
        <f aca="false">H13*I13</f>
        <v>410.868</v>
      </c>
      <c r="K13" s="133" t="n">
        <f aca="false">J13-I14-I13</f>
        <v>-79.566</v>
      </c>
      <c r="L13" s="134"/>
      <c r="M13" s="134"/>
      <c r="N13" s="135"/>
      <c r="O13" s="135"/>
      <c r="P13" s="135"/>
      <c r="Q13" s="135"/>
      <c r="R13" s="135"/>
      <c r="S13" s="135"/>
      <c r="T13" s="135"/>
      <c r="U13" s="136"/>
      <c r="V13" s="137"/>
      <c r="W13" s="137"/>
      <c r="X13" s="137"/>
      <c r="Y13" s="137"/>
    </row>
    <row r="14" customFormat="false" ht="24.95" hidden="false" customHeight="true" outlineLevel="0" collapsed="false">
      <c r="A14" s="132"/>
      <c r="B14" s="133" t="n">
        <v>1.9</v>
      </c>
      <c r="C14" s="133" t="n">
        <v>550</v>
      </c>
      <c r="D14" s="133" t="n">
        <f aca="false">B14*C14</f>
        <v>1045</v>
      </c>
      <c r="E14" s="133" t="n">
        <f aca="false">D14-C14-C13</f>
        <v>415</v>
      </c>
      <c r="F14" s="132"/>
      <c r="G14" s="132"/>
      <c r="H14" s="133" t="n">
        <v>1.9</v>
      </c>
      <c r="I14" s="133" t="n">
        <v>285</v>
      </c>
      <c r="J14" s="133" t="n">
        <f aca="false">H14*I14</f>
        <v>541.5</v>
      </c>
      <c r="K14" s="133" t="n">
        <f aca="false">J14-I14-I13</f>
        <v>51.066</v>
      </c>
      <c r="L14" s="134"/>
      <c r="M14" s="134"/>
      <c r="N14" s="135"/>
      <c r="O14" s="135"/>
      <c r="P14" s="135"/>
      <c r="Q14" s="135"/>
      <c r="R14" s="135"/>
      <c r="S14" s="135"/>
      <c r="T14" s="135"/>
      <c r="U14" s="136"/>
      <c r="V14" s="137"/>
      <c r="W14" s="137"/>
      <c r="X14" s="137"/>
      <c r="Y14" s="137"/>
    </row>
    <row r="15" customFormat="false" ht="24.95" hidden="false" customHeight="true" outlineLevel="0" collapsed="false">
      <c r="A15" s="132"/>
      <c r="B15" s="133"/>
      <c r="C15" s="133"/>
      <c r="D15" s="133"/>
      <c r="E15" s="133"/>
      <c r="F15" s="132"/>
      <c r="G15" s="132"/>
      <c r="H15" s="133"/>
      <c r="I15" s="133"/>
      <c r="J15" s="133"/>
      <c r="K15" s="133"/>
      <c r="L15" s="134"/>
      <c r="M15" s="134"/>
      <c r="N15" s="135"/>
      <c r="O15" s="135"/>
      <c r="P15" s="135"/>
      <c r="Q15" s="135"/>
      <c r="R15" s="135"/>
      <c r="S15" s="135"/>
      <c r="T15" s="135"/>
      <c r="U15" s="136"/>
      <c r="V15" s="137"/>
      <c r="W15" s="137"/>
      <c r="X15" s="137"/>
      <c r="Y15" s="137"/>
    </row>
    <row r="16" customFormat="false" ht="24.95" hidden="false" customHeight="true" outlineLevel="0" collapsed="false">
      <c r="A16" s="132" t="s">
        <v>3023</v>
      </c>
      <c r="B16" s="133" t="n">
        <v>2</v>
      </c>
      <c r="C16" s="133" t="n">
        <f aca="false">D13</f>
        <v>160</v>
      </c>
      <c r="D16" s="133" t="n">
        <f aca="false">B16*C16</f>
        <v>320</v>
      </c>
      <c r="E16" s="133" t="n">
        <f aca="false">D16-C16-C17+E13</f>
        <v>-1109</v>
      </c>
      <c r="F16" s="132"/>
      <c r="G16" s="132" t="s">
        <v>3023</v>
      </c>
      <c r="H16" s="133" t="n">
        <v>2</v>
      </c>
      <c r="I16" s="133" t="n">
        <f aca="false">J13</f>
        <v>410.868</v>
      </c>
      <c r="J16" s="133" t="n">
        <f aca="false">H16*I16</f>
        <v>821.736</v>
      </c>
      <c r="K16" s="133" t="n">
        <f aca="false">J16-I16-I17</f>
        <v>-189.132</v>
      </c>
      <c r="L16" s="134"/>
      <c r="M16" s="134"/>
      <c r="N16" s="135"/>
      <c r="O16" s="135"/>
      <c r="P16" s="135"/>
      <c r="Q16" s="135"/>
      <c r="R16" s="135"/>
      <c r="S16" s="135"/>
      <c r="T16" s="135"/>
      <c r="U16" s="136"/>
      <c r="V16" s="137"/>
      <c r="W16" s="137"/>
      <c r="X16" s="137"/>
      <c r="Y16" s="137"/>
    </row>
    <row r="17" customFormat="false" ht="24.95" hidden="false" customHeight="true" outlineLevel="0" collapsed="false">
      <c r="A17" s="134"/>
      <c r="B17" s="133" t="n">
        <v>1.9</v>
      </c>
      <c r="C17" s="133" t="n">
        <v>780</v>
      </c>
      <c r="D17" s="133" t="n">
        <f aca="false">B17*C17</f>
        <v>1482</v>
      </c>
      <c r="E17" s="133" t="n">
        <f aca="false">D17-C17-C16</f>
        <v>542</v>
      </c>
      <c r="F17" s="134"/>
      <c r="G17" s="134"/>
      <c r="H17" s="133" t="n">
        <v>1.9</v>
      </c>
      <c r="I17" s="133" t="n">
        <v>600</v>
      </c>
      <c r="J17" s="133" t="n">
        <f aca="false">H17*I17</f>
        <v>1140</v>
      </c>
      <c r="K17" s="133" t="n">
        <f aca="false">J17-I17-I16</f>
        <v>129.132</v>
      </c>
      <c r="L17" s="134"/>
      <c r="M17" s="134"/>
      <c r="N17" s="135"/>
      <c r="O17" s="135"/>
      <c r="P17" s="135"/>
      <c r="Q17" s="135"/>
      <c r="R17" s="135"/>
      <c r="S17" s="135"/>
      <c r="T17" s="135"/>
      <c r="U17" s="136"/>
      <c r="V17" s="137"/>
      <c r="W17" s="137"/>
      <c r="X17" s="137"/>
      <c r="Y17" s="137"/>
    </row>
    <row r="18" customFormat="false" ht="24.95" hidden="false" customHeight="true" outlineLevel="0" collapsed="false">
      <c r="A18" s="134"/>
      <c r="B18" s="133"/>
      <c r="C18" s="133"/>
      <c r="D18" s="133"/>
      <c r="E18" s="133"/>
      <c r="F18" s="134"/>
      <c r="G18" s="134"/>
      <c r="H18" s="133"/>
      <c r="I18" s="133"/>
      <c r="J18" s="133"/>
      <c r="K18" s="133"/>
      <c r="L18" s="134"/>
      <c r="M18" s="134"/>
      <c r="N18" s="135"/>
      <c r="O18" s="135"/>
      <c r="P18" s="135"/>
      <c r="Q18" s="135"/>
      <c r="R18" s="135"/>
      <c r="S18" s="135"/>
      <c r="T18" s="135"/>
      <c r="U18" s="136"/>
      <c r="V18" s="137"/>
      <c r="W18" s="137"/>
      <c r="X18" s="137"/>
      <c r="Y18" s="137"/>
    </row>
    <row r="19" customFormat="false" ht="24.95" hidden="false" customHeight="true" outlineLevel="0" collapsed="false">
      <c r="A19" s="134" t="s">
        <v>3024</v>
      </c>
      <c r="B19" s="133" t="n">
        <v>2</v>
      </c>
      <c r="C19" s="133" t="n">
        <f aca="false">D16</f>
        <v>320</v>
      </c>
      <c r="D19" s="133" t="n">
        <f aca="false">B19*C19</f>
        <v>640</v>
      </c>
      <c r="E19" s="133" t="n">
        <f aca="false">D19-C19-C20+E16</f>
        <v>-2039</v>
      </c>
      <c r="F19" s="134"/>
      <c r="G19" s="134" t="s">
        <v>3024</v>
      </c>
      <c r="H19" s="133" t="n">
        <v>2</v>
      </c>
      <c r="I19" s="133" t="n">
        <f aca="false">J16</f>
        <v>821.736</v>
      </c>
      <c r="J19" s="133" t="n">
        <f aca="false">H19*I19</f>
        <v>1643.472</v>
      </c>
      <c r="K19" s="133" t="n">
        <f aca="false">J19-I19-I20</f>
        <v>-445.264</v>
      </c>
      <c r="L19" s="134" t="n">
        <f aca="false">SUM(K16,K13,K19)</f>
        <v>-713.962</v>
      </c>
      <c r="M19" s="134"/>
      <c r="N19" s="135"/>
      <c r="O19" s="135"/>
      <c r="P19" s="135"/>
      <c r="Q19" s="135"/>
      <c r="R19" s="135"/>
      <c r="S19" s="135"/>
      <c r="T19" s="135"/>
      <c r="U19" s="136"/>
      <c r="V19" s="137"/>
      <c r="W19" s="137"/>
      <c r="X19" s="137"/>
      <c r="Y19" s="137"/>
    </row>
    <row r="20" customFormat="false" ht="24.95" hidden="false" customHeight="true" outlineLevel="0" collapsed="false">
      <c r="A20" s="134"/>
      <c r="B20" s="133" t="n">
        <v>1.9</v>
      </c>
      <c r="C20" s="133" t="n">
        <v>1250</v>
      </c>
      <c r="D20" s="133" t="n">
        <f aca="false">B20*C20</f>
        <v>2375</v>
      </c>
      <c r="E20" s="133" t="n">
        <f aca="false">D20-C20-C19</f>
        <v>805</v>
      </c>
      <c r="F20" s="134"/>
      <c r="G20" s="134"/>
      <c r="H20" s="133" t="n">
        <v>1.9</v>
      </c>
      <c r="I20" s="133" t="n">
        <v>1267</v>
      </c>
      <c r="J20" s="133" t="n">
        <f aca="false">H20*I20</f>
        <v>2407.3</v>
      </c>
      <c r="K20" s="133" t="n">
        <f aca="false">J20-I20-I19</f>
        <v>318.564</v>
      </c>
      <c r="L20" s="134"/>
      <c r="M20" s="134"/>
      <c r="N20" s="135"/>
      <c r="O20" s="135"/>
      <c r="P20" s="135"/>
      <c r="Q20" s="135"/>
      <c r="R20" s="135"/>
      <c r="S20" s="135"/>
      <c r="T20" s="135"/>
      <c r="U20" s="136"/>
      <c r="V20" s="137"/>
      <c r="W20" s="137"/>
      <c r="X20" s="137"/>
      <c r="Y20" s="137"/>
    </row>
    <row r="21" customFormat="false" ht="24.95" hidden="false" customHeight="tru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35"/>
      <c r="P21" s="135"/>
      <c r="Q21" s="135"/>
      <c r="R21" s="135"/>
      <c r="S21" s="135"/>
      <c r="T21" s="135"/>
      <c r="U21" s="136"/>
      <c r="V21" s="137"/>
      <c r="W21" s="137"/>
      <c r="X21" s="137"/>
      <c r="Y21" s="137"/>
    </row>
    <row r="22" customFormat="false" ht="24.95" hidden="false" customHeight="true" outlineLevel="0" collapsed="false">
      <c r="A22" s="132" t="s">
        <v>3025</v>
      </c>
      <c r="B22" s="132"/>
      <c r="C22" s="132"/>
      <c r="D22" s="132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135"/>
      <c r="P22" s="135"/>
      <c r="Q22" s="135"/>
      <c r="R22" s="135"/>
      <c r="S22" s="135"/>
      <c r="T22" s="135"/>
      <c r="U22" s="136"/>
      <c r="V22" s="137"/>
      <c r="W22" s="137"/>
      <c r="X22" s="137"/>
      <c r="Y22" s="137"/>
    </row>
    <row r="23" customFormat="false" ht="24.95" hidden="false" customHeight="true" outlineLevel="0" collapsed="false">
      <c r="A23" s="132" t="n">
        <v>2.01</v>
      </c>
      <c r="B23" s="132" t="n">
        <v>5</v>
      </c>
      <c r="C23" s="132" t="n">
        <f aca="false">A23*B23-B24-B23-B25</f>
        <v>-4.95</v>
      </c>
      <c r="D23" s="132" t="s">
        <v>3026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35"/>
      <c r="P23" s="135"/>
      <c r="Q23" s="135"/>
      <c r="R23" s="135"/>
      <c r="S23" s="135"/>
      <c r="T23" s="135"/>
      <c r="U23" s="136"/>
      <c r="V23" s="137"/>
      <c r="W23" s="137"/>
      <c r="X23" s="137"/>
      <c r="Y23" s="137"/>
    </row>
    <row r="24" customFormat="false" ht="24.95" hidden="false" customHeight="true" outlineLevel="0" collapsed="false">
      <c r="A24" s="132" t="n">
        <v>1.75</v>
      </c>
      <c r="B24" s="132" t="n">
        <v>10</v>
      </c>
      <c r="C24" s="132" t="n">
        <f aca="false">A24*B24-B24-B23-B25</f>
        <v>2.5</v>
      </c>
      <c r="D24" s="132" t="n">
        <f aca="false">100*(1-(1/A23+1/A24))</f>
        <v>-6.89410092395169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5"/>
      <c r="O24" s="135"/>
      <c r="P24" s="135"/>
      <c r="Q24" s="135"/>
      <c r="R24" s="135"/>
      <c r="S24" s="135"/>
      <c r="T24" s="135"/>
      <c r="U24" s="136"/>
      <c r="V24" s="137"/>
      <c r="W24" s="137"/>
      <c r="X24" s="137"/>
      <c r="Y24" s="137"/>
    </row>
    <row r="25" customFormat="false" ht="24.95" hidden="false" customHeight="true" outlineLevel="0" collapsed="false">
      <c r="A25" s="132"/>
      <c r="B25" s="132"/>
      <c r="C25" s="132"/>
      <c r="D25" s="132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7"/>
      <c r="W25" s="137"/>
      <c r="X25" s="137"/>
      <c r="Y25" s="137"/>
    </row>
    <row r="26" customFormat="false" ht="24.95" hidden="false" customHeight="true" outlineLevel="0" collapsed="false">
      <c r="A26" s="132" t="s">
        <v>3027</v>
      </c>
      <c r="B26" s="138" t="s">
        <v>3028</v>
      </c>
      <c r="C26" s="138" t="s">
        <v>3029</v>
      </c>
      <c r="D26" s="139" t="s">
        <v>3026</v>
      </c>
      <c r="E26" s="135"/>
      <c r="F26" s="132" t="s">
        <v>3027</v>
      </c>
      <c r="G26" s="138" t="s">
        <v>3028</v>
      </c>
      <c r="H26" s="138" t="s">
        <v>3029</v>
      </c>
      <c r="I26" s="139" t="s">
        <v>3026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/>
      <c r="V26" s="137"/>
      <c r="W26" s="137"/>
      <c r="X26" s="137"/>
      <c r="Y26" s="137"/>
    </row>
    <row r="27" customFormat="false" ht="24.95" hidden="false" customHeight="true" outlineLevel="0" collapsed="false">
      <c r="A27" s="132" t="n">
        <v>2.2</v>
      </c>
      <c r="B27" s="132" t="n">
        <v>20.82</v>
      </c>
      <c r="C27" s="132" t="n">
        <f aca="false">A27*B27-B28-B27-B29</f>
        <v>-6.016</v>
      </c>
      <c r="D27" s="132" t="n">
        <f aca="false">(100*(1-(1/A27+1/A28+1/A29)))</f>
        <v>-3.47430580770922</v>
      </c>
      <c r="E27" s="135"/>
      <c r="F27" s="132" t="n">
        <v>3.6</v>
      </c>
      <c r="G27" s="132" t="n">
        <v>10</v>
      </c>
      <c r="H27" s="132" t="n">
        <f aca="false">F27*G27-G28-G27-G29</f>
        <v>-9.5</v>
      </c>
      <c r="I27" s="132" t="n">
        <f aca="false">(100*(1-(1/F27+1/F28+1/F29)))</f>
        <v>-2.506038647343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7"/>
      <c r="W27" s="137"/>
      <c r="X27" s="137"/>
      <c r="Y27" s="137"/>
    </row>
    <row r="28" customFormat="false" ht="24.95" hidden="false" customHeight="true" outlineLevel="0" collapsed="false">
      <c r="A28" s="132" t="n">
        <v>3.55</v>
      </c>
      <c r="B28" s="132" t="n">
        <v>15</v>
      </c>
      <c r="C28" s="132" t="n">
        <f aca="false">A28*B28-B28-B27-B29</f>
        <v>1.43</v>
      </c>
      <c r="D28" s="132"/>
      <c r="E28" s="135"/>
      <c r="F28" s="132" t="n">
        <v>3.2</v>
      </c>
      <c r="G28" s="132" t="n">
        <v>14.5</v>
      </c>
      <c r="H28" s="132" t="n">
        <f aca="false">F28*G28-G28-G27-G29</f>
        <v>0.900000000000006</v>
      </c>
      <c r="I28" s="132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/>
      <c r="W28" s="137"/>
      <c r="X28" s="137"/>
      <c r="Y28" s="137"/>
    </row>
    <row r="29" customFormat="false" ht="24.95" hidden="false" customHeight="true" outlineLevel="0" collapsed="false">
      <c r="A29" s="132" t="n">
        <v>3.35</v>
      </c>
      <c r="B29" s="132" t="n">
        <v>16</v>
      </c>
      <c r="C29" s="132" t="n">
        <f aca="false">B29*A29-B29-B28-B27</f>
        <v>1.78</v>
      </c>
      <c r="D29" s="132"/>
      <c r="E29" s="135"/>
      <c r="F29" s="132" t="n">
        <v>2.3</v>
      </c>
      <c r="G29" s="132" t="n">
        <v>21</v>
      </c>
      <c r="H29" s="132" t="n">
        <f aca="false">G29*F29-G29-G28-G27</f>
        <v>2.8</v>
      </c>
      <c r="I29" s="132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7"/>
      <c r="W29" s="137"/>
      <c r="X29" s="137"/>
      <c r="Y29" s="137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3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40" t="n">
        <v>6.12</v>
      </c>
      <c r="B1" s="141" t="s">
        <v>28</v>
      </c>
      <c r="C1" s="141" t="s">
        <v>3030</v>
      </c>
      <c r="D1" s="141" t="s">
        <v>170</v>
      </c>
      <c r="E1" s="141"/>
      <c r="F1" s="141" t="s">
        <v>2750</v>
      </c>
      <c r="G1" s="140"/>
      <c r="H1" s="141" t="s">
        <v>87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customFormat="false" ht="20.1" hidden="false" customHeight="true" outlineLevel="0" collapsed="false">
      <c r="A2" s="140"/>
      <c r="B2" s="142" t="n">
        <v>0.631944444444444</v>
      </c>
      <c r="C2" s="141"/>
      <c r="D2" s="141"/>
      <c r="E2" s="142"/>
      <c r="F2" s="142" t="n">
        <v>0.631944444444444</v>
      </c>
      <c r="G2" s="140"/>
      <c r="H2" s="142" t="n">
        <v>0.631944444444444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customFormat="false" ht="20.1" hidden="false" customHeight="true" outlineLevel="0" collapsed="false">
      <c r="A3" s="140"/>
      <c r="B3" s="142" t="s">
        <v>3031</v>
      </c>
      <c r="C3" s="142" t="s">
        <v>3032</v>
      </c>
      <c r="D3" s="142" t="n">
        <v>0.833333333333333</v>
      </c>
      <c r="E3" s="142"/>
      <c r="F3" s="141"/>
      <c r="G3" s="140"/>
      <c r="H3" s="142" t="n">
        <v>0.732638888888889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customFormat="false" ht="20.1" hidden="false" customHeight="true" outlineLevel="0" collapsed="false">
      <c r="A4" s="140"/>
      <c r="B4" s="142" t="n">
        <v>0.958333333333333</v>
      </c>
      <c r="C4" s="142"/>
      <c r="D4" s="142" t="n">
        <v>0.958333333333333</v>
      </c>
      <c r="E4" s="142"/>
      <c r="F4" s="142" t="n">
        <v>0.958333333333333</v>
      </c>
      <c r="G4" s="140"/>
      <c r="H4" s="142" t="n">
        <v>0.958333333333333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customFormat="false" ht="20.1" hidden="false" customHeight="true" outlineLevel="0" collapsed="false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customFormat="false" ht="20.1" hidden="false" customHeight="true" outlineLevel="0" collapsed="false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customFormat="false" ht="20.1" hidden="false" customHeight="true" outlineLevel="0" collapsed="false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customFormat="false" ht="20.1" hidden="false" customHeight="true" outlineLevel="0" collapsed="false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customFormat="false" ht="20.1" hidden="false" customHeight="true" outlineLevel="0" collapsed="false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customFormat="false" ht="20.1" hidden="false" customHeight="true" outlineLevel="0" collapsed="false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customFormat="false" ht="20.1" hidden="false" customHeight="true" outlineLevel="0" collapsed="false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customFormat="false" ht="20.1" hidden="false" customHeight="true" outlineLevel="0" collapsed="false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customFormat="false" ht="20.1" hidden="false" customHeight="true" outlineLevel="0" collapsed="false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customFormat="false" ht="20.1" hidden="false" customHeight="true" outlineLevel="0" collapsed="false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customFormat="false" ht="20.1" hidden="false" customHeight="true" outlineLevel="0" collapsed="false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customFormat="false" ht="20.1" hidden="false" customHeight="true" outlineLevel="0" collapsed="false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customFormat="false" ht="20.1" hidden="false" customHeight="true" outlineLevel="0" collapsed="false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customFormat="false" ht="20.1" hidden="false" customHeight="true" outlineLevel="0" collapsed="false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customFormat="false" ht="20.1" hidden="false" customHeight="true" outlineLevel="0" collapsed="false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customFormat="false" ht="20.1" hidden="false" customHeight="true" outlineLevel="0" collapsed="false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customFormat="false" ht="20.1" hidden="false" customHeight="true" outlineLevel="0" collapsed="false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customFormat="false" ht="20.1" hidden="false" customHeight="true" outlineLevel="0" collapsed="false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customFormat="false" ht="20.1" hidden="false" customHeight="true" outlineLevel="0" collapsed="false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customFormat="false" ht="20.1" hidden="false" customHeight="true" outlineLevel="0" collapsed="false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customFormat="false" ht="20.1" hidden="false" customHeight="true" outlineLevel="0" collapsed="false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customFormat="false" ht="20.1" hidden="false" customHeight="true" outlineLevel="0" collapsed="false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customFormat="false" ht="20.1" hidden="false" customHeight="true" outlineLevel="0" collapsed="false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customFormat="false" ht="20.1" hidden="false" customHeight="true" outlineLevel="0" collapsed="false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customFormat="false" ht="20.1" hidden="false" customHeight="true" outlineLevel="0" collapsed="false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customFormat="false" ht="20.1" hidden="false" customHeight="true" outlineLevel="0" collapsed="false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customFormat="false" ht="20.1" hidden="false" customHeight="true" outlineLevel="0" collapsed="false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customFormat="false" ht="20.1" hidden="false" customHeight="true" outlineLevel="0" collapsed="false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customFormat="false" ht="20.1" hidden="false" customHeight="true" outlineLevel="0" collapsed="false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customFormat="false" ht="20.1" hidden="false" customHeight="true" outlineLevel="0" collapsed="false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customFormat="false" ht="20.1" hidden="false" customHeight="true" outlineLevel="0" collapsed="false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customFormat="false" ht="20.1" hidden="false" customHeight="true" outlineLevel="0" collapsed="false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customFormat="false" ht="20.1" hidden="false" customHeight="true" outlineLevel="0" collapsed="false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customFormat="false" ht="20.1" hidden="false" customHeight="true" outlineLevel="0" collapsed="false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customFormat="false" ht="20.1" hidden="false" customHeight="true" outlineLevel="0" collapsed="false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customFormat="false" ht="20.1" hidden="false" customHeight="true" outlineLevel="0" collapsed="false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customFormat="false" ht="20.1" hidden="false" customHeight="true" outlineLevel="0" collapsed="false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customFormat="false" ht="20.1" hidden="false" customHeight="true" outlineLevel="0" collapsed="false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customFormat="false" ht="20.1" hidden="false" customHeight="true" outlineLevel="0" collapsed="false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customFormat="false" ht="20.1" hidden="false" customHeight="true" outlineLevel="0" collapsed="false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customFormat="false" ht="20.1" hidden="false" customHeight="true" outlineLevel="0" collapsed="false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customFormat="false" ht="20.1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customFormat="false" ht="20.1" hidden="false" customHeight="true" outlineLevel="0" collapsed="false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customFormat="false" ht="20.1" hidden="false" customHeight="true" outlineLevel="0" collapsed="false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customFormat="false" ht="20.1" hidden="false" customHeight="true" outlineLevel="0" collapsed="false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2019-12-19T10:38:52Z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