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<sst xmlns="http://schemas.openxmlformats.org/spreadsheetml/2006/main" count="13563" uniqueCount="2964">
  <si>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</si>
  <si>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</si>
  <si>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</si>
  <si>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</si>
  <si>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</si>
  <si>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</si>
  <si>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</si>
  <si>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</si>
  <si>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</si>
  <si>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</si>
  <si>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</si>
  <si>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</si>
  <si>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</si>
  <si>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</si>
  <si>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</si>
  <si>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</si>
  <si>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</si>
  <si>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</si>
  <si>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</si>
  <si>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</si>
  <si>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</si>
  <si>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</si>
  <si>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</si>
  <si>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</si>
  <si>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</si>
  <si>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</si>
  <si>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</si>
  <si>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</si>
  <si>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</si>
  <si>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</si>
  <si>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</si>
  <si>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</si>
  <si>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</si>
  <si>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</si>
  <si>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</si>
  <si>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</si>
  <si>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</si>
  <si>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</si>
  <si>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</si>
  <si>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</si>
  <si>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</si>
  <si>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</si>
  <si>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</si>
  <si>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</si>
  <si>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</si>
  <si>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</si>
  <si>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</si>
  <si>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</si>
  <si>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</si>
  <si>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</si>
  <si>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</si>
  <si>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</si>
  <si>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</si>
  <si>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</si>
  <si>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</si>
  <si>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</si>
  <si>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</si>
  <si>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</si>
  <si>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</si>
  <si>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</si>
  <si>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</si>
  <si>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</si>
  <si>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</si>
  <si>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</si>
  <si>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</si>
  <si>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</si>
  <si>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</si>
  <si>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</si>
  <si>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</si>
  <si>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</si>
  <si>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</si>
  <si>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</si>
  <si>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</si>
  <si>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</si>
  <si>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</si>
  <si>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</si>
  <si>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</si>
  <si>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</si>
  <si>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</si>
  <si>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</si>
  <si>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</si>
  <si>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</si>
  <si>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</si>
  <si>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</si>
  <si>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</si>
  <si>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</si>
  <si>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</si>
  <si>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</si>
  <si>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</si>
  <si>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</si>
  <si>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</si>
  <si>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</si>
  <si>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</si>
  <si>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</si>
  <si>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</si>
  <si>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</si>
  <si>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</si>
  <si>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</si>
  <si>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</si>
  <si>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</si>
  <si>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</si>
  <si>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</si>
  <si>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</si>
  <si>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</si>
  <si>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</si>
  <si>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</si>
  <si>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</si>
  <si>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</si>
  <si>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</si>
  <si>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</si>
  <si>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</si>
  <si>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</si>
  <si>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</si>
  <si>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</si>
  <si>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</si>
  <si>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</si>
  <si>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</si>
  <si>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</si>
  <si>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</si>
  <si>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</si>
  <si>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</si>
  <si>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</si>
  <si>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</si>
  <si>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</si>
  <si>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</si>
  <si>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</si>
  <si>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</si>
  <si>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</si>
  <si>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</si>
  <si>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</si>
  <si>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</si>
  <si>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</si>
  <si>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</si>
  <si>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</si>
  <si>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</si>
  <si>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</si>
  <si>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</si>
  <si>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</si>
  <si>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</si>
  <si>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</si>
  <si>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</si>
  <si>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</si>
  <si>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</si>
  <si>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</si>
  <si>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</si>
  <si>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</si>
  <si>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</si>
  <si>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</si>
  <si>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</si>
  <si>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</si>
  <si>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</si>
  <si>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</si>
  <si>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</si>
  <si>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</si>
  <si>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</si>
  <si>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</si>
  <si>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</si>
  <si>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</si>
  <si>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</si>
  <si>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</si>
  <si>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</si>
  <si>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</si>
  <si>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</si>
  <si>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</si>
  <si>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</si>
  <si>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</si>
  <si>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</si>
  <si>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</si>
  <si>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</si>
  <si>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</si>
  <si>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</si>
  <si>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</si>
  <si>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</si>
  <si>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</si>
  <si>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</si>
  <si>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</si>
  <si>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</si>
  <si>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</si>
  <si>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</si>
  <si>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</si>
  <si>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</si>
  <si>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</si>
  <si>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</si>
  <si>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</si>
  <si>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</si>
  <si>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</si>
  <si>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</si>
  <si>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</si>
  <si>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</si>
  <si>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</si>
  <si>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</si>
  <si>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</si>
  <si>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</si>
  <si>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</si>
  <si>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</si>
  <si>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</si>
  <si>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</si>
  <si>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</si>
  <si>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</si>
  <si>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</si>
  <si>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</si>
  <si>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</si>
  <si>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</si>
  <si>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</si>
  <si>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</si>
  <si>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</si>
  <si>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</si>
  <si>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</si>
  <si>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</si>
  <si>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</si>
  <si>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</si>
  <si>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</si>
  <si>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</si>
  <si>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</si>
  <si>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</si>
  <si>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</si>
  <si>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</si>
  <si>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</si>
  <si>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</si>
  <si>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</si>
  <si>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</si>
  <si>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</si>
  <si>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</si>
  <si>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</si>
  <si>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</si>
  <si>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</si>
  <si>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</si>
  <si>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</si>
  <si>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</si>
  <si>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</si>
  <si>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</si>
  <si>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</si>
  <si>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</si>
  <si>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</si>
  <si>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</si>
  <si>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</si>
  <si>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</si>
  <si>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</si>
  <si>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</si>
  <si>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</si>
  <si>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</si>
  <si>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</si>
  <si>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</si>
  <si>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</si>
  <si>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</si>
  <si>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</si>
  <si>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</si>
  <si>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</si>
  <si>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</si>
  <si>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</si>
  <si>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</si>
  <si>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</si>
  <si>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</si>
  <si>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</si>
  <si>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</si>
  <si>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</si>
  <si>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</si>
  <si>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</si>
  <si>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</si>
  <si>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</si>
  <si>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</si>
  <si>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</si>
  <si>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</si>
  <si>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</si>
  <si>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</si>
  <si>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</si>
  <si>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</si>
  <si>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</si>
  <si>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</si>
  <si>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</si>
  <si>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</si>
  <si>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</si>
  <si>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</si>
  <si>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</si>
  <si>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</si>
  <si>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</si>
  <si>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</si>
  <si>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</si>
  <si>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</si>
  <si>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</si>
  <si>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</si>
  <si>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</si>
  <si>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</si>
  <si>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</si>
  <si>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</si>
  <si>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</si>
  <si>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</si>
  <si>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</si>
  <si>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</si>
  <si>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</si>
  <si>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</si>
  <si>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</si>
  <si>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</si>
  <si>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</si>
  <si>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</si>
  <si>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</si>
  <si>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</si>
  <si>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</si>
  <si>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</si>
  <si>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</si>
  <si>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</si>
  <si>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</si>
  <si>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</si>
  <si>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</si>
  <si>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</si>
  <si>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</si>
  <si>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</si>
  <si>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</si>
  <si>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</si>
  <si>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</si>
  <si>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</si>
  <si>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</si>
  <si>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</si>
  <si>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</si>
  <si>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</si>
  <si>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</si>
  <si>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</si>
  <si>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</si>
  <si>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</si>
  <si>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</si>
  <si>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</si>
  <si>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</si>
  <si>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</si>
  <si>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</si>
  <si>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</si>
  <si>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</si>
  <si>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</si>
  <si>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</si>
  <si>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</si>
  <si>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</si>
  <si>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</si>
  <si>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</si>
  <si>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</si>
  <si>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</si>
  <si>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</si>
  <si>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</si>
  <si>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</si>
  <si>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</si>
  <si>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</si>
  <si>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</si>
  <si>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</si>
  <si>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</si>
  <si>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</si>
  <si>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</si>
  <si>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</si>
  <si>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</si>
  <si>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</si>
  <si>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</si>
  <si>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</si>
  <si>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</si>
  <si>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</si>
  <si>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</si>
  <si>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</si>
  <si>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</si>
  <si>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</si>
  <si>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</si>
  <si>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</si>
  <si>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</si>
  <si>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</si>
  <si>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</si>
  <si>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</si>
  <si>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</si>
  <si>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</si>
  <si>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</si>
  <si>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</si>
  <si>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</si>
  <si>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</si>
  <si>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</si>
  <si>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</si>
  <si>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</si>
  <si>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</si>
  <si>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</si>
  <si>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</si>
  <si>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</si>
  <si>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</si>
  <si>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</si>
  <si>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</si>
  <si>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</si>
  <si>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</si>
  <si>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</si>
  <si>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</si>
  <si>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</si>
  <si>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</si>
  <si>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</si>
  <si>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</si>
  <si>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</si>
  <si>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</si>
  <si>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</si>
  <si>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</si>
  <si>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</si>
  <si>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</si>
  <si>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</si>
  <si>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</si>
  <si>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</si>
  <si>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</si>
  <si>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</si>
  <si>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</si>
  <si>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</si>
  <si>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</si>
  <si>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</si>
  <si>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</si>
  <si>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</si>
  <si>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</si>
  <si>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</si>
  <si>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</si>
  <si>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</si>
  <si>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</si>
  <si>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</si>
  <si>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</si>
  <si>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</si>
  <si>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</si>
  <si>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</si>
  <si>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</si>
  <si>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</si>
  <si>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</si>
  <si>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</si>
  <si>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</si>
  <si>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</si>
  <si>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</si>
  <si>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</si>
  <si>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</si>
  <si>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</si>
  <si>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</si>
  <si>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</si>
  <si>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</si>
  <si>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</si>
  <si>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</si>
  <si>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</si>
  <si>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</si>
  <si>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</si>
  <si>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</si>
  <si>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</si>
  <si>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</si>
  <si>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</si>
  <si>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</si>
  <si>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</si>
  <si>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</si>
  <si>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</si>
  <si>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</si>
  <si>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</si>
  <si>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</si>
  <si>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</si>
  <si>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</si>
  <si>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</si>
  <si>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</si>
  <si>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</si>
  <si>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</si>
  <si>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</si>
  <si>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</si>
  <si>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</si>
  <si>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</si>
  <si>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</si>
  <si>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</si>
  <si>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</si>
  <si>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</si>
  <si>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</si>
  <si>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</si>
  <si>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</si>
  <si>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</si>
  <si>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</si>
  <si>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</si>
  <si>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</si>
  <si>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</si>
  <si>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</si>
  <si>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</si>
  <si>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</si>
  <si>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</si>
  <si>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</si>
  <si>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</si>
  <si>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</si>
  <si>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</si>
  <si>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</si>
  <si>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</si>
  <si>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</si>
  <si>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</si>
  <si>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</si>
  <si>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</si>
  <si>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</si>
  <si>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</si>
  <si>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</si>
  <si>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</si>
  <si>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</si>
  <si>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</si>
  <si>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</si>
  <si>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</si>
  <si>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</si>
  <si>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</si>
  <si>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</si>
  <si>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</si>
  <si>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</si>
  <si>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</si>
  <si>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</si>
  <si>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</si>
  <si>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</si>
  <si>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</si>
  <si>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</si>
  <si>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</si>
  <si>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</si>
  <si>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</si>
  <si>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</si>
  <si>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</si>
  <si>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</si>
  <si>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</si>
  <si>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</si>
  <si>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</si>
  <si>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</si>
  <si>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</si>
  <si>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</si>
  <si>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</si>
  <si>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</si>
  <si>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</si>
  <si>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</si>
  <si>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</si>
  <si>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</si>
  <si>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</si>
  <si>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</si>
  <si>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</si>
  <si>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</si>
  <si>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</si>
  <si>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</si>
  <si>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</si>
  <si>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</si>
  <si>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</si>
  <si>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</si>
  <si>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</si>
  <si>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</si>
  <si>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</si>
  <si>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</si>
  <si>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</si>
  <si>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</si>
  <si>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</si>
  <si>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</si>
  <si>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</si>
  <si>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</si>
  <si>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</si>
  <si>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</si>
  <si>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</si>
  <si>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</si>
  <si>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</si>
  <si>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</si>
  <si>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</si>
  <si>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</si>
  <si>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</si>
  <si>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</si>
  <si>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</si>
  <si>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</si>
  <si>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</si>
  <si>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</si>
  <si>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</si>
  <si>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</si>
  <si>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</si>
  <si>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</si>
  <si>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</si>
  <si>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</si>
  <si>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</si>
  <si>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</si>
  <si>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</si>
  <si>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</si>
  <si>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</si>
  <si>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</si>
  <si>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</si>
  <si>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</si>
  <si>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</si>
  <si>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</si>
  <si>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</si>
  <si>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</si>
  <si>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</si>
  <si>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</si>
  <si>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</si>
  <si>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</si>
  <si>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</si>
  <si>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</si>
  <si>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</si>
  <si>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</si>
  <si>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</si>
  <si>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</si>
  <si>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</si>
  <si>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</si>
  <si>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</si>
  <si>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</si>
  <si>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</si>
  <si>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</si>
  <si>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</si>
  <si>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</si>
  <si>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</si>
  <si>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</si>
  <si>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</si>
  <si>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</si>
  <si>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</si>
  <si>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</si>
  <si>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</si>
  <si>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</si>
  <si>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</si>
  <si>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</si>
  <si>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</si>
  <si>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</si>
  <si>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</si>
  <si>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</si>
  <si>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</si>
  <si>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</si>
  <si>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</si>
  <si>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</si>
  <si>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</si>
  <si>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</si>
  <si>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</si>
  <si>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</si>
  <si>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</si>
  <si>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</si>
  <si>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</si>
  <si>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</si>
  <si>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</si>
  <si>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</si>
  <si>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</si>
  <si>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</si>
  <si>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</si>
  <si>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</si>
  <si>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</si>
  <si>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</si>
  <si>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</si>
  <si>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</si>
  <si>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</si>
  <si>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</si>
  <si>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</si>
  <si>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</si>
  <si>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</si>
  <si>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</si>
  <si>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</si>
  <si>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</si>
  <si>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</si>
  <si>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</si>
  <si>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</si>
  <si>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</si>
  <si>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</si>
  <si>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</si>
  <si>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</si>
  <si>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</si>
  <si>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</si>
  <si>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</si>
  <si>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</si>
  <si>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</si>
  <si>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</si>
  <si>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</si>
  <si>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</si>
  <si>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</si>
  <si>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</si>
  <si>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</si>
  <si>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</si>
  <si>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</si>
  <si>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</si>
  <si>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</si>
  <si>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</si>
  <si>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</si>
  <si>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</si>
  <si>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</si>
  <si>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</si>
  <si>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</si>
  <si>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</si>
  <si>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</si>
  <si>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</si>
  <si>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</si>
  <si>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</si>
  <si>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</si>
  <si>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</si>
  <si>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</si>
  <si>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</si>
  <si>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</si>
  <si>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</si>
  <si>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</si>
  <si>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</si>
  <si>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</si>
  <si>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</si>
  <si>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</si>
  <si>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</si>
  <si>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</si>
  <si>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</si>
  <si>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</si>
  <si>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</si>
  <si>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</si>
  <si>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</si>
  <si>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</si>
  <si>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</si>
  <si>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</si>
  <si>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</si>
  <si>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</si>
  <si>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</si>
  <si>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</si>
  <si>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</si>
  <si>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</si>
  <si>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</si>
  <si>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</si>
  <si>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</si>
  <si>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</si>
  <si>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</si>
  <si>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</si>
  <si>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</si>
  <si>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</si>
  <si>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</si>
  <si>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</si>
  <si>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</si>
  <si>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</si>
  <si>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</si>
  <si>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</si>
  <si>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</si>
  <si>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</si>
  <si>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</si>
  <si>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</si>
  <si>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</si>
  <si>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</si>
  <si>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</si>
  <si>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</si>
  <si>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</si>
  <si>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</si>
  <si>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</si>
  <si>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</si>
  <si>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</si>
  <si>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</si>
  <si>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</si>
  <si>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</si>
  <si>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</si>
  <si>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</si>
  <si>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</si>
  <si>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</si>
  <si>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</si>
  <si>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</si>
  <si>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</si>
  <si>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</si>
  <si>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</si>
  <si>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</si>
  <si>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</si>
  <si>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</si>
  <si>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</si>
  <si>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</si>
  <si>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</si>
  <si>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</si>
  <si>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</si>
  <si>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</si>
  <si>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</si>
  <si>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</si>
  <si>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</si>
  <si>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</si>
  <si>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</si>
  <si>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</si>
  <si>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</si>
  <si>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</si>
  <si>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</si>
  <si>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</si>
  <si>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</si>
  <si>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</si>
  <si>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</si>
  <si>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</si>
  <si>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</si>
  <si>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</si>
  <si>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</si>
  <si>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</si>
  <si>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</si>
  <si>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</si>
  <si>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</si>
  <si>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</si>
  <si>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</si>
  <si>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</si>
  <si>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</si>
  <si>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</si>
  <si>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</si>
  <si>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</si>
  <si>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</si>
  <si>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</si>
  <si>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</si>
  <si>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</si>
  <si>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</si>
  <si>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</si>
  <si>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</si>
  <si>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</si>
  <si>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</si>
  <si>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</si>
  <si>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</si>
  <si>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</si>
  <si>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</si>
  <si>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</si>
  <si>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</si>
  <si>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</si>
  <si>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</si>
  <si>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</si>
  <si>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</si>
  <si>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</si>
  <si>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</si>
  <si>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</si>
  <si>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</si>
  <si>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</si>
  <si>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</si>
  <si>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</si>
  <si>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</si>
  <si>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</si>
  <si>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</si>
  <si>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</si>
  <si>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</si>
  <si>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</si>
  <si>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</si>
  <si>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</si>
  <si>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</si>
  <si>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</si>
  <si>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</si>
  <si>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</si>
  <si>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</si>
  <si>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</si>
  <si>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</si>
  <si>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</si>
  <si>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</si>
  <si>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</si>
  <si>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</si>
  <si>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</si>
  <si>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</si>
  <si>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</si>
  <si>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</si>
  <si>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</si>
  <si>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</si>
  <si>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</si>
  <si>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</si>
  <si>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</si>
  <si>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</si>
  <si>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</si>
  <si>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</si>
  <si>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</si>
  <si>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</si>
  <si>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</si>
  <si>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</si>
  <si>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</si>
  <si>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</si>
  <si>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</si>
  <si>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</si>
  <si>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</si>
  <si>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</si>
  <si>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</si>
  <si>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</si>
  <si>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</si>
  <si>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</si>
  <si>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</si>
  <si>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</si>
  <si>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</si>
  <si>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</si>
  <si>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</si>
  <si>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</si>
  <si>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</si>
  <si>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</si>
  <si>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</si>
  <si>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</si>
  <si>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</si>
  <si>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</si>
  <si>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</si>
  <si>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</si>
  <si>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</si>
  <si>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</si>
  <si>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</si>
  <si>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</si>
  <si>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</si>
  <si>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</si>
  <si>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</si>
  <si>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</si>
  <si>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</si>
  <si>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</si>
  <si>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</si>
  <si>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</si>
  <si>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</si>
  <si>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</si>
  <si>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</si>
  <si>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</si>
  <si>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</si>
  <si>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</si>
  <si>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</si>
  <si>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</si>
  <si>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</si>
  <si>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</si>
  <si>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</si>
  <si>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</si>
  <si>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</si>
  <si>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</si>
  <si>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</si>
  <si>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</si>
  <si>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</si>
  <si>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</si>
  <si>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</si>
  <si>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</si>
  <si>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</si>
  <si>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</si>
  <si>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</si>
  <si>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</si>
  <si>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</si>
  <si>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</si>
  <si>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</si>
  <si>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</si>
  <si>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</si>
  <si>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</si>
  <si>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</si>
  <si>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</si>
  <si>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</si>
  <si>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</si>
  <si>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</si>
  <si>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</si>
  <si>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</si>
  <si>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</si>
  <si>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</si>
  <si>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</si>
  <si>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</si>
  <si>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</si>
  <si>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</si>
  <si>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</si>
  <si>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</si>
  <si>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</si>
  <si>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</si>
  <si>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</si>
  <si>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</si>
  <si>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</si>
  <si>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</si>
  <si>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</si>
  <si>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</si>
  <si>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</si>
  <si>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</si>
  <si>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</si>
  <si>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</si>
  <si>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</si>
  <si>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</si>
  <si>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</si>
  <si>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</si>
  <si>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</si>
  <si>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</si>
  <si>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</si>
  <si>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</si>
  <si>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</si>
  <si>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</si>
  <si>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</si>
  <si>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</si>
  <si>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</si>
  <si>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</si>
  <si>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</si>
  <si>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</si>
  <si>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</si>
  <si>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</si>
  <si>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</si>
  <si>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</si>
  <si>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</si>
  <si>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</si>
  <si>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</si>
  <si>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</si>
  <si>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</si>
  <si>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</si>
  <si>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</si>
  <si>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</si>
  <si>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</si>
  <si>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</si>
  <si>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</si>
  <si>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</si>
  <si>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</si>
  <si>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</si>
  <si>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</si>
  <si>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</si>
  <si>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</si>
  <si>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</si>
  <si>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</si>
  <si>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</si>
  <si>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</si>
  <si>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</si>
  <si>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</si>
  <si>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</si>
  <si>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</si>
  <si>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</si>
  <si>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</si>
  <si>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</si>
  <si>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</si>
  <si>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</si>
  <si>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</si>
  <si>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</si>
  <si>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</si>
  <si>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</si>
  <si>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</si>
  <si>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</si>
  <si>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</si>
  <si>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</si>
  <si>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</si>
  <si>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</si>
  <si>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</si>
  <si>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</si>
  <si>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</si>
  <si>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</si>
  <si>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</si>
  <si>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</si>
  <si>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</si>
  <si>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</si>
  <si>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</si>
  <si>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</si>
  <si>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</si>
  <si>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</si>
  <si>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</si>
  <si>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</si>
  <si>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</si>
  <si>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</si>
  <si>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</si>
  <si>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</si>
  <si>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</si>
  <si>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</si>
  <si>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</si>
  <si>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</si>
  <si>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</si>
  <si>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</si>
  <si>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</si>
  <si>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</si>
  <si>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</si>
  <si>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</si>
  <si>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</si>
  <si>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</si>
  <si>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</si>
  <si>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</si>
  <si>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</si>
  <si>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</si>
  <si>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</si>
  <si>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</si>
  <si>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</si>
  <si>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</si>
  <si>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</si>
  <si>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</si>
  <si>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</si>
  <si>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</si>
  <si>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</si>
  <si>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</si>
  <si>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</si>
  <si>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</si>
  <si>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</si>
  <si>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</si>
  <si>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</si>
  <si>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</si>
  <si>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</si>
  <si>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</si>
  <si>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</si>
  <si>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</si>
  <si>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</si>
  <si>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</si>
  <si>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</si>
  <si>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</si>
  <si>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</si>
  <si>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</si>
  <si>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</si>
  <si>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</si>
  <si>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</si>
  <si>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</si>
  <si>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</si>
  <si>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</si>
  <si>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</si>
  <si>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</si>
  <si>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</si>
  <si>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</si>
  <si>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</si>
  <si>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</si>
  <si>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</si>
  <si>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</si>
  <si>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</si>
  <si>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</si>
  <si>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</si>
  <si>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</si>
  <si>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</si>
  <si>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</si>
  <si>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</si>
  <si>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</si>
  <si>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</si>
  <si>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</si>
  <si>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</si>
  <si>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</si>
  <si>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</si>
  <si>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</si>
  <si>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</si>
  <si>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</si>
  <si>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</si>
  <si>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</si>
  <si>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</si>
  <si>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</si>
  <si>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</si>
  <si>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</si>
  <si>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</si>
  <si>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</si>
  <si>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</si>
  <si>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</si>
  <si>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</si>
  <si>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</si>
  <si>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</si>
  <si>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</si>
  <si>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</si>
  <si>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</si>
  <si>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</si>
  <si>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</si>
  <si>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</si>
  <si>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</si>
  <si>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</si>
  <si>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</si>
  <si>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</si>
  <si>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</si>
  <si>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</si>
  <si>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</si>
  <si>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</si>
  <si>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</si>
  <si>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</si>
  <si>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</si>
  <si>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</si>
  <si>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</si>
  <si>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</si>
  <si>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</si>
  <si>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</si>
  <si>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</si>
  <si>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</si>
  <si>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</si>
  <si>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</si>
  <si>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</si>
  <si>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</si>
  <si>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</si>
  <si>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</si>
  <si>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</si>
  <si>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</si>
  <si>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</si>
  <si>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</si>
  <si>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</si>
  <si>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</si>
  <si>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</si>
  <si>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</si>
  <si>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</si>
  <si>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</si>
  <si>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</si>
  <si>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</si>
  <si>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</si>
  <si>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</si>
  <si>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</si>
  <si>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</si>
  <si>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</si>
  <si>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</si>
  <si>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</si>
  <si>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</si>
  <si>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</si>
  <si>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</si>
  <si>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</si>
  <si>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</si>
  <si>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</si>
  <si>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</si>
  <si>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</si>
  <si>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</si>
  <si>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</si>
  <si>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</si>
  <si>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</si>
  <si>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</si>
  <si>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</si>
  <si>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</si>
  <si>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</si>
  <si>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</si>
  <si>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</si>
  <si>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</si>
  <si>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</si>
  <si>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</si>
  <si>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</si>
  <si>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</si>
  <si>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</si>
  <si>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</si>
  <si>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</si>
  <si>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</si>
  <si>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</si>
  <si>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</si>
  <si>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</si>
  <si>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</si>
  <si>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</si>
  <si>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</si>
  <si>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</si>
  <si>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</si>
  <si>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</si>
  <si>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</si>
  <si>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</si>
  <si>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</si>
  <si>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</si>
  <si>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</si>
  <si>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</si>
  <si>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</si>
  <si>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</si>
  <si>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</si>
  <si>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</si>
  <si>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</si>
  <si>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</si>
  <si>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</si>
  <si>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</si>
  <si>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</si>
  <si>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</si>
  <si>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</si>
  <si>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</si>
  <si>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</si>
  <si>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</si>
  <si>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</si>
  <si>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</si>
  <si>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</si>
  <si>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</si>
  <si>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</si>
  <si>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</si>
  <si>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</si>
  <si>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</si>
  <si>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</si>
  <si>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</si>
  <si>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</si>
  <si>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</si>
  <si>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</si>
  <si>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</si>
  <si>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</si>
  <si>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</si>
  <si>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</si>
  <si>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</si>
  <si>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</si>
  <si>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</si>
  <si>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</si>
  <si>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</si>
  <si>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</si>
  <si>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</si>
  <si>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</si>
  <si>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</si>
  <si>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</si>
  <si>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</si>
  <si>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</si>
  <si>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</si>
  <si>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</si>
  <si>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</si>
  <si>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</si>
  <si>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</si>
  <si>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</si>
  <si>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</si>
  <si>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</si>
  <si>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</si>
  <si>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</si>
  <si>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</si>
  <si>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</si>
  <si>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</si>
  <si>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</si>
  <si>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</si>
  <si>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</si>
  <si>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</si>
  <si>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</si>
  <si>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</si>
  <si>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</si>
  <si>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</si>
  <si>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</si>
  <si>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</si>
  <si>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</si>
  <si>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</si>
  <si>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</si>
  <si>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</si>
  <si>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</si>
  <si>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</si>
  <si>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</si>
  <si>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</si>
  <si>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</si>
  <si>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</si>
  <si>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</si>
  <si>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</si>
  <si>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</si>
  <si>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</si>
  <si>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</si>
  <si>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</si>
  <si>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</si>
  <si>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</si>
  <si>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</si>
  <si>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</si>
  <si>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</si>
  <si>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</si>
  <si>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</si>
  <si>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</si>
  <si>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</si>
  <si>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</si>
  <si>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</si>
  <si>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</si>
  <si>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</si>
  <si>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</si>
  <si>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</si>
  <si>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</si>
  <si>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</si>
  <si>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</si>
  <si>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</si>
  <si>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</si>
  <si>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</si>
  <si>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</si>
  <si>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</si>
  <si>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</si>
  <si>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</si>
  <si>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</si>
  <si>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</si>
  <si>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</si>
  <si>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</si>
  <si>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</si>
  <si>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</si>
  <si>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</si>
  <si>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</si>
  <si>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</si>
  <si>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</si>
  <si>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</si>
  <si>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</si>
  <si>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</si>
  <si>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</si>
  <si>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</si>
  <si>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</si>
  <si>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</si>
  <si>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</si>
  <si>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</si>
  <si>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</si>
  <si>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</si>
  <si>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</si>
  <si>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</si>
  <si>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</si>
  <si>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</si>
  <si>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</si>
  <si>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</si>
  <si>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</si>
  <si>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</si>
  <si>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</si>
  <si>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</si>
  <si>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</si>
  <si>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</si>
  <si>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</si>
  <si>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</si>
  <si>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</si>
  <si>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</si>
  <si>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</si>
  <si>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</si>
  <si>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</si>
  <si>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</si>
  <si>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</si>
  <si>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</si>
  <si>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</si>
  <si>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</si>
  <si>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</si>
  <si>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</si>
  <si>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</si>
  <si>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</si>
  <si>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</si>
  <si>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</si>
  <si>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</si>
  <si>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</si>
  <si>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</si>
  <si>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</si>
  <si>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</si>
  <si>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</si>
  <si>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</si>
  <si>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</si>
  <si>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</si>
  <si>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</si>
  <si>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</si>
  <si>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</si>
  <si>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</si>
  <si>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</si>
  <si>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</si>
  <si>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</si>
  <si>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</si>
  <si>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</si>
  <si>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</si>
  <si>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</si>
  <si>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</si>
  <si>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</si>
  <si>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</si>
  <si>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</si>
  <si>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</si>
  <si>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</si>
  <si>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</si>
  <si>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</si>
  <si>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</si>
  <si>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</si>
  <si>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</si>
  <si>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</si>
  <si>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</si>
  <si>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</si>
  <si>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</si>
  <si>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</si>
  <si>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</si>
  <si>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</si>
  <si>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</si>
  <si>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</si>
  <si>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</si>
  <si>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</si>
  <si>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</si>
  <si>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</si>
  <si>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</si>
  <si>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</si>
  <si>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</si>
  <si>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</si>
  <si>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</si>
  <si>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</si>
  <si>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</si>
  <si>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</si>
  <si>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</si>
  <si>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</si>
  <si>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</si>
  <si>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</si>
  <si>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</si>
  <si>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</si>
  <si>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</si>
  <si>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</si>
  <si>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</si>
  <si>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</si>
  <si>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</si>
  <si>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</si>
  <si>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</si>
  <si>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</si>
  <si>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</si>
  <si>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</si>
  <si>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</si>
  <si>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</si>
  <si>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</si>
  <si>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</si>
  <si>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</si>
  <si>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</si>
  <si>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</si>
  <si>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</si>
  <si>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</si>
  <si>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</si>
  <si>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</si>
  <si>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</si>
  <si>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</si>
  <si>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</si>
  <si>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</si>
  <si>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</si>
  <si>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</si>
  <si>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</si>
  <si>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</si>
  <si>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</si>
  <si>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</si>
  <si>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</si>
  <si>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</si>
  <si>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</si>
  <si>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</si>
  <si>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</si>
  <si>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</si>
  <si>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</si>
  <si>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</si>
  <si>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</si>
  <si>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</si>
  <si>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</si>
  <si>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</si>
  <si>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</si>
  <si>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</si>
  <si>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</si>
  <si>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</si>
  <si>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</si>
  <si>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</si>
  <si>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</si>
  <si>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</si>
  <si>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</si>
  <si>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</si>
  <si>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</si>
  <si>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</si>
  <si>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</si>
  <si>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</si>
  <si>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</si>
  <si>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</si>
  <si>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</si>
  <si>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</si>
  <si>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</si>
  <si>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</si>
  <si>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</si>
  <si>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</si>
  <si>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</si>
  <si>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</si>
  <si>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</si>
  <si>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</si>
  <si>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</si>
  <si>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</si>
  <si>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</si>
  <si>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</si>
  <si>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</si>
  <si>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</si>
  <si>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</si>
  <si>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</si>
  <si>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</si>
  <si>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</si>
  <si>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</si>
  <si>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</si>
  <si>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</si>
  <si>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</si>
  <si>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</si>
  <si>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</si>
  <si>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</si>
  <si>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</si>
  <si>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</si>
  <si>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</si>
  <si>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</si>
  <si>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</si>
  <si>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</si>
  <si>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</si>
  <si>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</si>
  <si>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</si>
  <si>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</si>
  <si>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</si>
  <si>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</si>
  <si>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</si>
  <si>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</si>
  <si>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</si>
  <si>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</si>
  <si>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</si>
  <si>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</si>
  <si>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</si>
  <si>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</si>
  <si>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</si>
  <si>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</si>
  <si>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</si>
  <si>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</si>
  <si>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</si>
  <si>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</si>
  <si>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</si>
  <si>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</si>
  <si>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</si>
  <si>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</si>
  <si>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</si>
  <si>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</si>
  <si>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</si>
  <si>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</si>
  <si>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</si>
  <si>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</si>
  <si>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</si>
  <si>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</si>
  <si>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</si>
  <si>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</si>
  <si>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</si>
  <si>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</si>
  <si>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</si>
  <si>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</si>
  <si>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</si>
  <si>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</si>
  <si>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</si>
  <si>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</si>
  <si>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</si>
  <si>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</si>
  <si>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</si>
  <si>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</si>
  <si>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</si>
  <si>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</si>
  <si>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</si>
  <si>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</si>
  <si>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</si>
  <si>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</si>
  <si>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</si>
  <si>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</si>
  <si>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</si>
  <si>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</si>
  <si>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</si>
  <si>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</si>
  <si>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</si>
  <si>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</si>
  <si>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</si>
  <si>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</si>
  <si>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</si>
  <si>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</si>
  <si>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</si>
  <si>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</si>
  <si>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</si>
  <si>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</si>
  <si>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</si>
  <si>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</si>
  <si>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</si>
  <si>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</si>
  <si>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</si>
  <si>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</si>
  <si>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</si>
  <si>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</si>
  <si>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</si>
  <si>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</si>
  <si>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</si>
  <si>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</si>
  <si>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</si>
  <si>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</si>
  <si>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</si>
  <si>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</si>
  <si>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</si>
  <si>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</si>
  <si>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</si>
  <si>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</si>
  <si>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</si>
  <si>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</si>
  <si>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</si>
  <si>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</si>
  <si>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</si>
  <si>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</si>
  <si>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</si>
  <si>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</si>
  <si>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</si>
  <si>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</si>
  <si>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</si>
  <si>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</si>
  <si>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</si>
  <si>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</si>
  <si>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</si>
  <si>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</si>
  <si>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</si>
  <si>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</si>
  <si>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</si>
  <si>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</si>
  <si>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</si>
  <si>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</si>
  <si>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</si>
  <si>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</si>
  <si>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</si>
  <si>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</si>
  <si>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</si>
  <si>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</si>
  <si>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</si>
  <si>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</si>
  <si>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</si>
  <si>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</si>
  <si>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</si>
  <si>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</si>
  <si>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</si>
  <si>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</si>
  <si>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</si>
  <si>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</si>
  <si>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</si>
  <si>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</si>
  <si>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</si>
  <si>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</si>
  <si>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</si>
  <si>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</si>
  <si>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</si>
  <si>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</si>
  <si>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</si>
  <si>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</si>
  <si>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</si>
  <si>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</si>
  <si>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</si>
  <si>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</si>
  <si>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</si>
  <si>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</si>
  <si>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</si>
  <si>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</si>
  <si>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</si>
  <si>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</si>
  <si>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</si>
  <si>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</si>
  <si>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</si>
  <si>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</si>
  <si>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</si>
  <si>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</si>
  <si>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</si>
  <si>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</si>
  <si>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</si>
  <si>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</si>
  <si>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</si>
  <si>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</si>
  <si>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</si>
  <si>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</si>
  <si>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</si>
  <si>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</si>
  <si>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</si>
  <si>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</si>
  <si>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</si>
  <si>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</si>
  <si>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</si>
  <si>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</si>
  <si>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</si>
  <si>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</si>
  <si>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</si>
  <si>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</si>
  <si>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</si>
  <si>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</si>
  <si>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</si>
  <si>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</si>
  <si>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</si>
  <si>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</si>
  <si>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</si>
  <si>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</si>
  <si>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</si>
  <si>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</si>
  <si>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</si>
  <si>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</si>
  <si>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</si>
  <si>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</si>
  <si>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</si>
  <si>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</si>
  <si>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</si>
  <si>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</si>
  <si>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</si>
  <si>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</si>
  <si>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</si>
  <si>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</si>
  <si>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</si>
  <si>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</si>
  <si>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</si>
  <si>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</si>
  <si>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</si>
  <si>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</si>
  <si>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</si>
  <si>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</si>
  <si>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</si>
  <si>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</si>
  <si>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</si>
  <si>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</si>
  <si>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</si>
  <si>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</si>
  <si>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</si>
  <si>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</si>
  <si>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</si>
  <si>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</si>
  <si>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</si>
  <si>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</si>
  <si>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</si>
  <si>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</si>
  <si>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</si>
  <si>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</si>
  <si>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</si>
  <si>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</si>
  <si>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</si>
  <si>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</si>
  <si>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</si>
  <si>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</si>
  <si>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</si>
  <si>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</si>
  <si>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</si>
  <si>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</si>
  <si>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</si>
  <si>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</si>
  <si>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</si>
  <si>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</si>
  <si>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</si>
  <si>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</si>
  <si>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</si>
  <si>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</si>
  <si>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</si>
  <si>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</si>
  <si>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</si>
  <si>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</si>
  <si>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</si>
  <si>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</si>
  <si>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</si>
  <si>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</si>
  <si>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</si>
  <si>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</si>
  <si>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</si>
  <si>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</si>
  <si>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</si>
  <si>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</si>
  <si>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</si>
  <si>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</si>
  <si>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</si>
  <si>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</si>
  <si>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</si>
  <si>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</si>
  <si>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</si>
  <si>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</si>
  <si>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</si>
  <si>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</si>
  <si>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</si>
  <si>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</si>
  <si>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</si>
  <si>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</si>
  <si>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</si>
  <si>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</si>
  <si>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</si>
  <si>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</si>
  <si>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</si>
  <si>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</si>
  <si>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</si>
  <si>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</si>
  <si>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</si>
  <si>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</si>
  <si>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</si>
  <si>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</si>
  <si>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</si>
  <si>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</si>
  <si>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</si>
  <si>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</si>
  <si>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</si>
  <si>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</si>
  <si>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</si>
  <si>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</si>
  <si>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</si>
  <si>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</si>
  <si>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</si>
  <si>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</si>
  <si>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</si>
  <si>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</si>
  <si>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</si>
  <si>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</si>
  <si>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</si>
  <si>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</si>
  <si>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</si>
  <si>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</si>
  <si>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</si>
  <si>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</si>
  <si>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</si>
  <si>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</si>
  <si>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</si>
  <si>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</si>
  <si>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</si>
  <si>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</si>
  <si>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</si>
  <si>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</si>
  <si>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</si>
  <si>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</si>
  <si>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</si>
  <si>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</si>
  <si>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</si>
  <si>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</si>
  <si>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</si>
  <si>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</si>
  <si>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</si>
  <si>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</si>
  <si>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</si>
  <si>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</si>
  <si>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</si>
  <si>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</si>
  <si>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</si>
  <si>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</si>
  <si>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</si>
  <si>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</si>
  <si>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</si>
  <si>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</si>
  <si>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</si>
  <si>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</si>
  <si>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</si>
  <si>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</si>
  <si>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</si>
  <si>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</si>
  <si>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</si>
  <si>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</si>
  <si>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</si>
  <si>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</si>
  <si>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</si>
  <si>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</si>
  <si>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</si>
  <si>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</si>
  <si>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</si>
  <si>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</si>
  <si>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</si>
  <si>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</si>
  <si>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</si>
  <si>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</si>
  <si>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</si>
  <si>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</si>
  <si>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</si>
  <si>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</si>
  <si>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</si>
  <si>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</si>
  <si>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</si>
  <si>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</si>
  <si>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</si>
  <si>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</si>
  <si>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</si>
  <si>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</si>
  <si>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</si>
  <si>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</si>
  <si>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</si>
  <si>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</si>
  <si>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</si>
  <si>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</si>
  <si>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</si>
  <si>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</si>
  <si>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</si>
  <si>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</si>
  <si>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</si>
  <si>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</si>
  <si>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</si>
  <si>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</si>
  <si>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</si>
  <si>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</si>
  <si>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</si>
  <si>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</si>
  <si>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</si>
  <si>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</si>
  <si>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</si>
  <si>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</si>
  <si>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</si>
  <si>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</si>
  <si>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</si>
  <si>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</si>
  <si>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</si>
  <si>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</si>
  <si>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</si>
  <si>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</si>
  <si>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</si>
  <si>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</si>
  <si>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</si>
  <si>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</si>
  <si>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</si>
  <si>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</si>
  <si>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</si>
  <si>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</si>
  <si>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</si>
  <si>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</si>
  <si>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</si>
  <si>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</si>
  <si>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</si>
  <si>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</si>
  <si>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</si>
  <si>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</si>
  <si>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</si>
  <si>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</si>
  <si>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</si>
  <si>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</si>
  <si>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</si>
  <si>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</si>
  <si>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</si>
  <si>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</si>
  <si>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</si>
  <si>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</si>
  <si>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</si>
  <si>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</si>
  <si>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</si>
  <si>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</si>
  <si>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</si>
  <si>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</si>
  <si>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</si>
  <si>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</si>
  <si>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</si>
  <si>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</si>
  <si>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</si>
  <si>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</si>
  <si>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</si>
  <si>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</si>
  <si>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</si>
  <si>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</si>
  <si>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</si>
  <si>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</si>
  <si>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</si>
  <si>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</si>
  <si>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</si>
  <si>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</si>
  <si>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</si>
  <si>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</si>
  <si>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</si>
  <si>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</si>
  <si>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</si>
  <si>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</si>
  <si>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</si>
  <si>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</si>
  <si>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</si>
  <si>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</si>
  <si>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</si>
  <si>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</si>
  <si>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</si>
  <si>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</si>
  <si>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</si>
  <si>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</si>
  <si>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</si>
  <si>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</si>
  <si>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</si>
  <si>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</si>
  <si>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</si>
  <si>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</si>
  <si>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</si>
  <si>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</si>
  <si>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</si>
  <si>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</si>
  <si>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</si>
  <si>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</si>
  <si>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</si>
  <si>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</si>
  <si>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</si>
  <si>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</si>
  <si>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</si>
  <si>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</si>
  <si>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</si>
  <si>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</si>
  <si>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</si>
  <si>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</si>
  <si>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</si>
  <si>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</si>
  <si>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</si>
  <si>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</si>
  <si>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</si>
  <si>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</si>
  <si>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</si>
  <si>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</si>
  <si>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</si>
  <si>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</si>
  <si>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</si>
  <si>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</si>
  <si>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</si>
  <si>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</si>
  <si>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</si>
  <si>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</si>
  <si>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</si>
  <si>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</si>
  <si>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</si>
  <si>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</si>
  <si>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</si>
  <si>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</si>
  <si>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</si>
  <si>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</si>
  <si>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</si>
  <si>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</si>
  <si>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</si>
  <si>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</si>
  <si>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</si>
  <si>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</si>
  <si>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</si>
  <si>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</si>
  <si>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</si>
  <si>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</si>
  <si>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</si>
  <si>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</si>
  <si>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</si>
  <si>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</si>
  <si>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</si>
  <si>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</si>
  <si>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</si>
  <si>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</si>
  <si>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</si>
  <si>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</si>
  <si>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</si>
  <si>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</si>
  <si>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</si>
  <si>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</si>
  <si>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</si>
  <si>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</si>
  <si>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</si>
  <si>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</si>
  <si>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</si>
  <si>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</si>
  <si>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</si>
  <si>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</si>
  <si>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</si>
  <si>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</si>
  <si>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</si>
  <si>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</si>
  <si>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</si>
  <si>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</si>
  <si>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</si>
  <si>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</si>
  <si>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</si>
  <si>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</si>
  <si>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</si>
  <si>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</si>
  <si>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</si>
  <si>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</si>
  <si>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</si>
  <si>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</si>
  <si>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</si>
  <si>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</si>
  <si>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</si>
  <si>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</si>
  <si>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</si>
  <si>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</si>
  <si>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</si>
  <si>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</si>
  <si>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</si>
  <si>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</si>
  <si>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</si>
  <si>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</si>
  <si>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</si>
  <si>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</si>
  <si>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</si>
  <si>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</si>
  <si>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</si>
  <si>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</si>
  <si>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</si>
  <si>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</si>
  <si>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</si>
  <si>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</si>
  <si>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</si>
  <si>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</si>
  <si>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</si>
  <si>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</si>
  <si>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</si>
  <si>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</si>
  <si>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</si>
  <si>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</si>
  <si>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</si>
  <si>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</si>
  <si>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</si>
  <si>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</si>
  <si>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</si>
  <si>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</si>
  <si>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</si>
  <si>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</si>
  <si>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</si>
  <si>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</si>
  <si>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</si>
  <si>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</si>
  <si>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</si>
  <si>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</si>
  <si>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</si>
  <si>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</si>
  <si>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</si>
  <si>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</si>
  <si>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</si>
  <si>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</si>
  <si>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</si>
  <si>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</si>
  <si>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</si>
  <si>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</si>
  <si>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</si>
  <si>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</si>
  <si>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</si>
  <si>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</si>
  <si>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</si>
  <si>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</si>
  <si>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</si>
  <si>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</si>
  <si>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</si>
  <si>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</si>
  <si>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</si>
  <si>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</si>
  <si>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</si>
  <si>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</si>
  <si>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</si>
  <si>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</si>
  <si>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</si>
  <si>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</si>
  <si>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</si>
  <si>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</si>
  <si>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</si>
  <si>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</si>
  <si>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</si>
  <si>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</si>
  <si>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</si>
  <si>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</si>
  <si>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</si>
  <si>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</si>
  <si>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</si>
  <si>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</si>
  <si>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</si>
  <si>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</si>
  <si>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</si>
  <si>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</si>
  <si>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</si>
  <si>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</si>
  <si>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</si>
  <si>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</si>
  <si>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</si>
  <si>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</si>
  <si>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</si>
  <si>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</si>
  <si>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</si>
  <si>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</si>
  <si>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</si>
  <si>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</si>
  <si>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</si>
  <si>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</si>
  <si>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</si>
  <si>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</si>
  <si>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</si>
  <si>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</si>
  <si>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</si>
  <si>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</si>
  <si>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</si>
  <si>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</si>
  <si>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</si>
  <si>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</si>
  <si>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</si>
  <si>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</si>
  <si>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</si>
  <si>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</si>
  <si>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</si>
  <si>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</si>
  <si>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</si>
  <si>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</si>
  <si>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</si>
  <si>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</si>
  <si>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</si>
  <si>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</si>
  <si>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</si>
  <si>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</si>
  <si>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</si>
  <si>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</si>
  <si>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</si>
  <si>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</si>
  <si>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</si>
  <si>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</si>
  <si>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</si>
  <si>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</si>
  <si>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</si>
  <si>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</si>
  <si>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</si>
  <si>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</si>
  <si>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</si>
  <si>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</si>
  <si>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</si>
  <si>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</si>
  <si>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</si>
  <si>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</si>
  <si>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</si>
  <si>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</si>
  <si>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</si>
  <si>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</si>
  <si>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</si>
  <si>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</si>
  <si>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</si>
  <si>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</si>
  <si>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</si>
  <si>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</si>
  <si>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</si>
  <si>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</si>
  <si>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</si>
  <si>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</si>
  <si>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</si>
  <si>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</si>
  <si>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</si>
  <si>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</si>
  <si>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</si>
  <si>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</si>
  <si>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</si>
  <si>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</si>
  <si>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</si>
  <si>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</si>
  <si>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</si>
  <si>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</si>
  <si>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</si>
  <si>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</si>
  <si>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</si>
  <si>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</si>
  <si>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</si>
  <si>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</si>
  <si>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</si>
  <si>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</si>
  <si>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</si>
  <si>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</si>
  <si>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</si>
  <si>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</si>
  <si>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</si>
  <si>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</si>
  <si>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</si>
  <si>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</si>
  <si>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</si>
  <si>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</si>
  <si>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</si>
  <si>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</si>
  <si>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</si>
  <si>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</si>
  <si>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</si>
  <si>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</si>
  <si>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</si>
  <si>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</si>
  <si>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</si>
  <si>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</si>
  <si>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</si>
  <si>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</si>
  <si>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</si>
  <si>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</si>
  <si>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</si>
  <si>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</si>
  <si>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</si>
  <si>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</si>
  <si>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</si>
  <si>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</si>
  <si>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</si>
  <si>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</si>
  <si>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</si>
  <si>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</si>
  <si>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</si>
  <si>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</si>
  <si>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</si>
  <si>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</si>
  <si>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</si>
  <si>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</si>
  <si>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</si>
  <si>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</si>
  <si>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</si>
  <si>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</si>
  <si>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</si>
  <si>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</si>
  <si>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</si>
  <si>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</si>
  <si>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</si>
  <si>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</si>
  <si>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</si>
  <si>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</si>
  <si>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</si>
  <si>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</si>
  <si>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</si>
  <si>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</si>
  <si>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</si>
  <si>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</si>
  <si>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</si>
  <si>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</si>
  <si>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</si>
  <si>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</si>
  <si>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</si>
  <si>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</si>
  <si>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</si>
  <si>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</si>
  <si>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</si>
  <si>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</si>
  <si>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</si>
  <si>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</si>
  <si>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</si>
  <si>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</si>
  <si>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</si>
  <si>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</si>
  <si>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</si>
  <si>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</si>
  <si>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</si>
  <si>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</si>
  <si>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</si>
  <si>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</si>
  <si>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</si>
  <si>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</si>
  <si>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</si>
  <si>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</si>
  <si>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</si>
  <si>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</si>
  <si>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</si>
  <si>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</si>
  <si>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</si>
  <si>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</si>
  <si>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</si>
  <si>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</si>
  <si>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</si>
  <si>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</si>
  <si>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</si>
  <si>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</si>
  <si>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</si>
  <si>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</si>
  <si>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</si>
  <si>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</si>
  <si>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</si>
  <si>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</si>
  <si>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</si>
  <si>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</si>
  <si>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</si>
  <si>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</si>
  <si>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</si>
  <si>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</si>
  <si>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</si>
  <si>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</si>
  <si>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</si>
  <si>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</si>
  <si>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</si>
  <si>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</si>
  <si>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</si>
  <si>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</si>
  <si>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</si>
  <si>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</si>
  <si>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</si>
  <si>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</si>
  <si>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</si>
  <si>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</si>
  <si>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</si>
  <si>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</si>
  <si>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</si>
  <si>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</si>
  <si>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</si>
  <si>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</si>
  <si>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</si>
  <si>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</si>
  <si>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</si>
  <si>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</si>
  <si>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</si>
  <si>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</si>
  <si>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</si>
  <si>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</si>
  <si>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</si>
  <si>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</si>
  <si>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</si>
  <si>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</si>
  <si>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</si>
  <si>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</si>
  <si>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</si>
  <si>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</si>
  <si>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</si>
  <si>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</si>
  <si>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</si>
  <si>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</si>
  <si>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</si>
  <si>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</si>
  <si>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</si>
  <si>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</si>
  <si>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</si>
  <si>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</si>
  <si>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</si>
  <si>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</si>
  <si>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</si>
  <si>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</si>
  <si>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</si>
  <si>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</si>
  <si>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</si>
  <si>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</si>
  <si>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</si>
  <si>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</si>
  <si>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</si>
  <si>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</si>
  <si>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</si>
  <si>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</si>
  <si>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</si>
  <si>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</si>
  <si>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</si>
  <si>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</si>
  <si>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</si>
  <si>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</si>
  <si>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</si>
  <si>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</si>
  <si>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</si>
  <si>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</si>
  <si>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</si>
  <si>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</si>
  <si>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</si>
  <si>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</si>
  <si>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</si>
  <si>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</si>
  <si>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</si>
  <si>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</si>
  <si>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</si>
  <si>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</si>
  <si>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</si>
  <si>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</si>
  <si>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</si>
  <si>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</si>
  <si>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</si>
  <si>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</si>
  <si>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</si>
  <si>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</si>
  <si>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</si>
  <si>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</si>
  <si>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</si>
  <si>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</si>
  <si>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</si>
  <si>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</si>
  <si>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</si>
  <si>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</si>
  <si>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</si>
  <si>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</si>
  <si>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</si>
  <si>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</si>
  <si>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</si>
  <si>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</si>
  <si>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</si>
  <si>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</si>
  <si>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</si>
  <si>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</si>
  <si>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</si>
  <si>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</si>
  <si>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</si>
  <si>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</si>
  <si>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</si>
  <si>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</si>
  <si>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</si>
  <si>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</si>
  <si>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</si>
  <si>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</si>
  <si>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</si>
  <si>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</si>
  <si>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</si>
  <si>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</si>
  <si>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</si>
  <si>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</si>
  <si>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</si>
  <si>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</si>
  <si>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</si>
  <si>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</si>
  <si>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</si>
  <si>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</si>
  <si>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</si>
  <si>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</si>
  <si>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</si>
  <si>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</si>
  <si>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</si>
  <si>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</si>
  <si>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</si>
  <si>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</si>
  <si>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</si>
  <si>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</si>
  <si>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</si>
  <si>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</si>
  <si>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</si>
  <si>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</si>
  <si>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</si>
  <si>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</si>
  <si>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</si>
  <si>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</si>
  <si>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</si>
  <si>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</si>
  <si>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</si>
  <si>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</si>
  <si>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</si>
  <si>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</si>
  <si>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</si>
  <si>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</si>
  <si>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</si>
  <si>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</si>
  <si>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</si>
  <si>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</si>
  <si>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</si>
  <si>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</si>
  <si>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</si>
  <si>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</si>
  <si>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</si>
  <si>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</si>
  <si>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</si>
  <si>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</si>
  <si>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</si>
  <si>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</si>
  <si>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</si>
  <si>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</si>
  <si>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</si>
  <si>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</si>
  <si>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</si>
  <si>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</si>
  <si>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</si>
  <si>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</si>
  <si>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</si>
  <si>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</si>
  <si>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</si>
  <si>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</si>
  <si>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</si>
  <si>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</si>
  <si>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</si>
  <si>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</si>
  <si>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</si>
  <si>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</si>
  <si>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</si>
  <si>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</si>
  <si>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</si>
  <si>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</si>
  <si>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</si>
  <si>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</si>
  <si>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</si>
  <si>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</si>
  <si>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</si>
  <si>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</si>
  <si>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</si>
  <si>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</si>
  <si>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</si>
  <si>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</si>
  <si>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</si>
  <si>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</si>
  <si>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</si>
  <si>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</si>
  <si>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</si>
  <si>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</si>
  <si>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</si>
  <si>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</si>
  <si>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</si>
  <si>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</si>
  <si>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</si>
  <si>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</si>
  <si>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</si>
  <si>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</si>
  <si>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</si>
  <si>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</si>
  <si>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</si>
  <si>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</si>
  <si>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</si>
  <si>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</si>
  <si>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</si>
  <si>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</si>
  <si>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</si>
  <si>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</si>
  <si>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</si>
  <si>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</si>
  <si>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</si>
  <si>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</si>
  <si>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</si>
  <si>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</si>
  <si>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</si>
  <si>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</si>
  <si>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</si>
  <si>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</si>
  <si>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</si>
  <si>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</si>
  <si>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</si>
  <si>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</si>
  <si>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</si>
  <si>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</si>
  <si>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</si>
  <si>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</si>
  <si>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</si>
  <si>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</si>
  <si>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</si>
  <si>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</si>
  <si>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</si>
  <si>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</si>
  <si>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</si>
  <si>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</si>
  <si>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</si>
  <si>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</si>
  <si>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</si>
  <si>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</si>
  <si>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</si>
  <si>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</si>
  <si>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</si>
  <si>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</si>
  <si>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</si>
  <si>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</si>
  <si>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</si>
  <si>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</si>
  <si>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</si>
  <si>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</si>
  <si>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</si>
  <si>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</si>
  <si>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</si>
  <si>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</si>
  <si>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</si>
  <si>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</si>
  <si>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</si>
  <si>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</si>
  <si>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</si>
  <si>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</si>
  <si>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</si>
  <si>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</si>
  <si>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</si>
  <si>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</si>
  <si>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</si>
  <si>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</si>
  <si>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</si>
  <si>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</si>
  <si>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</si>
  <si>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</si>
  <si>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</si>
  <si>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</si>
  <si>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</si>
  <si>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</si>
  <si>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</si>
  <si>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</si>
  <si>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</si>
  <si>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</si>
  <si>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</si>
  <si>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</si>
  <si>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</si>
  <si>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</si>
  <si>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</si>
  <si>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</si>
  <si>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</si>
  <si>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</si>
  <si>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</si>
  <si>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</si>
  <si>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</si>
  <si>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</si>
  <si>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</si>
  <si>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</si>
  <si>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</si>
  <si>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</si>
  <si>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</si>
  <si>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</si>
  <si>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</si>
  <si>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</si>
  <si>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</si>
  <si>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</si>
  <si>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Triplauksen läpäisi</t>
  </si>
  <si>
    <t xml:space="preserve">Tuplauksen</t>
  </si>
  <si>
    <t xml:space="preserve">läpäisi</t>
  </si>
  <si>
    <t xml:space="preserve">Atletico Barcelona O1.5g</t>
  </si>
  <si>
    <t xml:space="preserve">(58% kierrätyksestä)</t>
  </si>
  <si>
    <t xml:space="preserve">Oklahoma city thunder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</si>
  <si>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</si>
  <si>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</si>
  <si>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</si>
  <si>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</si>
  <si>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</si>
  <si>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</si>
  <si>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</si>
  <si>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</si>
  <si>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</si>
  <si>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</si>
  <si>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</si>
  <si>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</si>
  <si>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</si>
  <si>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</si>
  <si>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</si>
  <si>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</si>
  <si>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</si>
  <si>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</si>
  <si>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</si>
  <si>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</si>
  <si>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</si>
  <si>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</si>
  <si>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</si>
  <si>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</si>
  <si>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</si>
  <si>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</si>
  <si>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</si>
  <si>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</si>
  <si>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</si>
  <si>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</si>
  <si>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</si>
  <si>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</si>
  <si>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</si>
  <si>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</si>
  <si>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</si>
  <si>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</si>
  <si>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</si>
  <si>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</si>
  <si>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</si>
  <si>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</si>
  <si>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</si>
  <si>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</si>
  <si>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</si>
  <si>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</si>
  <si>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</si>
  <si>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</si>
  <si>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</si>
  <si>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</si>
  <si>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</si>
  <si>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</si>
  <si>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</si>
  <si>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</si>
  <si>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</si>
  <si>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</si>
  <si>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</si>
  <si>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</si>
  <si>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</si>
  <si>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</si>
  <si>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</si>
  <si>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</si>
  <si>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</si>
  <si>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</si>
  <si>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</si>
  <si>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</si>
  <si>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</si>
  <si>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</si>
  <si>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</si>
  <si>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</si>
  <si>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</si>
  <si>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</si>
  <si>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</si>
  <si>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</si>
  <si>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</si>
  <si>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</si>
  <si>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</si>
  <si>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</si>
  <si>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</si>
  <si>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</si>
  <si>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</si>
  <si>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</si>
  <si>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</si>
  <si>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</si>
  <si>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</si>
  <si>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</si>
  <si>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</si>
  <si>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</si>
  <si>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</si>
  <si>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</si>
  <si>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</si>
  <si>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</si>
  <si>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</si>
  <si>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</si>
  <si>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</si>
  <si>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</si>
  <si>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</si>
  <si>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</si>
  <si>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</si>
  <si>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</si>
  <si>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</si>
  <si>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</si>
  <si>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</si>
  <si>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</si>
  <si>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</si>
  <si>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</si>
  <si>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</si>
  <si>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</si>
  <si>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</si>
  <si>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</si>
  <si>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</si>
  <si>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</si>
  <si>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</si>
  <si>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</si>
  <si>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</si>
  <si>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</si>
  <si>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</si>
  <si>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</si>
  <si>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</si>
  <si>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</si>
  <si>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</si>
  <si>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</si>
  <si>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</si>
  <si>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</si>
  <si>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</si>
  <si>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</si>
  <si>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</si>
  <si>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</si>
  <si>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</si>
  <si>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</si>
  <si>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</si>
  <si>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</si>
  <si>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</si>
  <si>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</si>
  <si>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</si>
  <si>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</si>
  <si>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</si>
  <si>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</si>
  <si>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</si>
  <si>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</si>
  <si>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</si>
  <si>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</si>
  <si>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</si>
  <si>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</si>
  <si>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</si>
  <si>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</si>
  <si>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</si>
  <si>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</si>
  <si>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</si>
  <si>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</si>
  <si>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</si>
  <si>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</si>
  <si>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</si>
  <si>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</si>
  <si>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</si>
  <si>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</si>
  <si>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</si>
  <si>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</si>
  <si>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</si>
  <si>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</si>
  <si>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</si>
  <si>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</si>
  <si>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</si>
  <si>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Atalanta</t>
  </si>
  <si>
    <t xml:space="preserve">kaks/viis</t>
  </si>
  <si>
    <t xml:space="preserve">12-12-2019</t>
  </si>
  <si>
    <t xml:space="preserve">Git kokeilu successful, tästä homma jatkuu =)</t>
  </si>
  <si>
    <t xml:space="preserve">1 UNIT =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</si>
  <si>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</si>
  <si>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</si>
  <si>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</si>
  <si>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</si>
  <si>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</si>
  <si>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</si>
  <si>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</si>
  <si>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</si>
  <si>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</si>
  <si>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</si>
  <si>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</si>
  <si>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</si>
  <si>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</si>
  <si>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</si>
  <si>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</si>
  <si>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</si>
  <si>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</si>
  <si>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</si>
  <si>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</si>
  <si>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</si>
  <si>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</si>
  <si>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</si>
  <si>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</si>
  <si>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</si>
  <si>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</si>
  <si>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</si>
  <si>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</si>
  <si>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</si>
  <si>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</si>
  <si>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</si>
  <si>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</si>
  <si>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</si>
  <si>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</si>
  <si>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</si>
  <si>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</si>
  <si>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</si>
  <si>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</si>
  <si>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</si>
  <si>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</si>
  <si>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</si>
  <si>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</si>
  <si>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</si>
  <si>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</si>
  <si>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</si>
  <si>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</si>
  <si>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</si>
  <si>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</si>
  <si>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</si>
  <si>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</si>
  <si>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</si>
  <si>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</si>
  <si>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</si>
  <si>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</si>
  <si>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</si>
  <si>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</si>
  <si>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</si>
  <si>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</si>
  <si>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</si>
  <si>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</si>
  <si>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</si>
  <si>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</si>
  <si>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</si>
  <si>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</si>
  <si>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</si>
  <si>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</si>
  <si>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</si>
  <si>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</si>
  <si>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</si>
  <si>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</si>
  <si>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</si>
  <si>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</si>
  <si>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</si>
  <si>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</si>
  <si>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</si>
  <si>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</si>
  <si>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</si>
  <si>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</si>
  <si>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</si>
  <si>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</si>
  <si>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</si>
  <si>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</si>
  <si>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</si>
  <si>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</si>
  <si>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</si>
  <si>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</si>
  <si>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</si>
  <si>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</si>
  <si>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</si>
  <si>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</si>
  <si>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</si>
  <si>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</si>
  <si>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</si>
  <si>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</si>
  <si>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</si>
  <si>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</si>
  <si>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</si>
  <si>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</si>
  <si>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</si>
  <si>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</si>
  <si>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</si>
  <si>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</si>
  <si>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</si>
  <si>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</si>
  <si>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</si>
  <si>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</si>
  <si>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</si>
  <si>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</si>
  <si>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</si>
  <si>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</si>
  <si>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</si>
  <si>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</si>
  <si>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</si>
  <si>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</si>
  <si>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</si>
  <si>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</si>
  <si>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</si>
  <si>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</si>
  <si>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</si>
  <si>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</si>
  <si>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</si>
  <si>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</si>
  <si>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</si>
  <si>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</si>
  <si>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</si>
  <si>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</si>
  <si>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</si>
  <si>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</si>
  <si>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</si>
  <si>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</si>
  <si>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</si>
  <si>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</si>
  <si>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</si>
  <si>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</si>
  <si>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</si>
  <si>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</si>
  <si>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</si>
  <si>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</si>
  <si>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</si>
  <si>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</si>
  <si>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</si>
  <si>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</si>
  <si>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</si>
  <si>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</si>
  <si>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</si>
  <si>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</si>
  <si>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</si>
  <si>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</si>
  <si>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North Storm</t>
  </si>
  <si>
    <t xml:space="preserve">Santa vs Rudolph</t>
  </si>
  <si>
    <t xml:space="preserve">White paw something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</si>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</sst>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#,##0.00\ [$€-1]"/>
    <numFmt numFmtId="174" formatCode="0.00%"/>
    <numFmt numFmtId="175" formatCode="#,##0.00\ [$€-42D]"/>
    <numFmt numFmtId="176" formatCode="D\-MMM"/>
    <numFmt numFmtId="177" formatCode="#,##0.00\ [$€-1];[RED]\-#,##0.00\ [$€-1]"/>
    <numFmt numFmtId="178" formatCode="#,##0.00\ [$€-483]"/>
    <numFmt numFmtId="179" formatCode="#,##0\ [$€-1];[RED]\-#,##0\ [$€-1]"/>
    <numFmt numFmtId="180" formatCode="M/D/YYYY"/>
    <numFmt numFmtId="181" formatCode="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1"/>
      <color rgb="FF00FF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FF00"/>
      <name val="Calibri"/>
      <family val="2"/>
      <charset val="1"/>
    </font>
    <font>
      <u val="single"/>
      <sz val="11"/>
      <color rgb="FF00FF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4" fillId="3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9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6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6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745" colorId="64" zoomScale="100" zoomScaleNormal="100" zoomScalePageLayoutView="100" workbookViewId="0">
      <selection pane="topLeft" activeCell="B2764" activeCellId="0" sqref="B2764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2" width="9.57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8.85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8.28"/>
    <col collapsed="false" customWidth="true" hidden="true" outlineLevel="0" max="10" min="10" style="9" width="2"/>
    <col collapsed="false" customWidth="true" hidden="false" outlineLevel="0" max="11" min="11" style="2" width="64.86"/>
    <col collapsed="false" customWidth="true" hidden="false" outlineLevel="0" max="12" min="12" style="10" width="17.28"/>
    <col collapsed="false" customWidth="true" hidden="false" outlineLevel="0" max="13" min="13" style="10" width="11.71"/>
    <col collapsed="false" customWidth="true" hidden="false" outlineLevel="0" max="14" min="14" style="10" width="10.57"/>
    <col collapsed="false" customWidth="true" hidden="false" outlineLevel="0" max="15" min="15" style="9" width="10"/>
    <col collapsed="false" customWidth="true" hidden="false" outlineLevel="0" max="16" min="16" style="9" width="4.71"/>
    <col collapsed="false" customWidth="true" hidden="false" outlineLevel="0" max="17" min="17" style="9" width="20"/>
    <col collapsed="false" customWidth="true" hidden="false" outlineLevel="0" max="18" min="18" style="11" width="9.85"/>
    <col collapsed="false" customWidth="true" hidden="false" outlineLevel="0" max="19" min="19" style="9" width="14"/>
    <col collapsed="false" customWidth="true" hidden="false" outlineLevel="0" max="23" min="20" style="9" width="9.14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2" t="s">
        <v>0</v>
      </c>
      <c r="B1" s="13" t="s">
        <v>1</v>
      </c>
      <c r="C1" s="14" t="n">
        <v>3673.32</v>
      </c>
      <c r="D1" s="13" t="s">
        <v>2</v>
      </c>
      <c r="E1" s="15" t="s">
        <v>3</v>
      </c>
      <c r="F1" s="16" t="s">
        <v>4</v>
      </c>
      <c r="G1" s="17" t="n">
        <f aca="false">SUM(F7:F2000)</f>
        <v>34014.955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 t="n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customFormat="false" ht="35.1" hidden="false" customHeight="true" outlineLevel="0" collapsed="false">
      <c r="A2" s="12"/>
      <c r="B2" s="13" t="s">
        <v>9</v>
      </c>
      <c r="C2" s="31" t="n">
        <v>287.32</v>
      </c>
      <c r="D2" s="32" t="n">
        <f aca="false">C2/C1</f>
        <v>0.078218069757059</v>
      </c>
      <c r="E2" s="15"/>
      <c r="F2" s="33" t="s">
        <v>9</v>
      </c>
      <c r="G2" s="17" t="n">
        <f aca="false">SUM(AA2+C4)</f>
        <v>2326.155432</v>
      </c>
      <c r="H2" s="18"/>
      <c r="I2" s="19"/>
      <c r="J2" s="20"/>
      <c r="K2" s="21"/>
      <c r="L2" s="34" t="n">
        <f aca="false">COUNTIF(H5:H997,"W")</f>
        <v>421</v>
      </c>
      <c r="M2" s="34" t="n">
        <f aca="false">COUNTIF(H5:H997,"V")</f>
        <v>90</v>
      </c>
      <c r="N2" s="34" t="n">
        <f aca="false">COUNTIF(H5:H11000,"L")</f>
        <v>1296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 t="n">
        <v>165.86</v>
      </c>
      <c r="AB2" s="36" t="n">
        <f aca="false">AA2/AA1</f>
        <v>0.248349180205136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customFormat="false" ht="35.1" hidden="false" customHeight="true" outlineLevel="0" collapsed="false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customFormat="false" ht="26.25" hidden="false" customHeight="true" outlineLevel="0" collapsed="false">
      <c r="A4" s="12" t="s">
        <v>10</v>
      </c>
      <c r="B4" s="13"/>
      <c r="C4" s="45" t="n">
        <f aca="false">SUM(I7:I11700)</f>
        <v>2160.295432</v>
      </c>
      <c r="D4" s="46" t="e">
        <f aca="false"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customFormat="false" ht="37.5" hidden="false" customHeight="true" outlineLevel="0" collapsed="false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customFormat="false" ht="15" hidden="false" customHeight="false" outlineLevel="0" collapsed="false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 t="n">
        <f aca="false"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customFormat="false" ht="15" hidden="false" customHeight="false" outlineLevel="0" collapsed="false">
      <c r="A7" s="61" t="n">
        <v>43510</v>
      </c>
      <c r="B7" s="21" t="s">
        <v>23</v>
      </c>
      <c r="C7" s="55" t="s">
        <v>24</v>
      </c>
      <c r="D7" s="21" t="s">
        <v>25</v>
      </c>
      <c r="E7" s="38" t="n">
        <v>0.0625</v>
      </c>
      <c r="F7" s="62" t="n">
        <v>15</v>
      </c>
      <c r="G7" s="40" t="n">
        <v>1.796</v>
      </c>
      <c r="H7" s="41" t="s">
        <v>5</v>
      </c>
      <c r="I7" s="42" t="n">
        <f aca="false">IF(H7="W",F7*G7-F7,(IF(H7="L",-F7)))</f>
        <v>11.94</v>
      </c>
      <c r="J7" s="55"/>
      <c r="K7" s="21"/>
      <c r="L7" s="43" t="s">
        <v>26</v>
      </c>
      <c r="M7" s="43" t="s">
        <v>9</v>
      </c>
      <c r="N7" s="43" t="n">
        <f aca="false">SUM(I7:I42)</f>
        <v>-32.3275</v>
      </c>
      <c r="O7" s="55"/>
      <c r="P7" s="55"/>
      <c r="Q7" s="57" t="s">
        <v>27</v>
      </c>
      <c r="R7" s="63" t="n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customFormat="false" ht="18" hidden="false" customHeight="true" outlineLevel="0" collapsed="false">
      <c r="A8" s="61"/>
      <c r="B8" s="21" t="s">
        <v>23</v>
      </c>
      <c r="C8" s="55" t="s">
        <v>28</v>
      </c>
      <c r="D8" s="21" t="s">
        <v>29</v>
      </c>
      <c r="E8" s="38" t="n">
        <v>0.625</v>
      </c>
      <c r="F8" s="62" t="n">
        <v>10</v>
      </c>
      <c r="G8" s="40" t="n">
        <v>1.82</v>
      </c>
      <c r="H8" s="41" t="s">
        <v>7</v>
      </c>
      <c r="I8" s="42" t="n">
        <f aca="false">IF(H8="W",F8*G8-F8,(IF(H8="L",-F8)))</f>
        <v>-10</v>
      </c>
      <c r="J8" s="55"/>
      <c r="K8" s="64"/>
      <c r="L8" s="43" t="s">
        <v>30</v>
      </c>
      <c r="M8" s="43" t="s">
        <v>9</v>
      </c>
      <c r="N8" s="43" t="n">
        <f aca="false">SUM(N7+N151+N43)</f>
        <v>-197.729768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customFormat="false" ht="15" hidden="false" customHeight="false" outlineLevel="0" collapsed="false">
      <c r="A9" s="61"/>
      <c r="B9" s="21" t="s">
        <v>23</v>
      </c>
      <c r="C9" s="55" t="s">
        <v>28</v>
      </c>
      <c r="D9" s="21" t="s">
        <v>32</v>
      </c>
      <c r="E9" s="38" t="n">
        <v>0.635416666666667</v>
      </c>
      <c r="F9" s="62" t="n">
        <v>10</v>
      </c>
      <c r="G9" s="40" t="n">
        <v>1.76</v>
      </c>
      <c r="H9" s="41" t="s">
        <v>7</v>
      </c>
      <c r="I9" s="42" t="n">
        <f aca="false">IF(H9="W",F9*G9-F9,(IF(H9="L",-F9)))</f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customFormat="false" ht="15" hidden="false" customHeight="false" outlineLevel="0" collapsed="false">
      <c r="A10" s="61"/>
      <c r="B10" s="21" t="s">
        <v>23</v>
      </c>
      <c r="C10" s="55" t="s">
        <v>28</v>
      </c>
      <c r="D10" s="21" t="s">
        <v>25</v>
      </c>
      <c r="E10" s="38" t="n">
        <v>0.680555555555555</v>
      </c>
      <c r="F10" s="62" t="n">
        <v>20</v>
      </c>
      <c r="G10" s="40" t="n">
        <v>1.35</v>
      </c>
      <c r="H10" s="41" t="s">
        <v>7</v>
      </c>
      <c r="I10" s="42" t="n">
        <f aca="false">IF(H10="W",F10*G10-F10,(IF(H10="L",-F10)))</f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customFormat="false" ht="15" hidden="false" customHeight="false" outlineLevel="0" collapsed="false">
      <c r="A11" s="61"/>
      <c r="B11" s="21" t="s">
        <v>23</v>
      </c>
      <c r="C11" s="55" t="s">
        <v>28</v>
      </c>
      <c r="D11" s="21" t="s">
        <v>35</v>
      </c>
      <c r="E11" s="38" t="n">
        <v>0.680555555555555</v>
      </c>
      <c r="F11" s="62" t="n">
        <v>5</v>
      </c>
      <c r="G11" s="40" t="n">
        <v>1.8</v>
      </c>
      <c r="H11" s="41" t="s">
        <v>7</v>
      </c>
      <c r="I11" s="42" t="n">
        <f aca="false">IF(H11="W",F11*G11-F11,(IF(H11="L",-F11)))</f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customFormat="false" ht="15" hidden="false" customHeight="false" outlineLevel="0" collapsed="false">
      <c r="A12" s="61"/>
      <c r="B12" s="21" t="s">
        <v>23</v>
      </c>
      <c r="C12" s="55" t="s">
        <v>24</v>
      </c>
      <c r="D12" s="21" t="s">
        <v>37</v>
      </c>
      <c r="E12" s="38" t="n">
        <v>0.8125</v>
      </c>
      <c r="F12" s="62" t="n">
        <v>5</v>
      </c>
      <c r="G12" s="40" t="n">
        <v>2.81</v>
      </c>
      <c r="H12" s="41" t="s">
        <v>7</v>
      </c>
      <c r="I12" s="42" t="n">
        <f aca="false">IF(H12="W",F12*G12-F12,(IF(H12="L",-F12)))</f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customFormat="false" ht="15" hidden="false" customHeight="false" outlineLevel="0" collapsed="false">
      <c r="A13" s="61"/>
      <c r="B13" s="21" t="s">
        <v>23</v>
      </c>
      <c r="C13" s="55" t="s">
        <v>28</v>
      </c>
      <c r="D13" s="21" t="s">
        <v>39</v>
      </c>
      <c r="E13" s="38" t="n">
        <v>0.8125</v>
      </c>
      <c r="F13" s="62" t="n">
        <v>10</v>
      </c>
      <c r="G13" s="40" t="n">
        <v>1.87</v>
      </c>
      <c r="H13" s="41" t="s">
        <v>7</v>
      </c>
      <c r="I13" s="42" t="n">
        <f aca="false">IF(H13="W",F13*G13-F13,(IF(H13="L",-F13)))</f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customFormat="false" ht="15" hidden="false" customHeight="false" outlineLevel="0" collapsed="false">
      <c r="A14" s="61" t="n">
        <v>43511</v>
      </c>
      <c r="B14" s="21" t="s">
        <v>23</v>
      </c>
      <c r="C14" s="55" t="s">
        <v>24</v>
      </c>
      <c r="D14" s="21" t="s">
        <v>37</v>
      </c>
      <c r="E14" s="38" t="n">
        <v>0.708333333333333</v>
      </c>
      <c r="F14" s="62" t="n">
        <v>15</v>
      </c>
      <c r="G14" s="40" t="n">
        <v>1.625</v>
      </c>
      <c r="H14" s="41" t="s">
        <v>7</v>
      </c>
      <c r="I14" s="42" t="n">
        <f aca="false">IF(H14="W",F14*G14-F14,(IF(H14="L",-F14)))</f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customFormat="false" ht="15" hidden="false" customHeight="false" outlineLevel="0" collapsed="false">
      <c r="A15" s="61"/>
      <c r="B15" s="21" t="s">
        <v>23</v>
      </c>
      <c r="C15" s="55" t="s">
        <v>28</v>
      </c>
      <c r="D15" s="21" t="s">
        <v>42</v>
      </c>
      <c r="E15" s="38" t="n">
        <v>0.854166666666667</v>
      </c>
      <c r="F15" s="62" t="n">
        <v>5</v>
      </c>
      <c r="G15" s="40" t="n">
        <v>1.85</v>
      </c>
      <c r="H15" s="41" t="s">
        <v>7</v>
      </c>
      <c r="I15" s="42" t="n">
        <f aca="false">IF(H15="W",F15*G15-F15,(IF(H15="L",-F15)))</f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customFormat="false" ht="15" hidden="false" customHeight="false" outlineLevel="0" collapsed="false">
      <c r="A16" s="61"/>
      <c r="B16" s="21" t="s">
        <v>23</v>
      </c>
      <c r="C16" s="55" t="s">
        <v>24</v>
      </c>
      <c r="D16" s="21" t="s">
        <v>44</v>
      </c>
      <c r="E16" s="38" t="n">
        <v>0.854166666666667</v>
      </c>
      <c r="F16" s="62" t="n">
        <v>20</v>
      </c>
      <c r="G16" s="40" t="n">
        <v>1.952</v>
      </c>
      <c r="H16" s="41" t="s">
        <v>5</v>
      </c>
      <c r="I16" s="42" t="n">
        <f aca="false">IF(H16="W",F16*G16-F16,(IF(H16="L",-F16)))</f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customFormat="false" ht="15" hidden="false" customHeight="false" outlineLevel="0" collapsed="false">
      <c r="A17" s="61"/>
      <c r="B17" s="21" t="s">
        <v>46</v>
      </c>
      <c r="C17" s="55" t="s">
        <v>24</v>
      </c>
      <c r="D17" s="21" t="s">
        <v>47</v>
      </c>
      <c r="E17" s="38" t="n">
        <v>0.104166666666667</v>
      </c>
      <c r="F17" s="62" t="n">
        <v>7.5</v>
      </c>
      <c r="G17" s="40" t="n">
        <v>1.833</v>
      </c>
      <c r="H17" s="41" t="s">
        <v>5</v>
      </c>
      <c r="I17" s="42" t="n">
        <f aca="false">IF(H17="W",F17*G17-F17,(IF(H17="L",-F17)))</f>
        <v>6.2475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customFormat="false" ht="15" hidden="false" customHeight="false" outlineLevel="0" collapsed="false">
      <c r="A18" s="61"/>
      <c r="B18" s="21" t="s">
        <v>49</v>
      </c>
      <c r="C18" s="55" t="s">
        <v>24</v>
      </c>
      <c r="D18" s="21" t="s">
        <v>50</v>
      </c>
      <c r="E18" s="38" t="n">
        <v>0.666666666666667</v>
      </c>
      <c r="F18" s="62" t="n">
        <v>5</v>
      </c>
      <c r="G18" s="40" t="n">
        <v>1.641</v>
      </c>
      <c r="H18" s="41" t="s">
        <v>7</v>
      </c>
      <c r="I18" s="42" t="n">
        <f aca="false">IF(H18="W",F18*G18-F18,(IF(H18="L",-F18)))</f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customFormat="false" ht="15" hidden="false" customHeight="false" outlineLevel="0" collapsed="false">
      <c r="A19" s="61"/>
      <c r="B19" s="21" t="s">
        <v>49</v>
      </c>
      <c r="C19" s="55" t="s">
        <v>24</v>
      </c>
      <c r="D19" s="21" t="s">
        <v>51</v>
      </c>
      <c r="E19" s="38" t="n">
        <v>0.854166666666667</v>
      </c>
      <c r="F19" s="62" t="n">
        <v>5</v>
      </c>
      <c r="G19" s="40" t="n">
        <v>1.485</v>
      </c>
      <c r="H19" s="41" t="s">
        <v>7</v>
      </c>
      <c r="I19" s="42" t="n">
        <f aca="false">IF(H19="W",F19*G19-F19,(IF(H19="L",-F19)))</f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customFormat="false" ht="15" hidden="false" customHeight="false" outlineLevel="0" collapsed="false">
      <c r="A20" s="61"/>
      <c r="B20" s="21" t="s">
        <v>23</v>
      </c>
      <c r="C20" s="55" t="s">
        <v>24</v>
      </c>
      <c r="D20" s="21" t="s">
        <v>29</v>
      </c>
      <c r="E20" s="38" t="n">
        <v>0.583333333333333</v>
      </c>
      <c r="F20" s="62" t="n">
        <v>10</v>
      </c>
      <c r="G20" s="40" t="n">
        <v>1.285</v>
      </c>
      <c r="H20" s="41" t="s">
        <v>5</v>
      </c>
      <c r="I20" s="42" t="n">
        <f aca="false">IF(H20="W",F20*G20-F20,(IF(H20="L",-F20)))</f>
        <v>2.85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customFormat="false" ht="15" hidden="false" customHeight="false" outlineLevel="0" collapsed="false">
      <c r="A21" s="61"/>
      <c r="B21" s="21" t="s">
        <v>23</v>
      </c>
      <c r="C21" s="55" t="s">
        <v>24</v>
      </c>
      <c r="D21" s="21" t="s">
        <v>52</v>
      </c>
      <c r="E21" s="38" t="n">
        <v>0.583333333333333</v>
      </c>
      <c r="F21" s="62" t="n">
        <v>5</v>
      </c>
      <c r="G21" s="40" t="n">
        <v>1.625</v>
      </c>
      <c r="H21" s="41" t="s">
        <v>5</v>
      </c>
      <c r="I21" s="42" t="n">
        <f aca="false">IF(H21="W",F21*G21-F21,(IF(H21="L",-F21)))</f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customFormat="false" ht="15" hidden="false" customHeight="false" outlineLevel="0" collapsed="false">
      <c r="A22" s="61"/>
      <c r="B22" s="21" t="s">
        <v>23</v>
      </c>
      <c r="C22" s="55" t="s">
        <v>24</v>
      </c>
      <c r="D22" s="21" t="s">
        <v>53</v>
      </c>
      <c r="E22" s="38" t="n">
        <v>0.583333333333333</v>
      </c>
      <c r="F22" s="62" t="n">
        <v>5</v>
      </c>
      <c r="G22" s="40" t="n">
        <v>1.854</v>
      </c>
      <c r="H22" s="41" t="s">
        <v>5</v>
      </c>
      <c r="I22" s="42" t="n">
        <f aca="false">IF(H22="W",F22*G22-F22,(IF(H22="L",-F22)))</f>
        <v>4.27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customFormat="false" ht="15" hidden="false" customHeight="false" outlineLevel="0" collapsed="false">
      <c r="A23" s="61"/>
      <c r="B23" s="21" t="s">
        <v>23</v>
      </c>
      <c r="C23" s="55" t="s">
        <v>24</v>
      </c>
      <c r="D23" s="21" t="s">
        <v>54</v>
      </c>
      <c r="E23" s="38" t="n">
        <v>0.583333333333333</v>
      </c>
      <c r="F23" s="62" t="n">
        <v>5</v>
      </c>
      <c r="G23" s="40" t="n">
        <v>1.99</v>
      </c>
      <c r="H23" s="41" t="s">
        <v>7</v>
      </c>
      <c r="I23" s="42" t="n">
        <f aca="false">IF(H23="W",F23*G23-F23,(IF(H23="L",-F23)))</f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customFormat="false" ht="15" hidden="false" customHeight="false" outlineLevel="0" collapsed="false">
      <c r="A24" s="61"/>
      <c r="B24" s="21" t="s">
        <v>23</v>
      </c>
      <c r="C24" s="55" t="s">
        <v>55</v>
      </c>
      <c r="D24" s="21" t="s">
        <v>56</v>
      </c>
      <c r="E24" s="38" t="n">
        <v>0.583333333333333</v>
      </c>
      <c r="F24" s="62" t="n">
        <v>8.15</v>
      </c>
      <c r="G24" s="40" t="n">
        <v>2.072</v>
      </c>
      <c r="H24" s="41" t="s">
        <v>7</v>
      </c>
      <c r="I24" s="42" t="n">
        <f aca="false">IF(H24="W",F24*G24-F24,(IF(H24="L",-F24)))</f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customFormat="false" ht="15" hidden="false" customHeight="false" outlineLevel="0" collapsed="false">
      <c r="A25" s="61"/>
      <c r="B25" s="21" t="s">
        <v>23</v>
      </c>
      <c r="C25" s="55" t="s">
        <v>24</v>
      </c>
      <c r="D25" s="21" t="s">
        <v>57</v>
      </c>
      <c r="E25" s="38" t="n">
        <v>0.854166666666667</v>
      </c>
      <c r="F25" s="62" t="n">
        <v>10</v>
      </c>
      <c r="G25" s="40" t="n">
        <v>2.82</v>
      </c>
      <c r="H25" s="41" t="s">
        <v>7</v>
      </c>
      <c r="I25" s="42" t="n">
        <f aca="false">IF(H25="W",F25*G25-F25,(IF(H25="L",-F25)))</f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customFormat="false" ht="15" hidden="false" customHeight="false" outlineLevel="0" collapsed="false">
      <c r="A26" s="61"/>
      <c r="B26" s="21" t="s">
        <v>23</v>
      </c>
      <c r="C26" s="55" t="s">
        <v>28</v>
      </c>
      <c r="D26" s="21" t="s">
        <v>58</v>
      </c>
      <c r="E26" s="38" t="n">
        <v>0.854166666666667</v>
      </c>
      <c r="F26" s="62" t="n">
        <v>15</v>
      </c>
      <c r="G26" s="40" t="n">
        <v>1.62</v>
      </c>
      <c r="H26" s="41" t="s">
        <v>5</v>
      </c>
      <c r="I26" s="42" t="n">
        <f aca="false">IF(H26="W",F26*G26-F26,(IF(H26="L",-F26)))</f>
        <v>9.3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customFormat="false" ht="15" hidden="false" customHeight="false" outlineLevel="0" collapsed="false">
      <c r="A27" s="61"/>
      <c r="B27" s="21" t="s">
        <v>23</v>
      </c>
      <c r="C27" s="55" t="s">
        <v>24</v>
      </c>
      <c r="D27" s="21" t="s">
        <v>59</v>
      </c>
      <c r="E27" s="38" t="n">
        <v>0.854166666666667</v>
      </c>
      <c r="F27" s="62" t="n">
        <v>5</v>
      </c>
      <c r="G27" s="40" t="n">
        <v>1.813</v>
      </c>
      <c r="H27" s="41" t="s">
        <v>5</v>
      </c>
      <c r="I27" s="42" t="n">
        <f aca="false">IF(H27="W",F27*G27-F27,(IF(H27="L",-F27)))</f>
        <v>4.065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customFormat="false" ht="15" hidden="false" customHeight="false" outlineLevel="0" collapsed="false">
      <c r="A28" s="61"/>
      <c r="B28" s="21" t="s">
        <v>23</v>
      </c>
      <c r="C28" s="55" t="s">
        <v>24</v>
      </c>
      <c r="D28" s="21" t="s">
        <v>60</v>
      </c>
      <c r="E28" s="38" t="n">
        <v>0.854166666666667</v>
      </c>
      <c r="F28" s="62" t="n">
        <v>5</v>
      </c>
      <c r="G28" s="40" t="n">
        <v>1.813</v>
      </c>
      <c r="H28" s="41" t="s">
        <v>7</v>
      </c>
      <c r="I28" s="42" t="n">
        <f aca="false">IF(H28="W",F28*G28-F28,(IF(H28="L",-F28)))</f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customFormat="false" ht="15" hidden="false" customHeight="false" outlineLevel="0" collapsed="false">
      <c r="A29" s="61"/>
      <c r="B29" s="21" t="s">
        <v>23</v>
      </c>
      <c r="C29" s="55" t="s">
        <v>24</v>
      </c>
      <c r="D29" s="21" t="s">
        <v>61</v>
      </c>
      <c r="E29" s="38" t="n">
        <v>0.854166666666667</v>
      </c>
      <c r="F29" s="62" t="n">
        <v>5</v>
      </c>
      <c r="G29" s="40" t="n">
        <v>1.74</v>
      </c>
      <c r="H29" s="41" t="s">
        <v>7</v>
      </c>
      <c r="I29" s="42" t="n">
        <f aca="false">IF(H29="W",F29*G29-F29,(IF(H29="L",-F29)))</f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customFormat="false" ht="15" hidden="false" customHeight="false" outlineLevel="0" collapsed="false">
      <c r="A30" s="61"/>
      <c r="B30" s="21" t="s">
        <v>23</v>
      </c>
      <c r="C30" s="55" t="s">
        <v>24</v>
      </c>
      <c r="D30" s="21" t="s">
        <v>62</v>
      </c>
      <c r="E30" s="38" t="n">
        <v>0.854166666666667</v>
      </c>
      <c r="F30" s="62" t="n">
        <v>10</v>
      </c>
      <c r="G30" s="40" t="n">
        <v>1.609</v>
      </c>
      <c r="H30" s="41" t="s">
        <v>5</v>
      </c>
      <c r="I30" s="42" t="n">
        <f aca="false">IF(H30="W",F30*G30-F30,(IF(H30="L",-F30)))</f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customFormat="false" ht="15" hidden="false" customHeight="false" outlineLevel="0" collapsed="false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 t="n">
        <v>10</v>
      </c>
      <c r="G31" s="40" t="n">
        <v>2.13</v>
      </c>
      <c r="H31" s="41" t="s">
        <v>7</v>
      </c>
      <c r="I31" s="42" t="n">
        <f aca="false">IF(H31="W",F31*G31-F31,(IF(H31="L",-F31)))</f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customFormat="false" ht="15" hidden="false" customHeight="false" outlineLevel="0" collapsed="false">
      <c r="A32" s="61"/>
      <c r="B32" s="21" t="s">
        <v>23</v>
      </c>
      <c r="C32" s="55" t="s">
        <v>24</v>
      </c>
      <c r="D32" s="21" t="s">
        <v>66</v>
      </c>
      <c r="E32" s="38" t="n">
        <v>0.708333333333333</v>
      </c>
      <c r="F32" s="62" t="n">
        <v>15</v>
      </c>
      <c r="G32" s="40" t="n">
        <v>1.606</v>
      </c>
      <c r="H32" s="41" t="s">
        <v>7</v>
      </c>
      <c r="I32" s="42" t="n">
        <f aca="false">IF(H32="W",F32*G32-F32,(IF(H32="L",-F32)))</f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customFormat="false" ht="15" hidden="false" customHeight="false" outlineLevel="0" collapsed="false">
      <c r="A33" s="61"/>
      <c r="B33" s="21" t="s">
        <v>67</v>
      </c>
      <c r="C33" s="55" t="s">
        <v>68</v>
      </c>
      <c r="D33" s="21" t="s">
        <v>69</v>
      </c>
      <c r="E33" s="38" t="n">
        <v>0.958333333333333</v>
      </c>
      <c r="F33" s="62" t="n">
        <v>10</v>
      </c>
      <c r="G33" s="40" t="n">
        <v>2.15</v>
      </c>
      <c r="H33" s="41" t="s">
        <v>5</v>
      </c>
      <c r="I33" s="42" t="n">
        <f aca="false">IF(H33="W",F33*G33-F33,(IF(H33="L",-F33)))</f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customFormat="false" ht="15" hidden="false" customHeight="false" outlineLevel="0" collapsed="false">
      <c r="A34" s="61"/>
      <c r="B34" s="21" t="s">
        <v>67</v>
      </c>
      <c r="C34" s="55" t="s">
        <v>28</v>
      </c>
      <c r="D34" s="21" t="s">
        <v>70</v>
      </c>
      <c r="E34" s="38" t="n">
        <v>0.9375</v>
      </c>
      <c r="F34" s="62" t="n">
        <v>10</v>
      </c>
      <c r="G34" s="40" t="n">
        <v>1.53</v>
      </c>
      <c r="H34" s="41" t="s">
        <v>5</v>
      </c>
      <c r="I34" s="42" t="n">
        <f aca="false">IF(H34="W",F34*G34-F34,(IF(H34="L",-F34)))</f>
        <v>5.3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customFormat="false" ht="15" hidden="false" customHeight="false" outlineLevel="0" collapsed="false">
      <c r="A35" s="61"/>
      <c r="B35" s="21" t="s">
        <v>67</v>
      </c>
      <c r="C35" s="55" t="s">
        <v>28</v>
      </c>
      <c r="D35" s="21" t="s">
        <v>71</v>
      </c>
      <c r="E35" s="38" t="n">
        <v>0.958333333333333</v>
      </c>
      <c r="F35" s="62" t="n">
        <v>10</v>
      </c>
      <c r="G35" s="40" t="n">
        <v>1.66</v>
      </c>
      <c r="H35" s="41" t="s">
        <v>5</v>
      </c>
      <c r="I35" s="42" t="n">
        <f aca="false">IF(H35="W",F35*G35-F35,(IF(H35="L",-F35)))</f>
        <v>6.6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customFormat="false" ht="15" hidden="false" customHeight="false" outlineLevel="0" collapsed="false">
      <c r="A36" s="61"/>
      <c r="B36" s="21" t="s">
        <v>49</v>
      </c>
      <c r="C36" s="55" t="s">
        <v>24</v>
      </c>
      <c r="D36" s="21" t="s">
        <v>72</v>
      </c>
      <c r="E36" s="38" t="n">
        <v>0.708333333333333</v>
      </c>
      <c r="F36" s="62" t="n">
        <v>10</v>
      </c>
      <c r="G36" s="40" t="n">
        <v>1.847</v>
      </c>
      <c r="H36" s="41" t="s">
        <v>5</v>
      </c>
      <c r="I36" s="42" t="n">
        <f aca="false">IF(H36="W",F36*G36-F36,(IF(H36="L",-F36)))</f>
        <v>8.47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customFormat="false" ht="15" hidden="false" customHeight="false" outlineLevel="0" collapsed="false">
      <c r="A37" s="61"/>
      <c r="B37" s="21" t="s">
        <v>67</v>
      </c>
      <c r="C37" s="55" t="s">
        <v>24</v>
      </c>
      <c r="D37" s="21" t="s">
        <v>73</v>
      </c>
      <c r="E37" s="38" t="n">
        <v>0.708333333333333</v>
      </c>
      <c r="F37" s="62" t="n">
        <v>15</v>
      </c>
      <c r="G37" s="40" t="n">
        <v>1.925</v>
      </c>
      <c r="H37" s="41" t="s">
        <v>5</v>
      </c>
      <c r="I37" s="42" t="n">
        <f aca="false">IF(H37="W",F37*G37-F37,(IF(H37="L",-F37)))</f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customFormat="false" ht="15" hidden="false" customHeight="false" outlineLevel="0" collapsed="false">
      <c r="A38" s="61" t="n">
        <v>43513</v>
      </c>
      <c r="B38" s="21" t="s">
        <v>46</v>
      </c>
      <c r="C38" s="55" t="s">
        <v>28</v>
      </c>
      <c r="D38" s="21" t="s">
        <v>74</v>
      </c>
      <c r="E38" s="38" t="n">
        <v>0.75</v>
      </c>
      <c r="F38" s="62" t="n">
        <v>10</v>
      </c>
      <c r="G38" s="40" t="n">
        <v>1.71</v>
      </c>
      <c r="H38" s="41" t="s">
        <v>5</v>
      </c>
      <c r="I38" s="42" t="n">
        <f aca="false">IF(H38="W",F38*G38-F38,(IF(H38="L",-F38)))</f>
        <v>7.1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customFormat="false" ht="15" hidden="false" customHeight="false" outlineLevel="0" collapsed="false">
      <c r="A39" s="61"/>
      <c r="B39" s="21" t="s">
        <v>49</v>
      </c>
      <c r="C39" s="55" t="s">
        <v>24</v>
      </c>
      <c r="D39" s="21" t="s">
        <v>75</v>
      </c>
      <c r="E39" s="38" t="n">
        <v>0.791666666666667</v>
      </c>
      <c r="F39" s="62" t="n">
        <v>10</v>
      </c>
      <c r="G39" s="40" t="n">
        <v>1.694</v>
      </c>
      <c r="H39" s="41" t="s">
        <v>7</v>
      </c>
      <c r="I39" s="42" t="n">
        <f aca="false">IF(H39="W",F39*G39-F39,(IF(H39="L",-F39)))</f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customFormat="false" ht="15" hidden="false" customHeight="false" outlineLevel="0" collapsed="false">
      <c r="A40" s="61"/>
      <c r="B40" s="21" t="s">
        <v>23</v>
      </c>
      <c r="C40" s="55" t="s">
        <v>28</v>
      </c>
      <c r="D40" s="21" t="s">
        <v>76</v>
      </c>
      <c r="E40" s="38" t="n">
        <v>0.854166666666667</v>
      </c>
      <c r="F40" s="62" t="n">
        <v>15</v>
      </c>
      <c r="G40" s="40" t="n">
        <v>1.9</v>
      </c>
      <c r="H40" s="41" t="s">
        <v>7</v>
      </c>
      <c r="I40" s="42" t="n">
        <f aca="false">IF(H40="W",F40*G40-F40,(IF(H40="L",-F40)))</f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customFormat="false" ht="15" hidden="false" customHeight="false" outlineLevel="0" collapsed="false">
      <c r="A41" s="61"/>
      <c r="B41" s="21" t="s">
        <v>46</v>
      </c>
      <c r="C41" s="55" t="s">
        <v>24</v>
      </c>
      <c r="D41" s="21" t="s">
        <v>77</v>
      </c>
      <c r="E41" s="38" t="n">
        <v>0.916666666666667</v>
      </c>
      <c r="F41" s="62" t="n">
        <v>10</v>
      </c>
      <c r="G41" s="40" t="n">
        <v>1.98</v>
      </c>
      <c r="H41" s="41" t="s">
        <v>5</v>
      </c>
      <c r="I41" s="42" t="n">
        <f aca="false">IF(H41="W",F41*G41-F41,(IF(H41="L",-F41)))</f>
        <v>9.8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customFormat="false" ht="15" hidden="false" customHeight="false" outlineLevel="0" collapsed="false">
      <c r="A42" s="61"/>
      <c r="B42" s="21" t="s">
        <v>23</v>
      </c>
      <c r="C42" s="55" t="s">
        <v>28</v>
      </c>
      <c r="D42" s="21" t="s">
        <v>78</v>
      </c>
      <c r="E42" s="38" t="n">
        <v>0.854166666666667</v>
      </c>
      <c r="F42" s="62" t="n">
        <v>15</v>
      </c>
      <c r="G42" s="40" t="n">
        <v>1.75</v>
      </c>
      <c r="H42" s="41" t="s">
        <v>5</v>
      </c>
      <c r="I42" s="42" t="n">
        <f aca="false">IF(H42="W",F42*G42-F42,(IF(H42="L",-F42)))</f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customFormat="false" ht="15" hidden="false" customHeight="false" outlineLevel="0" collapsed="false">
      <c r="A43" s="61" t="n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 t="n">
        <v>15</v>
      </c>
      <c r="G43" s="40" t="n">
        <v>1.869</v>
      </c>
      <c r="H43" s="41" t="s">
        <v>7</v>
      </c>
      <c r="I43" s="42" t="n">
        <f aca="false">IF(H43="W",F43*G43-F43,(IF(H43="L",-F43)))</f>
        <v>-15</v>
      </c>
      <c r="J43" s="55"/>
      <c r="K43" s="21"/>
      <c r="L43" s="43" t="s">
        <v>81</v>
      </c>
      <c r="M43" s="43" t="s">
        <v>9</v>
      </c>
      <c r="N43" s="43" t="n">
        <f aca="false">SUM(I43:I150)</f>
        <v>-93.8277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customFormat="false" ht="15" hidden="false" customHeight="false" outlineLevel="0" collapsed="false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 t="n">
        <v>15</v>
      </c>
      <c r="G44" s="40" t="n">
        <v>1.666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customFormat="false" ht="15" hidden="false" customHeight="false" outlineLevel="0" collapsed="false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 t="n">
        <v>20</v>
      </c>
      <c r="G45" s="40" t="n">
        <v>1.675</v>
      </c>
      <c r="H45" s="41" t="s">
        <v>7</v>
      </c>
      <c r="I45" s="42" t="n">
        <f aca="false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customFormat="false" ht="15" hidden="false" customHeight="false" outlineLevel="0" collapsed="false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 t="n">
        <v>12.5</v>
      </c>
      <c r="G46" s="40" t="n">
        <v>1.751</v>
      </c>
      <c r="H46" s="41" t="s">
        <v>5</v>
      </c>
      <c r="I46" s="42" t="n">
        <f aca="false">IF(H46="W",F46*G46-F46,(IF(H46="L",-F46)))</f>
        <v>9.3875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customFormat="false" ht="15" hidden="false" customHeight="false" outlineLevel="0" collapsed="false">
      <c r="A47" s="61" t="n">
        <v>43515</v>
      </c>
      <c r="B47" s="21" t="s">
        <v>67</v>
      </c>
      <c r="C47" s="55" t="s">
        <v>24</v>
      </c>
      <c r="D47" s="21" t="s">
        <v>86</v>
      </c>
      <c r="E47" s="38" t="n">
        <v>0.104166666666667</v>
      </c>
      <c r="F47" s="62" t="n">
        <v>10</v>
      </c>
      <c r="G47" s="40" t="n">
        <v>1.806</v>
      </c>
      <c r="H47" s="41" t="s">
        <v>7</v>
      </c>
      <c r="I47" s="42" t="n">
        <f aca="false">IF(H47="W",F47*G47-F47,(IF(H47="L",-F47)))</f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customFormat="false" ht="15" hidden="false" customHeight="false" outlineLevel="0" collapsed="false">
      <c r="A48" s="61"/>
      <c r="B48" s="21" t="s">
        <v>46</v>
      </c>
      <c r="C48" s="55" t="s">
        <v>24</v>
      </c>
      <c r="D48" s="21" t="s">
        <v>77</v>
      </c>
      <c r="E48" s="38" t="n">
        <v>0.125</v>
      </c>
      <c r="F48" s="62" t="n">
        <v>10</v>
      </c>
      <c r="G48" s="40" t="n">
        <v>1.806</v>
      </c>
      <c r="H48" s="41" t="s">
        <v>5</v>
      </c>
      <c r="I48" s="42" t="n">
        <f aca="false">IF(H48="W",F48*G48-F48,(IF(H48="L",-F48)))</f>
        <v>8.06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customFormat="false" ht="15" hidden="false" customHeight="false" outlineLevel="0" collapsed="false">
      <c r="A49" s="61"/>
      <c r="B49" s="21" t="s">
        <v>67</v>
      </c>
      <c r="C49" s="55" t="s">
        <v>87</v>
      </c>
      <c r="D49" s="21" t="s">
        <v>88</v>
      </c>
      <c r="E49" s="38" t="n">
        <v>0.90625</v>
      </c>
      <c r="F49" s="62" t="n">
        <v>10</v>
      </c>
      <c r="G49" s="40" t="n">
        <v>1.74</v>
      </c>
      <c r="H49" s="41" t="s">
        <v>5</v>
      </c>
      <c r="I49" s="42" t="n">
        <f aca="false">IF(H49="W",F49*G49-F49,(IF(H49="L",-F49)))</f>
        <v>7.4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customFormat="false" ht="15" hidden="false" customHeight="false" outlineLevel="0" collapsed="false">
      <c r="A50" s="61"/>
      <c r="B50" s="21" t="s">
        <v>67</v>
      </c>
      <c r="C50" s="55" t="s">
        <v>24</v>
      </c>
      <c r="D50" s="21" t="s">
        <v>89</v>
      </c>
      <c r="E50" s="38" t="n">
        <v>0.90625</v>
      </c>
      <c r="F50" s="62" t="n">
        <v>10</v>
      </c>
      <c r="G50" s="40" t="n">
        <v>1.724</v>
      </c>
      <c r="H50" s="41" t="s">
        <v>7</v>
      </c>
      <c r="I50" s="42" t="n">
        <f aca="false">IF(H50="W",F50*G50-F50,(IF(H50="L",-F50)))</f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customFormat="false" ht="15" hidden="false" customHeight="false" outlineLevel="0" collapsed="false">
      <c r="A51" s="61"/>
      <c r="B51" s="21" t="s">
        <v>49</v>
      </c>
      <c r="C51" s="55" t="s">
        <v>87</v>
      </c>
      <c r="D51" s="21" t="s">
        <v>90</v>
      </c>
      <c r="E51" s="38" t="n">
        <v>0.545138888888889</v>
      </c>
      <c r="F51" s="62" t="n">
        <v>5</v>
      </c>
      <c r="G51" s="40" t="n">
        <v>2.09</v>
      </c>
      <c r="H51" s="41" t="s">
        <v>5</v>
      </c>
      <c r="I51" s="42" t="n">
        <f aca="false">IF(H51="W",F51*G51-F51,(IF(H51="L",-F51)))</f>
        <v>5.45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customFormat="false" ht="15" hidden="false" customHeight="false" outlineLevel="0" collapsed="false">
      <c r="A52" s="61"/>
      <c r="B52" s="21" t="s">
        <v>49</v>
      </c>
      <c r="C52" s="55" t="s">
        <v>87</v>
      </c>
      <c r="D52" s="21" t="s">
        <v>91</v>
      </c>
      <c r="E52" s="38" t="n">
        <v>0.899305555555555</v>
      </c>
      <c r="F52" s="62" t="n">
        <v>5</v>
      </c>
      <c r="G52" s="40" t="n">
        <v>1.89</v>
      </c>
      <c r="H52" s="41" t="s">
        <v>5</v>
      </c>
      <c r="I52" s="42" t="n">
        <f aca="false">IF(H52="W",F52*G52-F52,(IF(H52="L",-F52)))</f>
        <v>4.45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customFormat="false" ht="15" hidden="false" customHeight="false" outlineLevel="0" collapsed="false">
      <c r="A53" s="61"/>
      <c r="B53" s="21" t="s">
        <v>49</v>
      </c>
      <c r="C53" s="55" t="s">
        <v>24</v>
      </c>
      <c r="D53" s="21" t="s">
        <v>92</v>
      </c>
      <c r="E53" s="38" t="n">
        <v>0.958333333333333</v>
      </c>
      <c r="F53" s="62" t="n">
        <v>5</v>
      </c>
      <c r="G53" s="40" t="n">
        <v>1.892</v>
      </c>
      <c r="H53" s="41" t="s">
        <v>5</v>
      </c>
      <c r="I53" s="42" t="n">
        <f aca="false">IF(H53="W",F53*G53-F53,(IF(H53="L",-F53)))</f>
        <v>4.46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customFormat="false" ht="15" hidden="false" customHeight="false" outlineLevel="0" collapsed="false">
      <c r="A54" s="61"/>
      <c r="B54" s="21" t="s">
        <v>49</v>
      </c>
      <c r="C54" s="55" t="s">
        <v>24</v>
      </c>
      <c r="D54" s="21" t="s">
        <v>93</v>
      </c>
      <c r="E54" s="38" t="n">
        <v>0.875</v>
      </c>
      <c r="F54" s="62" t="n">
        <v>5</v>
      </c>
      <c r="G54" s="40" t="n">
        <v>1.671</v>
      </c>
      <c r="H54" s="41" t="s">
        <v>7</v>
      </c>
      <c r="I54" s="42" t="n">
        <f aca="false">IF(H54="W",F54*G54-F54,(IF(H54="L",-F54)))</f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customFormat="false" ht="15" hidden="false" customHeight="false" outlineLevel="0" collapsed="false">
      <c r="A55" s="61" t="s">
        <v>94</v>
      </c>
      <c r="B55" s="21" t="s">
        <v>67</v>
      </c>
      <c r="C55" s="55" t="s">
        <v>95</v>
      </c>
      <c r="D55" s="21" t="s">
        <v>96</v>
      </c>
      <c r="E55" s="38" t="n">
        <v>0.916666666666667</v>
      </c>
      <c r="F55" s="62" t="n">
        <v>10</v>
      </c>
      <c r="G55" s="40" t="n">
        <v>1.66</v>
      </c>
      <c r="H55" s="41" t="s">
        <v>5</v>
      </c>
      <c r="I55" s="42" t="n">
        <f aca="false">IF(H55="W",F55*G55-F55,(IF(H55="L",-F55)))</f>
        <v>6.6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customFormat="false" ht="15" hidden="false" customHeight="false" outlineLevel="0" collapsed="false">
      <c r="A56" s="61"/>
      <c r="B56" s="21" t="s">
        <v>67</v>
      </c>
      <c r="C56" s="55" t="s">
        <v>28</v>
      </c>
      <c r="D56" s="21" t="s">
        <v>97</v>
      </c>
      <c r="E56" s="38" t="n">
        <v>0.916666666666667</v>
      </c>
      <c r="F56" s="62" t="n">
        <v>10</v>
      </c>
      <c r="G56" s="40" t="n">
        <v>1.73</v>
      </c>
      <c r="H56" s="41" t="s">
        <v>7</v>
      </c>
      <c r="I56" s="42" t="n">
        <f aca="false">IF(H56="W",F56*G56-F56,(IF(H56="L",-F56)))</f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customFormat="false" ht="15" hidden="false" customHeight="false" outlineLevel="0" collapsed="false">
      <c r="A57" s="61"/>
      <c r="B57" s="21" t="s">
        <v>67</v>
      </c>
      <c r="C57" s="55" t="s">
        <v>28</v>
      </c>
      <c r="D57" s="21" t="s">
        <v>98</v>
      </c>
      <c r="E57" s="38" t="n">
        <v>0.916666666666667</v>
      </c>
      <c r="F57" s="62" t="n">
        <v>5</v>
      </c>
      <c r="G57" s="40" t="n">
        <v>2.8</v>
      </c>
      <c r="H57" s="41" t="s">
        <v>5</v>
      </c>
      <c r="I57" s="42" t="n">
        <f aca="false">IF(H57="W",F57*G57-F57,(IF(H57="L",-F57)))</f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customFormat="false" ht="15" hidden="false" customHeight="false" outlineLevel="0" collapsed="false">
      <c r="A58" s="61"/>
      <c r="B58" s="21" t="s">
        <v>67</v>
      </c>
      <c r="C58" s="55" t="s">
        <v>99</v>
      </c>
      <c r="D58" s="21" t="s">
        <v>100</v>
      </c>
      <c r="E58" s="38" t="n">
        <v>0.916666666666667</v>
      </c>
      <c r="F58" s="62" t="n">
        <v>5</v>
      </c>
      <c r="G58" s="40" t="n">
        <v>1.67</v>
      </c>
      <c r="H58" s="41" t="s">
        <v>5</v>
      </c>
      <c r="I58" s="42" t="n">
        <f aca="false">IF(H58="W",F58*G58-F58,(IF(H58="L",-F58)))</f>
        <v>3.35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customFormat="false" ht="15" hidden="false" customHeight="false" outlineLevel="0" collapsed="false">
      <c r="A59" s="61"/>
      <c r="B59" s="21" t="s">
        <v>67</v>
      </c>
      <c r="C59" s="55" t="s">
        <v>28</v>
      </c>
      <c r="D59" s="21" t="s">
        <v>101</v>
      </c>
      <c r="E59" s="38" t="n">
        <v>0.916666666666667</v>
      </c>
      <c r="F59" s="62" t="n">
        <v>5</v>
      </c>
      <c r="G59" s="40" t="n">
        <v>1.57</v>
      </c>
      <c r="H59" s="41" t="s">
        <v>7</v>
      </c>
      <c r="I59" s="42" t="n">
        <f aca="false">IF(H59="W",F59*G59-F59,(IF(H59="L",-F59)))</f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customFormat="false" ht="15" hidden="false" customHeight="false" outlineLevel="0" collapsed="false">
      <c r="A60" s="61" t="n">
        <v>43516</v>
      </c>
      <c r="B60" s="21" t="s">
        <v>23</v>
      </c>
      <c r="C60" s="55" t="s">
        <v>95</v>
      </c>
      <c r="D60" s="21" t="s">
        <v>103</v>
      </c>
      <c r="E60" s="38" t="n">
        <v>0.631944444444444</v>
      </c>
      <c r="F60" s="62" t="n">
        <v>20</v>
      </c>
      <c r="G60" s="40" t="n">
        <v>2.25</v>
      </c>
      <c r="H60" s="41" t="s">
        <v>5</v>
      </c>
      <c r="I60" s="42" t="n">
        <f aca="false">IF(H60="W",F60*G60-F60,(IF(H60="L",-F60)))</f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customFormat="false" ht="15" hidden="false" customHeight="false" outlineLevel="0" collapsed="false">
      <c r="A61" s="61"/>
      <c r="B61" s="21" t="s">
        <v>23</v>
      </c>
      <c r="C61" s="55" t="s">
        <v>87</v>
      </c>
      <c r="D61" s="21" t="s">
        <v>105</v>
      </c>
      <c r="E61" s="38" t="n">
        <v>0.631944444444444</v>
      </c>
      <c r="F61" s="62" t="n">
        <v>5</v>
      </c>
      <c r="G61" s="40" t="n">
        <v>1.82</v>
      </c>
      <c r="H61" s="41" t="s">
        <v>5</v>
      </c>
      <c r="I61" s="42" t="n">
        <f aca="false">IF(H61="W",F61*G61-F61,(IF(H61="L",-F61)))</f>
        <v>4.1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customFormat="false" ht="15" hidden="false" customHeight="false" outlineLevel="0" collapsed="false">
      <c r="A62" s="61"/>
      <c r="B62" s="21" t="s">
        <v>23</v>
      </c>
      <c r="C62" s="55" t="s">
        <v>87</v>
      </c>
      <c r="D62" s="21" t="s">
        <v>106</v>
      </c>
      <c r="E62" s="38" t="n">
        <v>0.583333333333333</v>
      </c>
      <c r="F62" s="62" t="n">
        <v>5</v>
      </c>
      <c r="G62" s="40" t="n">
        <v>1.96</v>
      </c>
      <c r="H62" s="41" t="s">
        <v>7</v>
      </c>
      <c r="I62" s="42" t="n">
        <f aca="false">IF(H62="W",F62*G62-F62,(IF(H62="L",-F62)))</f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customFormat="false" ht="15" hidden="false" customHeight="false" outlineLevel="0" collapsed="false">
      <c r="A63" s="61" t="s">
        <v>107</v>
      </c>
      <c r="B63" s="21" t="s">
        <v>23</v>
      </c>
      <c r="C63" s="55" t="s">
        <v>87</v>
      </c>
      <c r="D63" s="21" t="s">
        <v>108</v>
      </c>
      <c r="E63" s="38" t="n">
        <v>0.680555555555555</v>
      </c>
      <c r="F63" s="62" t="n">
        <v>5</v>
      </c>
      <c r="G63" s="40" t="n">
        <v>1.82</v>
      </c>
      <c r="H63" s="41" t="s">
        <v>7</v>
      </c>
      <c r="I63" s="42" t="n">
        <f aca="false">IF(H63="W",F63*G63-F63,(IF(H63="L",-F63)))</f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customFormat="false" ht="15" hidden="false" customHeight="false" outlineLevel="0" collapsed="false">
      <c r="A64" s="61" t="s">
        <v>109</v>
      </c>
      <c r="B64" s="21" t="s">
        <v>23</v>
      </c>
      <c r="C64" s="55" t="s">
        <v>28</v>
      </c>
      <c r="D64" s="21" t="s">
        <v>110</v>
      </c>
      <c r="E64" s="38" t="n">
        <v>0.680555555555555</v>
      </c>
      <c r="F64" s="62" t="n">
        <v>5</v>
      </c>
      <c r="G64" s="40" t="n">
        <v>2.63</v>
      </c>
      <c r="H64" s="41" t="s">
        <v>7</v>
      </c>
      <c r="I64" s="42" t="n">
        <f aca="false">IF(H64="W",F64*G64-F64,(IF(H64="L",-F64)))</f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customFormat="false" ht="15" hidden="false" customHeight="false" outlineLevel="0" collapsed="false">
      <c r="A65" s="61"/>
      <c r="B65" s="21" t="s">
        <v>23</v>
      </c>
      <c r="C65" s="55" t="s">
        <v>87</v>
      </c>
      <c r="D65" s="21" t="s">
        <v>111</v>
      </c>
      <c r="E65" s="38" t="n">
        <v>0.583333333333333</v>
      </c>
      <c r="F65" s="62" t="n">
        <v>5</v>
      </c>
      <c r="G65" s="40" t="n">
        <v>2.01</v>
      </c>
      <c r="H65" s="41" t="s">
        <v>7</v>
      </c>
      <c r="I65" s="42" t="n">
        <f aca="false">IF(H65="W",F65*G65-F65,(IF(H65="L",-F65)))</f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customFormat="false" ht="15" hidden="false" customHeight="false" outlineLevel="0" collapsed="false">
      <c r="A66" s="61"/>
      <c r="B66" s="21" t="s">
        <v>23</v>
      </c>
      <c r="C66" s="55" t="s">
        <v>24</v>
      </c>
      <c r="D66" s="21" t="s">
        <v>112</v>
      </c>
      <c r="E66" s="38" t="n">
        <v>0.680555555555555</v>
      </c>
      <c r="F66" s="62" t="n">
        <v>5</v>
      </c>
      <c r="G66" s="40" t="n">
        <v>3.01</v>
      </c>
      <c r="H66" s="41" t="s">
        <v>7</v>
      </c>
      <c r="I66" s="42" t="n">
        <f aca="false">IF(H66="W",F66*G66-F66,(IF(H66="L",-F66)))</f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customFormat="false" ht="15" hidden="false" customHeight="false" outlineLevel="0" collapsed="false">
      <c r="A67" s="61"/>
      <c r="B67" s="21" t="s">
        <v>23</v>
      </c>
      <c r="C67" s="55" t="s">
        <v>24</v>
      </c>
      <c r="D67" s="21" t="s">
        <v>113</v>
      </c>
      <c r="E67" s="38" t="n">
        <v>0.631944444444444</v>
      </c>
      <c r="F67" s="62" t="n">
        <v>20</v>
      </c>
      <c r="G67" s="40" t="n">
        <v>1.588</v>
      </c>
      <c r="H67" s="41" t="s">
        <v>5</v>
      </c>
      <c r="I67" s="42" t="n">
        <f aca="false">IF(H67="W",F67*G67-F67,(IF(H67="L",-F67)))</f>
        <v>11.76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customFormat="false" ht="15" hidden="false" customHeight="false" outlineLevel="0" collapsed="false">
      <c r="A68" s="61" t="s">
        <v>114</v>
      </c>
      <c r="B68" s="21" t="s">
        <v>46</v>
      </c>
      <c r="C68" s="55" t="s">
        <v>28</v>
      </c>
      <c r="D68" s="21" t="s">
        <v>115</v>
      </c>
      <c r="E68" s="38" t="n">
        <v>0.666666666666667</v>
      </c>
      <c r="F68" s="62" t="n">
        <v>10</v>
      </c>
      <c r="G68" s="40" t="n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customFormat="false" ht="15" hidden="false" customHeight="false" outlineLevel="0" collapsed="false">
      <c r="A69" s="61"/>
      <c r="B69" s="21" t="s">
        <v>23</v>
      </c>
      <c r="C69" s="55" t="s">
        <v>95</v>
      </c>
      <c r="D69" s="21" t="s">
        <v>116</v>
      </c>
      <c r="E69" s="38" t="n">
        <v>0.747222222222222</v>
      </c>
      <c r="F69" s="62" t="n">
        <v>20</v>
      </c>
      <c r="G69" s="40" t="n">
        <v>2.76</v>
      </c>
      <c r="H69" s="41" t="s">
        <v>7</v>
      </c>
      <c r="I69" s="42" t="n">
        <f aca="false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customFormat="false" ht="15" hidden="false" customHeight="false" outlineLevel="0" collapsed="false">
      <c r="A70" s="61"/>
      <c r="B70" s="21" t="s">
        <v>23</v>
      </c>
      <c r="C70" s="55" t="s">
        <v>87</v>
      </c>
      <c r="D70" s="21" t="s">
        <v>117</v>
      </c>
      <c r="E70" s="38" t="n">
        <v>0.760416666666667</v>
      </c>
      <c r="F70" s="62" t="n">
        <v>5</v>
      </c>
      <c r="G70" s="40" t="n">
        <v>2.06</v>
      </c>
      <c r="H70" s="41" t="s">
        <v>7</v>
      </c>
      <c r="I70" s="42" t="n">
        <f aca="false">IF(H70="W",F70*G70-F70,(IF(H70="L",-F70)))</f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customFormat="false" ht="15" hidden="false" customHeight="false" outlineLevel="0" collapsed="false">
      <c r="A71" s="61"/>
      <c r="B71" s="21" t="s">
        <v>23</v>
      </c>
      <c r="C71" s="55" t="s">
        <v>87</v>
      </c>
      <c r="D71" s="21" t="s">
        <v>117</v>
      </c>
      <c r="E71" s="38" t="n">
        <v>0.760416666666667</v>
      </c>
      <c r="F71" s="62" t="n">
        <v>2</v>
      </c>
      <c r="G71" s="40" t="n">
        <v>5.3</v>
      </c>
      <c r="H71" s="41" t="s">
        <v>7</v>
      </c>
      <c r="I71" s="42" t="n">
        <f aca="false">IF(H71="W",F71*G71-F71,(IF(H71="L",-F71)))</f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customFormat="false" ht="15" hidden="false" customHeight="false" outlineLevel="0" collapsed="false">
      <c r="A72" s="61"/>
      <c r="B72" s="21" t="s">
        <v>23</v>
      </c>
      <c r="C72" s="55" t="s">
        <v>24</v>
      </c>
      <c r="D72" s="21" t="s">
        <v>118</v>
      </c>
      <c r="E72" s="38" t="n">
        <v>0.826388888888889</v>
      </c>
      <c r="F72" s="62" t="n">
        <v>15</v>
      </c>
      <c r="G72" s="40" t="n">
        <v>1.657</v>
      </c>
      <c r="H72" s="41" t="s">
        <v>5</v>
      </c>
      <c r="I72" s="42" t="n">
        <f aca="false">IF(H72="W",F72*G72-F72,(IF(H72="L",-F72)))</f>
        <v>9.855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customFormat="false" ht="15" hidden="false" customHeight="false" outlineLevel="0" collapsed="false">
      <c r="A73" s="61"/>
      <c r="B73" s="21" t="s">
        <v>23</v>
      </c>
      <c r="C73" s="55" t="s">
        <v>24</v>
      </c>
      <c r="D73" s="21" t="s">
        <v>119</v>
      </c>
      <c r="E73" s="38" t="n">
        <v>0.826388888888889</v>
      </c>
      <c r="F73" s="62" t="n">
        <v>10</v>
      </c>
      <c r="G73" s="40" t="n">
        <v>1.694</v>
      </c>
      <c r="H73" s="41" t="s">
        <v>5</v>
      </c>
      <c r="I73" s="42" t="n">
        <f aca="false">IF(H73="W",F73*G73-F73,(IF(H73="L",-F73)))</f>
        <v>6.94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customFormat="false" ht="15" hidden="false" customHeight="false" outlineLevel="0" collapsed="false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 t="n">
        <v>5</v>
      </c>
      <c r="G74" s="40" t="n">
        <v>3.55</v>
      </c>
      <c r="H74" s="41" t="s">
        <v>7</v>
      </c>
      <c r="I74" s="42" t="n">
        <f aca="false">IF(H74="W",F74*G74-F74,(IF(H74="L",-F74)))</f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customFormat="false" ht="15" hidden="false" customHeight="false" outlineLevel="0" collapsed="false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 t="n">
        <v>10</v>
      </c>
      <c r="G75" s="40" t="n">
        <v>2.25</v>
      </c>
      <c r="H75" s="41" t="s">
        <v>7</v>
      </c>
      <c r="I75" s="42" t="n">
        <f aca="false">IF(H75="W",F75*G75-F75,(IF(H75="L",-F75)))</f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customFormat="false" ht="15" hidden="false" customHeight="false" outlineLevel="0" collapsed="false">
      <c r="A76" s="61" t="n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 t="n">
        <v>20</v>
      </c>
      <c r="G76" s="40" t="n">
        <v>2.79</v>
      </c>
      <c r="H76" s="41" t="s">
        <v>7</v>
      </c>
      <c r="I76" s="42" t="n">
        <f aca="false">IF(H76="W",F76*G76-F76,(IF(H76="L",-F76)))</f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customFormat="false" ht="15" hidden="false" customHeight="false" outlineLevel="0" collapsed="false">
      <c r="A77" s="61" t="s">
        <v>124</v>
      </c>
      <c r="B77" s="21" t="s">
        <v>23</v>
      </c>
      <c r="C77" s="55" t="s">
        <v>95</v>
      </c>
      <c r="D77" s="21" t="s">
        <v>125</v>
      </c>
      <c r="E77" s="38" t="n">
        <v>0.602777777777778</v>
      </c>
      <c r="F77" s="62" t="n">
        <v>10</v>
      </c>
      <c r="G77" s="40" t="n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customFormat="false" ht="15" hidden="false" customHeight="false" outlineLevel="0" collapsed="false">
      <c r="A78" s="61"/>
      <c r="B78" s="21" t="s">
        <v>23</v>
      </c>
      <c r="C78" s="55" t="s">
        <v>28</v>
      </c>
      <c r="D78" s="21" t="s">
        <v>29</v>
      </c>
      <c r="E78" s="38" t="n">
        <v>0.631944444444444</v>
      </c>
      <c r="F78" s="62" t="n">
        <v>10</v>
      </c>
      <c r="G78" s="40" t="n">
        <v>1.64</v>
      </c>
      <c r="H78" s="41" t="s">
        <v>5</v>
      </c>
      <c r="I78" s="42" t="n">
        <f aca="false">IF(H78="W",F78*G78-F78,(IF(H78="L",-F78)))</f>
        <v>6.4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customFormat="false" ht="15" hidden="false" customHeight="false" outlineLevel="0" collapsed="false">
      <c r="A79" s="61" t="s">
        <v>124</v>
      </c>
      <c r="B79" s="21" t="s">
        <v>23</v>
      </c>
      <c r="C79" s="55" t="s">
        <v>87</v>
      </c>
      <c r="D79" s="21" t="s">
        <v>126</v>
      </c>
      <c r="E79" s="38" t="n">
        <v>0.631944444444444</v>
      </c>
      <c r="F79" s="62" t="n">
        <v>10</v>
      </c>
      <c r="G79" s="40" t="n">
        <v>2.479</v>
      </c>
      <c r="H79" s="41" t="s">
        <v>5</v>
      </c>
      <c r="I79" s="42" t="n">
        <f aca="false">IF(H79="W",F79*G79-F79,(IF(H79="L",-F79)))</f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customFormat="false" ht="15" hidden="false" customHeight="false" outlineLevel="0" collapsed="false">
      <c r="A80" s="61"/>
      <c r="B80" s="21" t="s">
        <v>23</v>
      </c>
      <c r="C80" s="55" t="s">
        <v>28</v>
      </c>
      <c r="D80" s="21" t="s">
        <v>127</v>
      </c>
      <c r="E80" s="38" t="n">
        <v>0.631944444444444</v>
      </c>
      <c r="F80" s="62" t="n">
        <v>8.4</v>
      </c>
      <c r="G80" s="40" t="n">
        <v>3.39</v>
      </c>
      <c r="H80" s="41" t="s">
        <v>7</v>
      </c>
      <c r="I80" s="42" t="n">
        <f aca="false">IF(H80="W",F80*G80-F80,(IF(H80="L",-F80)))</f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customFormat="false" ht="15" hidden="false" customHeight="false" outlineLevel="0" collapsed="false">
      <c r="A81" s="61"/>
      <c r="B81" s="21" t="s">
        <v>23</v>
      </c>
      <c r="C81" s="55" t="s">
        <v>28</v>
      </c>
      <c r="D81" s="21" t="s">
        <v>127</v>
      </c>
      <c r="E81" s="38" t="n">
        <v>0.631944444444444</v>
      </c>
      <c r="F81" s="62" t="n">
        <v>5</v>
      </c>
      <c r="G81" s="40" t="n">
        <v>3.54</v>
      </c>
      <c r="H81" s="41" t="s">
        <v>7</v>
      </c>
      <c r="I81" s="42" t="n">
        <f aca="false">IF(H81="W",F81*G81-F81,(IF(H81="L",-F81)))</f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customFormat="false" ht="15" hidden="false" customHeight="false" outlineLevel="0" collapsed="false">
      <c r="A82" s="61"/>
      <c r="B82" s="21" t="s">
        <v>23</v>
      </c>
      <c r="C82" s="55" t="s">
        <v>28</v>
      </c>
      <c r="D82" s="21" t="s">
        <v>128</v>
      </c>
      <c r="E82" s="38" t="n">
        <v>0.6875</v>
      </c>
      <c r="F82" s="62" t="n">
        <v>10</v>
      </c>
      <c r="G82" s="40" t="n">
        <v>1.8</v>
      </c>
      <c r="H82" s="41" t="s">
        <v>5</v>
      </c>
      <c r="I82" s="42" t="n">
        <f aca="false">IF(H82="W",F82*G82-F82,(IF(H82="L",-F82)))</f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customFormat="false" ht="15" hidden="false" customHeight="false" outlineLevel="0" collapsed="false">
      <c r="A83" s="61"/>
      <c r="B83" s="21" t="s">
        <v>23</v>
      </c>
      <c r="C83" s="55" t="s">
        <v>95</v>
      </c>
      <c r="D83" s="21" t="s">
        <v>129</v>
      </c>
      <c r="E83" s="38" t="n">
        <v>0.6875</v>
      </c>
      <c r="F83" s="62" t="n">
        <v>10</v>
      </c>
      <c r="G83" s="40" t="n">
        <v>1.75</v>
      </c>
      <c r="H83" s="41" t="s">
        <v>5</v>
      </c>
      <c r="I83" s="42" t="n">
        <f aca="false">IF(H83="W",F83*G83-F83,(IF(H83="L",-F83)))</f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customFormat="false" ht="15" hidden="false" customHeight="false" outlineLevel="0" collapsed="false">
      <c r="A84" s="61"/>
      <c r="B84" s="21" t="s">
        <v>23</v>
      </c>
      <c r="C84" s="55" t="s">
        <v>95</v>
      </c>
      <c r="D84" s="21" t="s">
        <v>130</v>
      </c>
      <c r="E84" s="38" t="n">
        <v>0.8125</v>
      </c>
      <c r="F84" s="62" t="n">
        <v>20</v>
      </c>
      <c r="G84" s="40" t="n">
        <v>2.4</v>
      </c>
      <c r="H84" s="41" t="s">
        <v>7</v>
      </c>
      <c r="I84" s="42" t="n">
        <f aca="false">IF(H84="W",F84*G84-F84,(IF(H84="L",-F84)))</f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customFormat="false" ht="15" hidden="false" customHeight="false" outlineLevel="0" collapsed="false">
      <c r="A85" s="61"/>
      <c r="B85" s="21" t="s">
        <v>23</v>
      </c>
      <c r="C85" s="55" t="s">
        <v>28</v>
      </c>
      <c r="D85" s="21" t="s">
        <v>131</v>
      </c>
      <c r="E85" s="38" t="n">
        <v>0.8125</v>
      </c>
      <c r="F85" s="62" t="n">
        <v>10</v>
      </c>
      <c r="G85" s="40" t="n">
        <v>2.38</v>
      </c>
      <c r="H85" s="41" t="s">
        <v>7</v>
      </c>
      <c r="I85" s="42" t="n">
        <f aca="false">IF(H85="W",F85*G85-F85,(IF(H85="L",-F85)))</f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customFormat="false" ht="15" hidden="false" customHeight="false" outlineLevel="0" collapsed="false">
      <c r="A86" s="61"/>
      <c r="B86" s="21" t="s">
        <v>23</v>
      </c>
      <c r="C86" s="55" t="s">
        <v>24</v>
      </c>
      <c r="D86" s="21" t="s">
        <v>132</v>
      </c>
      <c r="E86" s="38" t="n">
        <v>0.8125</v>
      </c>
      <c r="F86" s="62" t="n">
        <v>10</v>
      </c>
      <c r="G86" s="40" t="n">
        <v>1.806</v>
      </c>
      <c r="H86" s="41" t="s">
        <v>5</v>
      </c>
      <c r="I86" s="42" t="n">
        <f aca="false">IF(H86="W",F86*G86-F86,(IF(H86="L",-F86)))</f>
        <v>8.06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customFormat="false" ht="15" hidden="false" customHeight="false" outlineLevel="0" collapsed="false">
      <c r="A87" s="61"/>
      <c r="B87" s="21" t="s">
        <v>23</v>
      </c>
      <c r="C87" s="55" t="s">
        <v>28</v>
      </c>
      <c r="D87" s="21" t="s">
        <v>133</v>
      </c>
      <c r="E87" s="38" t="n">
        <v>0.8125</v>
      </c>
      <c r="F87" s="62" t="n">
        <v>10</v>
      </c>
      <c r="G87" s="40" t="n">
        <v>1.95</v>
      </c>
      <c r="H87" s="41" t="s">
        <v>7</v>
      </c>
      <c r="I87" s="42" t="n">
        <f aca="false">IF(H87="W",F87*G87-F87,(IF(H87="L",-F87)))</f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customFormat="false" ht="15" hidden="false" customHeight="false" outlineLevel="0" collapsed="false">
      <c r="A88" s="61"/>
      <c r="B88" s="21" t="s">
        <v>23</v>
      </c>
      <c r="C88" s="55" t="s">
        <v>28</v>
      </c>
      <c r="D88" s="21" t="s">
        <v>134</v>
      </c>
      <c r="E88" s="38" t="n">
        <v>0.8125</v>
      </c>
      <c r="F88" s="62" t="n">
        <v>12.5</v>
      </c>
      <c r="G88" s="40" t="n">
        <v>2.63</v>
      </c>
      <c r="H88" s="41" t="s">
        <v>7</v>
      </c>
      <c r="I88" s="42" t="n">
        <f aca="false">IF(H88="W",F88*G88-F88,(IF(H88="L",-F88)))</f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customFormat="false" ht="15" hidden="false" customHeight="false" outlineLevel="0" collapsed="false">
      <c r="A89" s="61"/>
      <c r="B89" s="21" t="s">
        <v>46</v>
      </c>
      <c r="C89" s="55" t="s">
        <v>87</v>
      </c>
      <c r="D89" s="21" t="s">
        <v>135</v>
      </c>
      <c r="E89" s="38" t="n">
        <v>0.0833333333333333</v>
      </c>
      <c r="F89" s="62" t="n">
        <v>10</v>
      </c>
      <c r="G89" s="40" t="n">
        <v>1.85</v>
      </c>
      <c r="H89" s="41" t="s">
        <v>7</v>
      </c>
      <c r="I89" s="42" t="n">
        <f aca="false">IF(H89="W",F89*G89-F89,(IF(H89="L",-F89)))</f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customFormat="false" ht="15" hidden="false" customHeight="false" outlineLevel="0" collapsed="false">
      <c r="A90" s="61" t="n">
        <v>43518</v>
      </c>
      <c r="B90" s="21" t="s">
        <v>23</v>
      </c>
      <c r="C90" s="55" t="s">
        <v>95</v>
      </c>
      <c r="D90" s="21" t="s">
        <v>136</v>
      </c>
      <c r="E90" s="38" t="n">
        <v>0.583333333333333</v>
      </c>
      <c r="F90" s="62" t="n">
        <v>10</v>
      </c>
      <c r="G90" s="40" t="n">
        <v>4.33</v>
      </c>
      <c r="H90" s="41" t="s">
        <v>5</v>
      </c>
      <c r="I90" s="42" t="n">
        <f aca="false">IF(H90="W",F90*G90-F90,(IF(H90="L",-F90)))</f>
        <v>33.3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customFormat="false" ht="15" hidden="false" customHeight="false" outlineLevel="0" collapsed="false">
      <c r="A91" s="61"/>
      <c r="B91" s="21" t="s">
        <v>137</v>
      </c>
      <c r="C91" s="55" t="s">
        <v>138</v>
      </c>
      <c r="D91" s="21" t="s">
        <v>139</v>
      </c>
      <c r="E91" s="38" t="n">
        <v>0.583333333333333</v>
      </c>
      <c r="F91" s="62" t="n">
        <v>22.43</v>
      </c>
      <c r="G91" s="40" t="n">
        <v>1.7975</v>
      </c>
      <c r="H91" s="41" t="s">
        <v>7</v>
      </c>
      <c r="I91" s="42" t="n">
        <f aca="false">IF(H91="W",F91*G91-F91,(IF(H91="L",-F91)))</f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customFormat="false" ht="15" hidden="false" customHeight="false" outlineLevel="0" collapsed="false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 t="n">
        <v>20</v>
      </c>
      <c r="G92" s="40" t="n">
        <v>2.85</v>
      </c>
      <c r="H92" s="41" t="s">
        <v>7</v>
      </c>
      <c r="I92" s="42" t="n">
        <f aca="false">IF(H92="W",F92*G92-F92,(IF(H92="L",-F92)))</f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customFormat="false" ht="15" hidden="false" customHeight="false" outlineLevel="0" collapsed="false">
      <c r="A93" s="61"/>
      <c r="B93" s="21" t="s">
        <v>23</v>
      </c>
      <c r="C93" s="55" t="s">
        <v>95</v>
      </c>
      <c r="D93" s="21" t="s">
        <v>142</v>
      </c>
      <c r="E93" s="38" t="n">
        <v>0.583333333333333</v>
      </c>
      <c r="F93" s="62" t="n">
        <v>20</v>
      </c>
      <c r="G93" s="40" t="n">
        <v>2.465</v>
      </c>
      <c r="H93" s="41" t="s">
        <v>5</v>
      </c>
      <c r="I93" s="42" t="n">
        <f aca="false">IF(H93="W",F93*G93-F93,(IF(H93="L",-F93)))</f>
        <v>29.3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customFormat="false" ht="15" hidden="false" customHeight="false" outlineLevel="0" collapsed="false">
      <c r="A94" s="61"/>
      <c r="B94" s="21" t="s">
        <v>137</v>
      </c>
      <c r="C94" s="55" t="s">
        <v>24</v>
      </c>
      <c r="D94" s="21" t="s">
        <v>29</v>
      </c>
      <c r="E94" s="38" t="n">
        <v>0.854166666666667</v>
      </c>
      <c r="F94" s="62" t="n">
        <v>10</v>
      </c>
      <c r="G94" s="40" t="n">
        <v>2</v>
      </c>
      <c r="H94" s="41" t="s">
        <v>7</v>
      </c>
      <c r="I94" s="42" t="n">
        <f aca="false">IF(H94="W",F94*G94-F94,(IF(H94="L",-F94)))</f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customFormat="false" ht="15" hidden="false" customHeight="false" outlineLevel="0" collapsed="false">
      <c r="A95" s="61"/>
      <c r="B95" s="21" t="s">
        <v>23</v>
      </c>
      <c r="C95" s="55" t="s">
        <v>24</v>
      </c>
      <c r="D95" s="21" t="s">
        <v>143</v>
      </c>
      <c r="E95" s="38" t="n">
        <v>0.854166666666667</v>
      </c>
      <c r="F95" s="62" t="n">
        <v>5</v>
      </c>
      <c r="G95" s="40" t="n">
        <v>2.06</v>
      </c>
      <c r="H95" s="41" t="s">
        <v>7</v>
      </c>
      <c r="I95" s="42" t="n">
        <f aca="false">IF(H95="W",F95*G95-F95,(IF(H95="L",-F95)))</f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customFormat="false" ht="15" hidden="false" customHeight="false" outlineLevel="0" collapsed="false">
      <c r="A96" s="61"/>
      <c r="B96" s="21" t="s">
        <v>23</v>
      </c>
      <c r="C96" s="55" t="s">
        <v>24</v>
      </c>
      <c r="D96" s="21" t="s">
        <v>144</v>
      </c>
      <c r="E96" s="38" t="n">
        <v>0.854166666666667</v>
      </c>
      <c r="F96" s="62" t="n">
        <v>5</v>
      </c>
      <c r="G96" s="40" t="n">
        <v>2.05</v>
      </c>
      <c r="H96" s="41" t="s">
        <v>7</v>
      </c>
      <c r="I96" s="42" t="n">
        <f aca="false">IF(H96="W",F96*G96-F96,(IF(H96="L",-F96)))</f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customFormat="false" ht="15" hidden="false" customHeight="false" outlineLevel="0" collapsed="false">
      <c r="A97" s="61"/>
      <c r="B97" s="21" t="s">
        <v>23</v>
      </c>
      <c r="C97" s="55" t="s">
        <v>24</v>
      </c>
      <c r="D97" s="21" t="s">
        <v>145</v>
      </c>
      <c r="E97" s="38" t="n">
        <v>0.854166666666667</v>
      </c>
      <c r="F97" s="62" t="n">
        <v>5</v>
      </c>
      <c r="G97" s="40" t="n">
        <v>1.892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customFormat="false" ht="15" hidden="false" customHeight="false" outlineLevel="0" collapsed="false">
      <c r="A98" s="61"/>
      <c r="B98" s="21" t="s">
        <v>23</v>
      </c>
      <c r="C98" s="55" t="s">
        <v>24</v>
      </c>
      <c r="D98" s="21" t="s">
        <v>146</v>
      </c>
      <c r="E98" s="38" t="n">
        <v>0.854166666666667</v>
      </c>
      <c r="F98" s="62" t="n">
        <v>5</v>
      </c>
      <c r="G98" s="40" t="n">
        <v>1.943</v>
      </c>
      <c r="H98" s="41" t="s">
        <v>7</v>
      </c>
      <c r="I98" s="42" t="n">
        <f aca="false"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customFormat="false" ht="15" hidden="false" customHeight="false" outlineLevel="0" collapsed="false">
      <c r="A99" s="61"/>
      <c r="B99" s="21" t="s">
        <v>23</v>
      </c>
      <c r="C99" s="55" t="s">
        <v>24</v>
      </c>
      <c r="D99" s="21" t="s">
        <v>147</v>
      </c>
      <c r="E99" s="38" t="n">
        <v>0.854166666666667</v>
      </c>
      <c r="F99" s="62" t="n">
        <v>5</v>
      </c>
      <c r="G99" s="40" t="n">
        <v>1.934</v>
      </c>
      <c r="H99" s="41" t="s">
        <v>5</v>
      </c>
      <c r="I99" s="42" t="n">
        <f aca="false"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customFormat="false" ht="15" hidden="false" customHeight="false" outlineLevel="0" collapsed="false">
      <c r="A100" s="61"/>
      <c r="B100" s="21" t="s">
        <v>23</v>
      </c>
      <c r="C100" s="55" t="s">
        <v>24</v>
      </c>
      <c r="D100" s="21" t="s">
        <v>148</v>
      </c>
      <c r="E100" s="38" t="n">
        <v>0.854166666666667</v>
      </c>
      <c r="F100" s="62" t="n">
        <v>5</v>
      </c>
      <c r="G100" s="40" t="n">
        <v>1.943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customFormat="false" ht="15" hidden="false" customHeight="false" outlineLevel="0" collapsed="false">
      <c r="A101" s="61"/>
      <c r="B101" s="21" t="s">
        <v>23</v>
      </c>
      <c r="C101" s="55" t="s">
        <v>24</v>
      </c>
      <c r="D101" s="21" t="s">
        <v>149</v>
      </c>
      <c r="E101" s="38" t="n">
        <v>0.854166666666667</v>
      </c>
      <c r="F101" s="62" t="n">
        <v>9</v>
      </c>
      <c r="G101" s="40" t="n">
        <v>3.31</v>
      </c>
      <c r="H101" s="41" t="s">
        <v>5</v>
      </c>
      <c r="I101" s="42" t="n">
        <f aca="false"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customFormat="false" ht="15" hidden="false" customHeight="false" outlineLevel="0" collapsed="false">
      <c r="A102" s="61"/>
      <c r="B102" s="21" t="s">
        <v>23</v>
      </c>
      <c r="C102" s="55" t="s">
        <v>28</v>
      </c>
      <c r="D102" s="21" t="s">
        <v>150</v>
      </c>
      <c r="E102" s="38" t="n">
        <v>0.854166666666667</v>
      </c>
      <c r="F102" s="62" t="n">
        <v>37</v>
      </c>
      <c r="G102" s="40" t="n">
        <v>1.5</v>
      </c>
      <c r="H102" s="41" t="s">
        <v>5</v>
      </c>
      <c r="I102" s="42" t="n">
        <f aca="false"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customFormat="false" ht="15" hidden="false" customHeight="false" outlineLevel="0" collapsed="false">
      <c r="A103" s="61"/>
      <c r="B103" s="21" t="s">
        <v>23</v>
      </c>
      <c r="C103" s="55" t="s">
        <v>151</v>
      </c>
      <c r="D103" s="21" t="s">
        <v>150</v>
      </c>
      <c r="E103" s="38" t="n">
        <v>0.854166666666667</v>
      </c>
      <c r="F103" s="62" t="n">
        <v>3.03</v>
      </c>
      <c r="G103" s="40" t="n">
        <v>1.66</v>
      </c>
      <c r="H103" s="41" t="s">
        <v>5</v>
      </c>
      <c r="I103" s="42" t="n">
        <f aca="false"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customFormat="false" ht="15" hidden="false" customHeight="false" outlineLevel="0" collapsed="false">
      <c r="A104" s="61" t="n">
        <v>43519</v>
      </c>
      <c r="B104" s="21" t="s">
        <v>23</v>
      </c>
      <c r="C104" s="55" t="s">
        <v>151</v>
      </c>
      <c r="D104" s="21" t="s">
        <v>125</v>
      </c>
      <c r="E104" s="38" t="n">
        <v>0.583333333333333</v>
      </c>
      <c r="F104" s="62" t="n">
        <v>5</v>
      </c>
      <c r="G104" s="40" t="n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customFormat="false" ht="15" hidden="false" customHeight="false" outlineLevel="0" collapsed="false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 t="n">
        <v>20</v>
      </c>
      <c r="G105" s="40" t="n">
        <v>1.8485</v>
      </c>
      <c r="H105" s="41" t="s">
        <v>7</v>
      </c>
      <c r="I105" s="42" t="n">
        <f aca="false"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customFormat="false" ht="15" hidden="false" customHeight="false" outlineLevel="0" collapsed="false">
      <c r="A106" s="61"/>
      <c r="B106" s="21" t="s">
        <v>23</v>
      </c>
      <c r="C106" s="55" t="s">
        <v>24</v>
      </c>
      <c r="D106" s="21" t="s">
        <v>155</v>
      </c>
      <c r="E106" s="38" t="n">
        <v>0.583333333333333</v>
      </c>
      <c r="F106" s="62" t="n">
        <v>5</v>
      </c>
      <c r="G106" s="40" t="n">
        <v>1.97</v>
      </c>
      <c r="H106" s="41" t="s">
        <v>5</v>
      </c>
      <c r="I106" s="42" t="n">
        <f aca="false">IF(H106="W",F106*G106-F106,(IF(H106="L",-F106)))</f>
        <v>4.85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customFormat="false" ht="15" hidden="false" customHeight="false" outlineLevel="0" collapsed="false">
      <c r="A107" s="61"/>
      <c r="B107" s="21" t="s">
        <v>23</v>
      </c>
      <c r="C107" s="55" t="s">
        <v>24</v>
      </c>
      <c r="D107" s="21" t="s">
        <v>156</v>
      </c>
      <c r="E107" s="38" t="n">
        <v>0.583333333333333</v>
      </c>
      <c r="F107" s="62" t="n">
        <v>5</v>
      </c>
      <c r="G107" s="40" t="n">
        <v>1.99</v>
      </c>
      <c r="H107" s="41" t="s">
        <v>7</v>
      </c>
      <c r="I107" s="42" t="n">
        <f aca="false"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customFormat="false" ht="15" hidden="false" customHeight="false" outlineLevel="0" collapsed="false">
      <c r="A108" s="61"/>
      <c r="B108" s="21" t="s">
        <v>23</v>
      </c>
      <c r="C108" s="55" t="s">
        <v>24</v>
      </c>
      <c r="D108" s="21" t="s">
        <v>156</v>
      </c>
      <c r="E108" s="38" t="n">
        <v>0.583333333333333</v>
      </c>
      <c r="F108" s="62" t="n">
        <v>5</v>
      </c>
      <c r="G108" s="40" t="n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customFormat="false" ht="15" hidden="false" customHeight="false" outlineLevel="0" collapsed="false">
      <c r="A109" s="61"/>
      <c r="B109" s="21" t="s">
        <v>137</v>
      </c>
      <c r="C109" s="55" t="s">
        <v>24</v>
      </c>
      <c r="D109" s="21" t="s">
        <v>157</v>
      </c>
      <c r="E109" s="38" t="n">
        <v>0.583333333333333</v>
      </c>
      <c r="F109" s="62" t="n">
        <v>5</v>
      </c>
      <c r="G109" s="40" t="n">
        <v>3.1</v>
      </c>
      <c r="H109" s="41" t="s">
        <v>7</v>
      </c>
      <c r="I109" s="42" t="n">
        <f aca="false"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customFormat="false" ht="15" hidden="false" customHeight="false" outlineLevel="0" collapsed="false">
      <c r="A110" s="61"/>
      <c r="B110" s="21" t="s">
        <v>23</v>
      </c>
      <c r="C110" s="55" t="s">
        <v>28</v>
      </c>
      <c r="D110" s="21" t="s">
        <v>158</v>
      </c>
      <c r="E110" s="38" t="n">
        <v>0.583333333333333</v>
      </c>
      <c r="F110" s="62" t="n">
        <v>10</v>
      </c>
      <c r="G110" s="40" t="n">
        <v>1.95</v>
      </c>
      <c r="H110" s="41" t="s">
        <v>7</v>
      </c>
      <c r="I110" s="42" t="n">
        <f aca="false"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customFormat="false" ht="15" hidden="false" customHeight="false" outlineLevel="0" collapsed="false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 t="n">
        <v>10</v>
      </c>
      <c r="G111" s="40" t="n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customFormat="false" ht="15" hidden="false" customHeight="false" outlineLevel="0" collapsed="false">
      <c r="A112" s="61"/>
      <c r="B112" s="21" t="s">
        <v>23</v>
      </c>
      <c r="C112" s="55" t="s">
        <v>95</v>
      </c>
      <c r="D112" s="21" t="s">
        <v>160</v>
      </c>
      <c r="E112" s="38" t="n">
        <v>0.583333333333333</v>
      </c>
      <c r="F112" s="62" t="n">
        <v>15</v>
      </c>
      <c r="G112" s="40" t="n">
        <v>1.75</v>
      </c>
      <c r="H112" s="41" t="s">
        <v>7</v>
      </c>
      <c r="I112" s="42" t="n">
        <f aca="false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customFormat="false" ht="15" hidden="false" customHeight="false" outlineLevel="0" collapsed="false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 t="n">
        <v>20</v>
      </c>
      <c r="G113" s="40" t="n">
        <v>2.96</v>
      </c>
      <c r="H113" s="41" t="s">
        <v>7</v>
      </c>
      <c r="I113" s="42" t="n">
        <f aca="false">IF(H113="W",F113*G113-F113,(IF(H113="L",-F113)))</f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customFormat="false" ht="15" hidden="false" customHeight="false" outlineLevel="0" collapsed="false">
      <c r="A114" s="61"/>
      <c r="B114" s="21" t="s">
        <v>23</v>
      </c>
      <c r="C114" s="55" t="s">
        <v>95</v>
      </c>
      <c r="D114" s="21" t="s">
        <v>163</v>
      </c>
      <c r="E114" s="38" t="n">
        <v>0.708333333333333</v>
      </c>
      <c r="F114" s="62" t="n">
        <v>10</v>
      </c>
      <c r="G114" s="40" t="n">
        <v>1.75</v>
      </c>
      <c r="H114" s="41" t="s">
        <v>5</v>
      </c>
      <c r="I114" s="42" t="n">
        <f aca="false">IF(H114="W",F114*G114-F114,(IF(H114="L",-F114)))</f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customFormat="false" ht="15" hidden="false" customHeight="false" outlineLevel="0" collapsed="false">
      <c r="A115" s="61"/>
      <c r="B115" s="21" t="s">
        <v>23</v>
      </c>
      <c r="C115" s="55" t="s">
        <v>28</v>
      </c>
      <c r="D115" s="21" t="s">
        <v>164</v>
      </c>
      <c r="E115" s="38" t="n">
        <v>0.708333333333333</v>
      </c>
      <c r="F115" s="62" t="n">
        <v>10</v>
      </c>
      <c r="G115" s="40" t="n">
        <v>1.67</v>
      </c>
      <c r="H115" s="41" t="s">
        <v>7</v>
      </c>
      <c r="I115" s="42" t="n">
        <f aca="false">IF(H115="W",F115*G115-F115,(IF(H115="L",-F115)))</f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customFormat="false" ht="15" hidden="false" customHeight="false" outlineLevel="0" collapsed="false">
      <c r="A116" s="61"/>
      <c r="B116" s="21" t="s">
        <v>23</v>
      </c>
      <c r="C116" s="55" t="s">
        <v>28</v>
      </c>
      <c r="D116" s="21" t="s">
        <v>165</v>
      </c>
      <c r="E116" s="38" t="n">
        <v>0.708333333333333</v>
      </c>
      <c r="F116" s="62" t="n">
        <v>10</v>
      </c>
      <c r="G116" s="40" t="n">
        <v>1.57</v>
      </c>
      <c r="H116" s="41" t="s">
        <v>7</v>
      </c>
      <c r="I116" s="42" t="n">
        <f aca="false">IF(H116="W",F116*G116-F116,(IF(H116="L",-F116)))</f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customFormat="false" ht="15" hidden="false" customHeight="false" outlineLevel="0" collapsed="false">
      <c r="A117" s="61"/>
      <c r="B117" s="21" t="s">
        <v>23</v>
      </c>
      <c r="C117" s="55" t="s">
        <v>28</v>
      </c>
      <c r="D117" s="21" t="s">
        <v>166</v>
      </c>
      <c r="E117" s="38" t="n">
        <v>0.875</v>
      </c>
      <c r="F117" s="62" t="n">
        <v>10</v>
      </c>
      <c r="G117" s="40" t="n">
        <v>1.85</v>
      </c>
      <c r="H117" s="41" t="s">
        <v>5</v>
      </c>
      <c r="I117" s="42" t="n">
        <f aca="false">IF(H117="W",F117*G117-F117,(IF(H117="L",-F117)))</f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customFormat="false" ht="15" hidden="false" customHeight="false" outlineLevel="0" collapsed="false">
      <c r="A118" s="61"/>
      <c r="B118" s="21" t="s">
        <v>23</v>
      </c>
      <c r="C118" s="55" t="s">
        <v>28</v>
      </c>
      <c r="D118" s="21" t="s">
        <v>167</v>
      </c>
      <c r="E118" s="38" t="n">
        <v>0.875</v>
      </c>
      <c r="F118" s="62" t="n">
        <v>10</v>
      </c>
      <c r="G118" s="40" t="n">
        <v>1.57</v>
      </c>
      <c r="H118" s="41" t="s">
        <v>5</v>
      </c>
      <c r="I118" s="42" t="n">
        <f aca="false">IF(H118="W",F118*G118-F118,(IF(H118="L",-F118)))</f>
        <v>5.7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customFormat="false" ht="15" hidden="false" customHeight="false" outlineLevel="0" collapsed="false">
      <c r="A119" s="61"/>
      <c r="B119" s="21" t="s">
        <v>23</v>
      </c>
      <c r="C119" s="55" t="s">
        <v>28</v>
      </c>
      <c r="D119" s="21" t="s">
        <v>168</v>
      </c>
      <c r="E119" s="38" t="n">
        <v>0.875</v>
      </c>
      <c r="F119" s="62" t="n">
        <v>5</v>
      </c>
      <c r="G119" s="40" t="n">
        <v>1.75</v>
      </c>
      <c r="H119" s="41" t="s">
        <v>5</v>
      </c>
      <c r="I119" s="42" t="n">
        <f aca="false">IF(H119="W",F119*G119-F119,(IF(H119="L",-F119)))</f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customFormat="false" ht="15" hidden="false" customHeight="false" outlineLevel="0" collapsed="false">
      <c r="A120" s="61" t="s">
        <v>169</v>
      </c>
      <c r="B120" s="21" t="s">
        <v>46</v>
      </c>
      <c r="C120" s="55" t="s">
        <v>170</v>
      </c>
      <c r="D120" s="21" t="s">
        <v>171</v>
      </c>
      <c r="E120" s="38" t="n">
        <v>0</v>
      </c>
      <c r="F120" s="62" t="n">
        <v>10</v>
      </c>
      <c r="G120" s="40" t="n">
        <v>1.95</v>
      </c>
      <c r="H120" s="41" t="s">
        <v>5</v>
      </c>
      <c r="I120" s="42" t="n">
        <f aca="false">IF(H120="W",F120*G120-F120,(IF(H120="L",-F120)))</f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customFormat="false" ht="15" hidden="false" customHeight="false" outlineLevel="0" collapsed="false">
      <c r="A121" s="61" t="n">
        <v>43520</v>
      </c>
      <c r="B121" s="21" t="s">
        <v>23</v>
      </c>
      <c r="C121" s="55" t="s">
        <v>95</v>
      </c>
      <c r="D121" s="21" t="s">
        <v>172</v>
      </c>
      <c r="E121" s="38" t="n">
        <v>0.583333333333333</v>
      </c>
      <c r="F121" s="62" t="n">
        <v>10</v>
      </c>
      <c r="G121" s="40" t="n">
        <v>1.75</v>
      </c>
      <c r="H121" s="41" t="s">
        <v>5</v>
      </c>
      <c r="I121" s="42" t="n">
        <f aca="false">IF(H121="W",F121*G121-F121,(IF(H121="L",-F121)))</f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customFormat="false" ht="15" hidden="false" customHeight="false" outlineLevel="0" collapsed="false">
      <c r="A122" s="61"/>
      <c r="B122" s="21" t="s">
        <v>23</v>
      </c>
      <c r="C122" s="55" t="s">
        <v>95</v>
      </c>
      <c r="D122" s="21" t="s">
        <v>172</v>
      </c>
      <c r="E122" s="38" t="n">
        <v>0.583333333333333</v>
      </c>
      <c r="F122" s="62" t="n">
        <v>10</v>
      </c>
      <c r="G122" s="40" t="n">
        <v>1.75</v>
      </c>
      <c r="H122" s="41" t="s">
        <v>5</v>
      </c>
      <c r="I122" s="42" t="n">
        <f aca="false">IF(H122="W",F122*G122-F122,(IF(H122="L",-F122)))</f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customFormat="false" ht="15" hidden="false" customHeight="false" outlineLevel="0" collapsed="false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 t="n">
        <v>20</v>
      </c>
      <c r="G123" s="40" t="n">
        <v>2.7125</v>
      </c>
      <c r="H123" s="41" t="s">
        <v>7</v>
      </c>
      <c r="I123" s="42" t="n">
        <f aca="false">IF(H123="W",F123*G123-F123,(IF(H123="L",-F123)))</f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customFormat="false" ht="15" hidden="false" customHeight="false" outlineLevel="0" collapsed="false">
      <c r="A124" s="61" t="s">
        <v>124</v>
      </c>
      <c r="B124" s="21" t="s">
        <v>23</v>
      </c>
      <c r="C124" s="55" t="s">
        <v>95</v>
      </c>
      <c r="D124" s="21" t="s">
        <v>175</v>
      </c>
      <c r="E124" s="38" t="n">
        <v>0.583333333333333</v>
      </c>
      <c r="F124" s="62" t="n">
        <v>10</v>
      </c>
      <c r="G124" s="40" t="n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customFormat="false" ht="15" hidden="false" customHeight="false" outlineLevel="0" collapsed="false">
      <c r="A125" s="61"/>
      <c r="B125" s="21" t="s">
        <v>23</v>
      </c>
      <c r="C125" s="55" t="s">
        <v>24</v>
      </c>
      <c r="D125" s="21" t="s">
        <v>176</v>
      </c>
      <c r="E125" s="38" t="n">
        <v>0.583333333333333</v>
      </c>
      <c r="F125" s="62" t="n">
        <v>10</v>
      </c>
      <c r="G125" s="40" t="n">
        <v>1.813</v>
      </c>
      <c r="H125" s="41" t="s">
        <v>5</v>
      </c>
      <c r="I125" s="42" t="n">
        <f aca="false">IF(H125="W",F125*G125-F125,(IF(H125="L",-F125)))</f>
        <v>8.13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customFormat="false" ht="15" hidden="false" customHeight="false" outlineLevel="0" collapsed="false">
      <c r="A126" s="61"/>
      <c r="B126" s="21" t="s">
        <v>23</v>
      </c>
      <c r="C126" s="55" t="s">
        <v>24</v>
      </c>
      <c r="D126" s="21" t="s">
        <v>177</v>
      </c>
      <c r="E126" s="38" t="n">
        <v>0.583333333333333</v>
      </c>
      <c r="F126" s="62" t="n">
        <v>10</v>
      </c>
      <c r="G126" s="40" t="n">
        <v>1.943</v>
      </c>
      <c r="H126" s="41" t="s">
        <v>7</v>
      </c>
      <c r="I126" s="42" t="n">
        <f aca="false"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customFormat="false" ht="15" hidden="false" customHeight="false" outlineLevel="0" collapsed="false">
      <c r="A127" s="61"/>
      <c r="B127" s="21" t="s">
        <v>23</v>
      </c>
      <c r="C127" s="55" t="s">
        <v>95</v>
      </c>
      <c r="D127" s="21" t="s">
        <v>178</v>
      </c>
      <c r="E127" s="38" t="n">
        <v>0.708333333333333</v>
      </c>
      <c r="F127" s="62" t="n">
        <v>10</v>
      </c>
      <c r="G127" s="40" t="n">
        <v>1.75</v>
      </c>
      <c r="H127" s="41" t="s">
        <v>7</v>
      </c>
      <c r="I127" s="42" t="n">
        <f aca="false"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customFormat="false" ht="15" hidden="false" customHeight="false" outlineLevel="0" collapsed="false">
      <c r="A128" s="61" t="s">
        <v>124</v>
      </c>
      <c r="B128" s="21" t="s">
        <v>23</v>
      </c>
      <c r="C128" s="55" t="s">
        <v>87</v>
      </c>
      <c r="D128" s="21" t="s">
        <v>179</v>
      </c>
      <c r="E128" s="38" t="n">
        <v>0.708333333333333</v>
      </c>
      <c r="F128" s="62" t="n">
        <v>10</v>
      </c>
      <c r="G128" s="40" t="n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customFormat="false" ht="15" hidden="false" customHeight="false" outlineLevel="0" collapsed="false">
      <c r="A129" s="61"/>
      <c r="B129" s="21" t="s">
        <v>23</v>
      </c>
      <c r="C129" s="55" t="s">
        <v>28</v>
      </c>
      <c r="D129" s="21" t="s">
        <v>180</v>
      </c>
      <c r="E129" s="38" t="n">
        <v>0.708333333333333</v>
      </c>
      <c r="F129" s="62" t="n">
        <v>23</v>
      </c>
      <c r="G129" s="40" t="n">
        <v>2.2</v>
      </c>
      <c r="H129" s="41" t="s">
        <v>7</v>
      </c>
      <c r="I129" s="42" t="n">
        <f aca="false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customFormat="false" ht="15" hidden="false" customHeight="false" outlineLevel="0" collapsed="false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 t="n">
        <v>20</v>
      </c>
      <c r="G130" s="40" t="n">
        <v>2.415</v>
      </c>
      <c r="H130" s="41" t="s">
        <v>7</v>
      </c>
      <c r="I130" s="42" t="n">
        <f aca="false">IF(H130="W",F130*G130-F130,(IF(H130="L",-F130)))</f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customFormat="false" ht="15" hidden="false" customHeight="false" outlineLevel="0" collapsed="false">
      <c r="A131" s="61"/>
      <c r="B131" s="21" t="s">
        <v>23</v>
      </c>
      <c r="C131" s="55" t="s">
        <v>28</v>
      </c>
      <c r="D131" s="21" t="s">
        <v>183</v>
      </c>
      <c r="E131" s="38" t="n">
        <v>0.708333333333333</v>
      </c>
      <c r="F131" s="62" t="n">
        <v>5</v>
      </c>
      <c r="G131" s="40" t="n">
        <v>2.1</v>
      </c>
      <c r="H131" s="41" t="s">
        <v>5</v>
      </c>
      <c r="I131" s="42" t="n">
        <f aca="false">IF(H131="W",F131*G131-F131,(IF(H131="L",-F131)))</f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customFormat="false" ht="15" hidden="false" customHeight="false" outlineLevel="0" collapsed="false">
      <c r="A132" s="61"/>
      <c r="B132" s="21" t="s">
        <v>23</v>
      </c>
      <c r="C132" s="55" t="s">
        <v>95</v>
      </c>
      <c r="D132" s="21" t="s">
        <v>184</v>
      </c>
      <c r="E132" s="38" t="n">
        <v>0.708333333333333</v>
      </c>
      <c r="F132" s="62" t="n">
        <v>10</v>
      </c>
      <c r="G132" s="40" t="n">
        <v>1.75</v>
      </c>
      <c r="H132" s="41" t="s">
        <v>7</v>
      </c>
      <c r="I132" s="42" t="n">
        <f aca="false">IF(H132="W",F132*G132-F132,(IF(H132="L",-F132)))</f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customFormat="false" ht="15" hidden="false" customHeight="false" outlineLevel="0" collapsed="false">
      <c r="A133" s="61"/>
      <c r="B133" s="21" t="s">
        <v>23</v>
      </c>
      <c r="C133" s="55" t="s">
        <v>95</v>
      </c>
      <c r="D133" s="21" t="s">
        <v>185</v>
      </c>
      <c r="E133" s="38" t="n">
        <v>0.708333333333333</v>
      </c>
      <c r="F133" s="62" t="n">
        <v>8.75</v>
      </c>
      <c r="G133" s="40" t="n">
        <v>1.75</v>
      </c>
      <c r="H133" s="41" t="s">
        <v>7</v>
      </c>
      <c r="I133" s="42" t="n">
        <f aca="false">IF(H133="W",F133*G133-F133,(IF(H133="L",-F133)))</f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customFormat="false" ht="15" hidden="false" customHeight="false" outlineLevel="0" collapsed="false">
      <c r="A134" s="61"/>
      <c r="B134" s="21" t="s">
        <v>23</v>
      </c>
      <c r="C134" s="55" t="s">
        <v>95</v>
      </c>
      <c r="D134" s="21" t="s">
        <v>186</v>
      </c>
      <c r="E134" s="38" t="n">
        <v>0.708333333333333</v>
      </c>
      <c r="F134" s="62" t="n">
        <v>5</v>
      </c>
      <c r="G134" s="40" t="n">
        <v>3.2</v>
      </c>
      <c r="H134" s="41" t="s">
        <v>7</v>
      </c>
      <c r="I134" s="42" t="n">
        <f aca="false">IF(H134="W",F134*G134-F134,(IF(H134="L",-F134)))</f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customFormat="false" ht="15" hidden="false" customHeight="false" outlineLevel="0" collapsed="false">
      <c r="A135" s="61"/>
      <c r="B135" s="21" t="s">
        <v>23</v>
      </c>
      <c r="C135" s="55" t="s">
        <v>24</v>
      </c>
      <c r="D135" s="21" t="s">
        <v>187</v>
      </c>
      <c r="E135" s="38" t="n">
        <v>0.854166666666667</v>
      </c>
      <c r="F135" s="62" t="n">
        <v>20</v>
      </c>
      <c r="G135" s="40" t="n">
        <v>1.787</v>
      </c>
      <c r="H135" s="41" t="s">
        <v>5</v>
      </c>
      <c r="I135" s="42" t="n">
        <f aca="false">IF(H135="W",F135*G135-F135,(IF(H135="L",-F135)))</f>
        <v>15.74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customFormat="false" ht="15" hidden="false" customHeight="false" outlineLevel="0" collapsed="false">
      <c r="A136" s="61"/>
      <c r="B136" s="21" t="s">
        <v>23</v>
      </c>
      <c r="C136" s="55" t="s">
        <v>95</v>
      </c>
      <c r="D136" s="21" t="s">
        <v>188</v>
      </c>
      <c r="E136" s="38" t="n">
        <v>0.854166666666667</v>
      </c>
      <c r="F136" s="62" t="n">
        <v>5</v>
      </c>
      <c r="G136" s="40" t="n">
        <v>2.95</v>
      </c>
      <c r="H136" s="41" t="s">
        <v>5</v>
      </c>
      <c r="I136" s="42" t="n">
        <f aca="false">IF(H136="W",F136*G136-F136,(IF(H136="L",-F136)))</f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customFormat="false" ht="15" hidden="false" customHeight="false" outlineLevel="0" collapsed="false">
      <c r="A137" s="61"/>
      <c r="B137" s="21" t="s">
        <v>23</v>
      </c>
      <c r="C137" s="55" t="s">
        <v>95</v>
      </c>
      <c r="D137" s="21" t="s">
        <v>189</v>
      </c>
      <c r="E137" s="38" t="n">
        <v>0.854166666666667</v>
      </c>
      <c r="F137" s="62" t="n">
        <v>5</v>
      </c>
      <c r="G137" s="40" t="n">
        <v>1.75</v>
      </c>
      <c r="H137" s="41" t="s">
        <v>5</v>
      </c>
      <c r="I137" s="42" t="n">
        <f aca="false">IF(H137="W",F137*G137-F137,(IF(H137="L",-F137)))</f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customFormat="false" ht="15" hidden="false" customHeight="false" outlineLevel="0" collapsed="false">
      <c r="A138" s="61"/>
      <c r="B138" s="21" t="s">
        <v>23</v>
      </c>
      <c r="C138" s="55" t="s">
        <v>95</v>
      </c>
      <c r="D138" s="21" t="s">
        <v>190</v>
      </c>
      <c r="E138" s="38" t="n">
        <v>0.854166666666667</v>
      </c>
      <c r="F138" s="62" t="n">
        <v>5</v>
      </c>
      <c r="G138" s="40" t="n">
        <v>1.75</v>
      </c>
      <c r="H138" s="41" t="s">
        <v>5</v>
      </c>
      <c r="I138" s="42" t="n">
        <f aca="false">IF(H138="W",F138*G138-F138,(IF(H138="L",-F138)))</f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customFormat="false" ht="15" hidden="false" customHeight="false" outlineLevel="0" collapsed="false">
      <c r="A139" s="61"/>
      <c r="B139" s="21" t="s">
        <v>23</v>
      </c>
      <c r="C139" s="55" t="s">
        <v>191</v>
      </c>
      <c r="D139" s="21" t="s">
        <v>192</v>
      </c>
      <c r="E139" s="38" t="n">
        <v>0.854166666666667</v>
      </c>
      <c r="F139" s="62" t="n">
        <v>5</v>
      </c>
      <c r="G139" s="40" t="n">
        <v>1.45</v>
      </c>
      <c r="H139" s="41" t="s">
        <v>5</v>
      </c>
      <c r="I139" s="42" t="n">
        <f aca="false">IF(H139="W",F139*G139-F139,(IF(H139="L",-F139)))</f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customFormat="false" ht="15" hidden="false" customHeight="false" outlineLevel="0" collapsed="false">
      <c r="A140" s="61"/>
      <c r="B140" s="21" t="s">
        <v>23</v>
      </c>
      <c r="C140" s="55" t="s">
        <v>24</v>
      </c>
      <c r="D140" s="21" t="s">
        <v>193</v>
      </c>
      <c r="E140" s="38" t="n">
        <v>0.854166666666667</v>
      </c>
      <c r="F140" s="62" t="n">
        <v>10</v>
      </c>
      <c r="G140" s="40" t="n">
        <v>1.763</v>
      </c>
      <c r="H140" s="41" t="s">
        <v>5</v>
      </c>
      <c r="I140" s="42" t="n">
        <f aca="false">IF(H140="W",F140*G140-F140,(IF(H140="L",-F140)))</f>
        <v>7.63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customFormat="false" ht="15" hidden="false" customHeight="false" outlineLevel="0" collapsed="false">
      <c r="A141" s="61"/>
      <c r="B141" s="21" t="s">
        <v>23</v>
      </c>
      <c r="C141" s="55" t="s">
        <v>24</v>
      </c>
      <c r="D141" s="21" t="s">
        <v>194</v>
      </c>
      <c r="E141" s="38" t="n">
        <v>0.854166666666667</v>
      </c>
      <c r="F141" s="62" t="n">
        <v>10</v>
      </c>
      <c r="G141" s="40" t="n">
        <v>1.558</v>
      </c>
      <c r="H141" s="41" t="s">
        <v>5</v>
      </c>
      <c r="I141" s="42" t="n">
        <f aca="false">IF(H141="W",F141*G141-F141,(IF(H141="L",-F141)))</f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customFormat="false" ht="15" hidden="false" customHeight="false" outlineLevel="0" collapsed="false">
      <c r="A142" s="61"/>
      <c r="B142" s="21" t="s">
        <v>23</v>
      </c>
      <c r="C142" s="55" t="s">
        <v>24</v>
      </c>
      <c r="D142" s="21" t="s">
        <v>195</v>
      </c>
      <c r="E142" s="38" t="n">
        <v>0.854166666666667</v>
      </c>
      <c r="F142" s="62" t="n">
        <v>10</v>
      </c>
      <c r="G142" s="40" t="n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customFormat="false" ht="15" hidden="false" customHeight="false" outlineLevel="0" collapsed="false">
      <c r="A143" s="61"/>
      <c r="B143" s="21" t="s">
        <v>23</v>
      </c>
      <c r="C143" s="55" t="s">
        <v>24</v>
      </c>
      <c r="D143" s="21" t="s">
        <v>196</v>
      </c>
      <c r="E143" s="38" t="n">
        <v>0.854166666666667</v>
      </c>
      <c r="F143" s="62" t="n">
        <v>5</v>
      </c>
      <c r="G143" s="40" t="n">
        <v>2</v>
      </c>
      <c r="H143" s="41" t="s">
        <v>5</v>
      </c>
      <c r="I143" s="42" t="n">
        <f aca="false"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customFormat="false" ht="15" hidden="false" customHeight="false" outlineLevel="0" collapsed="false">
      <c r="A144" s="61"/>
      <c r="B144" s="21" t="s">
        <v>23</v>
      </c>
      <c r="C144" s="55" t="s">
        <v>24</v>
      </c>
      <c r="D144" s="21" t="s">
        <v>197</v>
      </c>
      <c r="E144" s="38" t="n">
        <v>0.854166666666667</v>
      </c>
      <c r="F144" s="62" t="n">
        <v>5</v>
      </c>
      <c r="G144" s="40" t="n">
        <v>2.05</v>
      </c>
      <c r="H144" s="41" t="s">
        <v>7</v>
      </c>
      <c r="I144" s="42" t="n">
        <f aca="false"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customFormat="false" ht="15" hidden="false" customHeight="false" outlineLevel="0" collapsed="false">
      <c r="A145" s="61"/>
      <c r="B145" s="21" t="s">
        <v>23</v>
      </c>
      <c r="C145" s="55" t="s">
        <v>24</v>
      </c>
      <c r="D145" s="21" t="s">
        <v>198</v>
      </c>
      <c r="E145" s="38" t="n">
        <v>0.854166666666667</v>
      </c>
      <c r="F145" s="62" t="n">
        <v>5</v>
      </c>
      <c r="G145" s="40" t="n">
        <v>1.892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customFormat="false" ht="15" hidden="false" customHeight="false" outlineLevel="0" collapsed="false">
      <c r="A146" s="61"/>
      <c r="B146" s="21" t="s">
        <v>23</v>
      </c>
      <c r="C146" s="55" t="s">
        <v>95</v>
      </c>
      <c r="D146" s="21" t="s">
        <v>199</v>
      </c>
      <c r="E146" s="38" t="n">
        <v>0.854166666666667</v>
      </c>
      <c r="F146" s="62" t="n">
        <v>5</v>
      </c>
      <c r="G146" s="40" t="n">
        <v>3.1</v>
      </c>
      <c r="H146" s="41" t="s">
        <v>5</v>
      </c>
      <c r="I146" s="42" t="n">
        <f aca="false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customFormat="false" ht="15" hidden="false" customHeight="false" outlineLevel="0" collapsed="false">
      <c r="A147" s="61"/>
      <c r="B147" s="21" t="s">
        <v>23</v>
      </c>
      <c r="C147" s="55" t="s">
        <v>95</v>
      </c>
      <c r="D147" s="21" t="s">
        <v>200</v>
      </c>
      <c r="E147" s="38" t="n">
        <v>0.854166666666667</v>
      </c>
      <c r="F147" s="62" t="n">
        <v>5</v>
      </c>
      <c r="G147" s="40" t="n">
        <v>1.75</v>
      </c>
      <c r="H147" s="41" t="s">
        <v>5</v>
      </c>
      <c r="I147" s="42" t="n">
        <f aca="false">IF(H147="W",F147*G147-F147,(IF(H147="L",-F147)))</f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customFormat="false" ht="15" hidden="false" customHeight="false" outlineLevel="0" collapsed="false">
      <c r="A148" s="61"/>
      <c r="B148" s="21" t="s">
        <v>23</v>
      </c>
      <c r="C148" s="55" t="s">
        <v>95</v>
      </c>
      <c r="D148" s="21" t="s">
        <v>201</v>
      </c>
      <c r="E148" s="38" t="n">
        <v>0.854166666666667</v>
      </c>
      <c r="F148" s="62" t="n">
        <v>5</v>
      </c>
      <c r="G148" s="40" t="n">
        <v>1.75</v>
      </c>
      <c r="H148" s="41" t="s">
        <v>5</v>
      </c>
      <c r="I148" s="42" t="n">
        <f aca="false">IF(H148="W",F148*G148-F148,(IF(H148="L",-F148)))</f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customFormat="false" ht="15" hidden="false" customHeight="false" outlineLevel="0" collapsed="false">
      <c r="A149" s="61"/>
      <c r="B149" s="21" t="s">
        <v>23</v>
      </c>
      <c r="C149" s="55" t="s">
        <v>95</v>
      </c>
      <c r="D149" s="21" t="s">
        <v>202</v>
      </c>
      <c r="E149" s="38" t="n">
        <v>0.854166666666667</v>
      </c>
      <c r="F149" s="62" t="n">
        <v>5</v>
      </c>
      <c r="G149" s="40" t="n">
        <v>1.45</v>
      </c>
      <c r="H149" s="41" t="s">
        <v>5</v>
      </c>
      <c r="I149" s="42" t="n">
        <f aca="false">IF(H149="W",F149*G149-F149,(IF(H149="L",-F149)))</f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customFormat="false" ht="15" hidden="false" customHeight="false" outlineLevel="0" collapsed="false">
      <c r="A150" s="61"/>
      <c r="B150" s="21" t="s">
        <v>23</v>
      </c>
      <c r="C150" s="55" t="s">
        <v>95</v>
      </c>
      <c r="D150" s="21" t="s">
        <v>203</v>
      </c>
      <c r="E150" s="38" t="n">
        <v>0.854166666666667</v>
      </c>
      <c r="F150" s="62" t="n">
        <v>5</v>
      </c>
      <c r="G150" s="40" t="n">
        <v>2.4</v>
      </c>
      <c r="H150" s="41" t="s">
        <v>5</v>
      </c>
      <c r="I150" s="42" t="n">
        <f aca="false">IF(H150="W",F150*G150-F150,(IF(H150="L",-F150)))</f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customFormat="false" ht="15" hidden="false" customHeight="false" outlineLevel="0" collapsed="false">
      <c r="A151" s="61" t="n">
        <v>43521</v>
      </c>
      <c r="B151" s="21" t="s">
        <v>67</v>
      </c>
      <c r="C151" s="55" t="s">
        <v>87</v>
      </c>
      <c r="D151" s="21" t="s">
        <v>204</v>
      </c>
      <c r="E151" s="38" t="n">
        <v>0.96875</v>
      </c>
      <c r="F151" s="62" t="n">
        <v>15</v>
      </c>
      <c r="G151" s="40" t="n">
        <v>1.71</v>
      </c>
      <c r="H151" s="41" t="s">
        <v>5</v>
      </c>
      <c r="I151" s="42" t="n">
        <f aca="false">IF(H151="W",F151*G151-F151,(IF(H151="L",-F151)))</f>
        <v>10.65</v>
      </c>
      <c r="J151" s="55"/>
      <c r="K151" s="66" t="s">
        <v>205</v>
      </c>
      <c r="L151" s="43" t="s">
        <v>206</v>
      </c>
      <c r="M151" s="43" t="s">
        <v>9</v>
      </c>
      <c r="N151" s="43" t="n">
        <f aca="false">SUM(I151:I259)</f>
        <v>-71.5745679999999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customFormat="false" ht="15" hidden="false" customHeight="false" outlineLevel="0" collapsed="false">
      <c r="A152" s="61"/>
      <c r="B152" s="21" t="s">
        <v>67</v>
      </c>
      <c r="C152" s="55" t="s">
        <v>87</v>
      </c>
      <c r="D152" s="21" t="s">
        <v>207</v>
      </c>
      <c r="E152" s="38" t="n">
        <v>0.833333333333333</v>
      </c>
      <c r="F152" s="62" t="n">
        <v>10</v>
      </c>
      <c r="G152" s="40" t="n">
        <v>1.84</v>
      </c>
      <c r="H152" s="41" t="s">
        <v>7</v>
      </c>
      <c r="I152" s="42" t="n">
        <f aca="false">IF(H152="W",F152*G152-F152,(IF(H152="L",-F152)))</f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customFormat="false" ht="15" hidden="false" customHeight="false" outlineLevel="0" collapsed="false">
      <c r="A153" s="61"/>
      <c r="B153" s="21" t="s">
        <v>67</v>
      </c>
      <c r="C153" s="55" t="s">
        <v>151</v>
      </c>
      <c r="D153" s="21" t="s">
        <v>209</v>
      </c>
      <c r="E153" s="38" t="n">
        <v>0.0416666666666667</v>
      </c>
      <c r="F153" s="62" t="n">
        <v>6</v>
      </c>
      <c r="G153" s="40" t="n">
        <v>1.5</v>
      </c>
      <c r="H153" s="41" t="s">
        <v>5</v>
      </c>
      <c r="I153" s="42" t="n">
        <f aca="false">IF(H153="W",F153*G153-F153,(IF(H153="L",-F153)))</f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customFormat="false" ht="15" hidden="false" customHeight="false" outlineLevel="0" collapsed="false">
      <c r="A154" s="61"/>
      <c r="B154" s="21" t="s">
        <v>67</v>
      </c>
      <c r="C154" s="55" t="s">
        <v>170</v>
      </c>
      <c r="D154" s="21" t="s">
        <v>211</v>
      </c>
      <c r="E154" s="38" t="n">
        <v>0.895833333333333</v>
      </c>
      <c r="F154" s="62" t="n">
        <v>15</v>
      </c>
      <c r="G154" s="40" t="n">
        <v>1.8</v>
      </c>
      <c r="H154" s="41" t="s">
        <v>7</v>
      </c>
      <c r="I154" s="42" t="n">
        <f aca="false">IF(H154="W",F154*G154-F154,(IF(H154="L",-F154)))</f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customFormat="false" ht="15" hidden="false" customHeight="false" outlineLevel="0" collapsed="false">
      <c r="A155" s="61"/>
      <c r="B155" s="21" t="s">
        <v>49</v>
      </c>
      <c r="C155" s="55" t="s">
        <v>24</v>
      </c>
      <c r="D155" s="21" t="s">
        <v>213</v>
      </c>
      <c r="E155" s="38" t="n">
        <v>0.0208333333333333</v>
      </c>
      <c r="F155" s="62" t="n">
        <v>5</v>
      </c>
      <c r="G155" s="40" t="n">
        <v>1.735</v>
      </c>
      <c r="H155" s="41" t="s">
        <v>7</v>
      </c>
      <c r="I155" s="42" t="n">
        <f aca="false">IF(H155="W",F155*G155-F155,(IF(H155="L",-F155)))</f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customFormat="false" ht="15" hidden="false" customHeight="false" outlineLevel="0" collapsed="false">
      <c r="A156" s="61"/>
      <c r="B156" s="21" t="s">
        <v>49</v>
      </c>
      <c r="C156" s="55" t="s">
        <v>24</v>
      </c>
      <c r="D156" s="21" t="s">
        <v>215</v>
      </c>
      <c r="E156" s="38" t="n">
        <v>0.715277777777778</v>
      </c>
      <c r="F156" s="62" t="n">
        <v>25</v>
      </c>
      <c r="G156" s="40" t="n">
        <v>1.427</v>
      </c>
      <c r="H156" s="41" t="s">
        <v>7</v>
      </c>
      <c r="I156" s="42" t="n">
        <f aca="false">IF(H156="W",F156*G156-F156,(IF(H156="L",-F156)))</f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customFormat="false" ht="15" hidden="false" customHeight="false" outlineLevel="0" collapsed="false">
      <c r="A157" s="61" t="n">
        <v>43522</v>
      </c>
      <c r="B157" s="21" t="s">
        <v>67</v>
      </c>
      <c r="C157" s="55" t="s">
        <v>216</v>
      </c>
      <c r="D157" s="21" t="s">
        <v>217</v>
      </c>
      <c r="E157" s="38" t="n">
        <v>0.0104166666666667</v>
      </c>
      <c r="F157" s="62" t="n">
        <v>10</v>
      </c>
      <c r="G157" s="40" t="n">
        <v>1.953</v>
      </c>
      <c r="H157" s="41" t="s">
        <v>7</v>
      </c>
      <c r="I157" s="42" t="n">
        <f aca="false">IF(H157="W",F157*G157-F157,(IF(H157="L",-F157)))</f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customFormat="false" ht="15" hidden="false" customHeight="false" outlineLevel="0" collapsed="false">
      <c r="A158" s="61"/>
      <c r="B158" s="21" t="s">
        <v>67</v>
      </c>
      <c r="C158" s="55" t="s">
        <v>87</v>
      </c>
      <c r="D158" s="21" t="s">
        <v>219</v>
      </c>
      <c r="E158" s="38" t="n">
        <v>0.90625</v>
      </c>
      <c r="F158" s="62" t="n">
        <v>20</v>
      </c>
      <c r="G158" s="40" t="n">
        <v>1.98</v>
      </c>
      <c r="H158" s="41" t="s">
        <v>7</v>
      </c>
      <c r="I158" s="42" t="n">
        <f aca="false">IF(H158="W",F158*G158-F158,(IF(H158="L",-F158)))</f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customFormat="false" ht="15" hidden="false" customHeight="false" outlineLevel="0" collapsed="false">
      <c r="A159" s="61"/>
      <c r="B159" s="21" t="s">
        <v>67</v>
      </c>
      <c r="C159" s="55" t="s">
        <v>220</v>
      </c>
      <c r="D159" s="21" t="s">
        <v>221</v>
      </c>
      <c r="E159" s="38" t="n">
        <v>0.90625</v>
      </c>
      <c r="F159" s="62" t="n">
        <v>10</v>
      </c>
      <c r="G159" s="40" t="n">
        <v>1.88</v>
      </c>
      <c r="H159" s="41" t="s">
        <v>7</v>
      </c>
      <c r="I159" s="42" t="n">
        <f aca="false">IF(H159="W",F159*G159-F159,(IF(H159="L",-F159)))</f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customFormat="false" ht="15" hidden="false" customHeight="false" outlineLevel="0" collapsed="false">
      <c r="A160" s="61"/>
      <c r="B160" s="21" t="s">
        <v>46</v>
      </c>
      <c r="C160" s="55" t="s">
        <v>170</v>
      </c>
      <c r="D160" s="21" t="s">
        <v>222</v>
      </c>
      <c r="E160" s="38" t="n">
        <v>0.0833333333333333</v>
      </c>
      <c r="F160" s="62" t="n">
        <v>10</v>
      </c>
      <c r="G160" s="40" t="n">
        <v>1.67</v>
      </c>
      <c r="H160" s="41" t="s">
        <v>7</v>
      </c>
      <c r="I160" s="42" t="n">
        <f aca="false">IF(H160="W",F160*G160-F160,(IF(H160="L",-F160)))</f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customFormat="false" ht="15" hidden="false" customHeight="false" outlineLevel="0" collapsed="false">
      <c r="A161" s="61"/>
      <c r="B161" s="21" t="s">
        <v>67</v>
      </c>
      <c r="C161" s="55" t="s">
        <v>170</v>
      </c>
      <c r="D161" s="21" t="s">
        <v>223</v>
      </c>
      <c r="E161" s="38" t="n">
        <v>0.916666666666667</v>
      </c>
      <c r="F161" s="62" t="n">
        <v>20</v>
      </c>
      <c r="G161" s="40" t="n">
        <v>1.57</v>
      </c>
      <c r="H161" s="41" t="s">
        <v>7</v>
      </c>
      <c r="I161" s="42" t="n">
        <f aca="false">IF(H161="W",F161*G161-F161,(IF(H161="L",-F161)))</f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customFormat="false" ht="15" hidden="false" customHeight="false" outlineLevel="0" collapsed="false">
      <c r="A162" s="61"/>
      <c r="B162" s="21" t="s">
        <v>49</v>
      </c>
      <c r="C162" s="55" t="s">
        <v>170</v>
      </c>
      <c r="D162" s="21" t="s">
        <v>224</v>
      </c>
      <c r="E162" s="38" t="n">
        <v>0.583333333333333</v>
      </c>
      <c r="F162" s="62" t="n">
        <v>5</v>
      </c>
      <c r="G162" s="40" t="n">
        <v>1.91</v>
      </c>
      <c r="H162" s="41" t="s">
        <v>7</v>
      </c>
      <c r="I162" s="42" t="n">
        <f aca="false">IF(H162="W",F162*G162-F162,(IF(H162="L",-F162)))</f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customFormat="false" ht="15" hidden="false" customHeight="false" outlineLevel="0" collapsed="false">
      <c r="A163" s="61" t="n">
        <v>43523</v>
      </c>
      <c r="B163" s="21" t="s">
        <v>67</v>
      </c>
      <c r="C163" s="55" t="s">
        <v>63</v>
      </c>
      <c r="D163" s="21" t="s">
        <v>225</v>
      </c>
      <c r="E163" s="38" t="n">
        <v>0.916666666666667</v>
      </c>
      <c r="F163" s="62" t="n">
        <v>5</v>
      </c>
      <c r="G163" s="40" t="n">
        <v>2.28</v>
      </c>
      <c r="H163" s="41" t="s">
        <v>5</v>
      </c>
      <c r="I163" s="42" t="n">
        <f aca="false">IF(H163="W",F163*G163-F163,(IF(H163="L",-F163)))</f>
        <v>6.4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customFormat="false" ht="15" hidden="false" customHeight="false" outlineLevel="0" collapsed="false">
      <c r="A164" s="61"/>
      <c r="B164" s="21" t="s">
        <v>67</v>
      </c>
      <c r="C164" s="55" t="s">
        <v>28</v>
      </c>
      <c r="D164" s="21" t="s">
        <v>226</v>
      </c>
      <c r="E164" s="38" t="n">
        <v>0.0625</v>
      </c>
      <c r="F164" s="62" t="n">
        <v>10</v>
      </c>
      <c r="G164" s="40" t="n">
        <v>2.1</v>
      </c>
      <c r="H164" s="41" t="s">
        <v>7</v>
      </c>
      <c r="I164" s="42" t="n">
        <f aca="false">IF(H164="W",F164*G164-F164,(IF(H164="L",-F164)))</f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customFormat="false" ht="15" hidden="false" customHeight="false" outlineLevel="0" collapsed="false">
      <c r="A165" s="61" t="n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 t="n">
        <v>10</v>
      </c>
      <c r="G165" s="40" t="n">
        <v>5.475</v>
      </c>
      <c r="H165" s="41" t="s">
        <v>7</v>
      </c>
      <c r="I165" s="42" t="n">
        <f aca="false">IF(H165="W",F165*G165-F165,(IF(H165="L",-F165)))</f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customFormat="false" ht="15" hidden="false" customHeight="false" outlineLevel="0" collapsed="false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 t="n">
        <v>20</v>
      </c>
      <c r="G166" s="40" t="n">
        <v>2.17</v>
      </c>
      <c r="H166" s="41" t="s">
        <v>7</v>
      </c>
      <c r="I166" s="42" t="n">
        <f aca="false">IF(H166="W",F166*G166-F166,(IF(H166="L",-F166)))</f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customFormat="false" ht="15" hidden="false" customHeight="false" outlineLevel="0" collapsed="false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 t="n">
        <v>20</v>
      </c>
      <c r="G167" s="40" t="n">
        <v>2.24</v>
      </c>
      <c r="H167" s="41" t="s">
        <v>7</v>
      </c>
      <c r="I167" s="42" t="n">
        <f aca="false">IF(H167="W",F167*G167-F167,(IF(H167="L",-F167)))</f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customFormat="false" ht="15" hidden="false" customHeight="false" outlineLevel="0" collapsed="false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 t="n">
        <v>5</v>
      </c>
      <c r="G168" s="40" t="n">
        <v>8.12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customFormat="false" ht="15" hidden="false" customHeight="false" outlineLevel="0" collapsed="false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 t="n">
        <v>10</v>
      </c>
      <c r="G169" s="40" t="n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customFormat="false" ht="15" hidden="false" customHeight="false" outlineLevel="0" collapsed="false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 t="n">
        <v>10</v>
      </c>
      <c r="G170" s="40" t="n">
        <v>3.313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customFormat="false" ht="15" hidden="false" customHeight="false" outlineLevel="0" collapsed="false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 t="n">
        <v>5</v>
      </c>
      <c r="G171" s="40" t="n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customFormat="false" ht="15" hidden="false" customHeight="false" outlineLevel="0" collapsed="false">
      <c r="A172" s="61"/>
      <c r="B172" s="21" t="s">
        <v>23</v>
      </c>
      <c r="C172" s="55" t="s">
        <v>87</v>
      </c>
      <c r="D172" s="21" t="s">
        <v>238</v>
      </c>
      <c r="E172" s="38" t="n">
        <v>0.708333333333333</v>
      </c>
      <c r="F172" s="62" t="n">
        <v>10</v>
      </c>
      <c r="G172" s="40" t="n">
        <v>1.8</v>
      </c>
      <c r="H172" s="41" t="s">
        <v>5</v>
      </c>
      <c r="I172" s="42" t="n">
        <f aca="false"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customFormat="false" ht="15" hidden="false" customHeight="false" outlineLevel="0" collapsed="false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 t="n">
        <v>5</v>
      </c>
      <c r="G173" s="40" t="n">
        <v>1.89</v>
      </c>
      <c r="H173" s="41" t="s">
        <v>7</v>
      </c>
      <c r="I173" s="42" t="n">
        <f aca="false"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customFormat="false" ht="15" hidden="false" customHeight="false" outlineLevel="0" collapsed="false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 t="n">
        <v>7</v>
      </c>
      <c r="G174" s="40" t="n">
        <v>2.79</v>
      </c>
      <c r="H174" s="41" t="s">
        <v>7</v>
      </c>
      <c r="I174" s="42" t="n">
        <f aca="false"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customFormat="false" ht="15" hidden="false" customHeight="false" outlineLevel="0" collapsed="false">
      <c r="A175" s="61"/>
      <c r="B175" s="21" t="s">
        <v>23</v>
      </c>
      <c r="C175" s="55" t="s">
        <v>24</v>
      </c>
      <c r="D175" s="21" t="s">
        <v>238</v>
      </c>
      <c r="E175" s="38" t="n">
        <v>0.708333333333333</v>
      </c>
      <c r="F175" s="62" t="n">
        <v>5</v>
      </c>
      <c r="G175" s="40" t="n">
        <v>1.943</v>
      </c>
      <c r="H175" s="41" t="s">
        <v>5</v>
      </c>
      <c r="I175" s="42" t="n">
        <f aca="false">IF(H175="W",F175*G175-F175,(IF(H175="L",-F175)))</f>
        <v>4.715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customFormat="false" ht="15" hidden="false" customHeight="false" outlineLevel="0" collapsed="false">
      <c r="A176" s="61"/>
      <c r="B176" s="21" t="s">
        <v>23</v>
      </c>
      <c r="C176" s="55" t="s">
        <v>24</v>
      </c>
      <c r="D176" s="21" t="s">
        <v>238</v>
      </c>
      <c r="E176" s="38" t="n">
        <v>0.708333333333333</v>
      </c>
      <c r="F176" s="62" t="n">
        <v>5</v>
      </c>
      <c r="G176" s="40" t="n">
        <v>1.99</v>
      </c>
      <c r="H176" s="41" t="s">
        <v>7</v>
      </c>
      <c r="I176" s="42" t="n">
        <f aca="false"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customFormat="false" ht="15" hidden="false" customHeight="false" outlineLevel="0" collapsed="false">
      <c r="A177" s="61"/>
      <c r="B177" s="21" t="s">
        <v>23</v>
      </c>
      <c r="C177" s="55" t="s">
        <v>24</v>
      </c>
      <c r="D177" s="21" t="s">
        <v>238</v>
      </c>
      <c r="E177" s="38" t="n">
        <v>0.708333333333333</v>
      </c>
      <c r="F177" s="62" t="n">
        <v>5</v>
      </c>
      <c r="G177" s="40" t="n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customFormat="false" ht="15" hidden="false" customHeight="false" outlineLevel="0" collapsed="false">
      <c r="A178" s="61"/>
      <c r="B178" s="21" t="s">
        <v>23</v>
      </c>
      <c r="C178" s="55" t="s">
        <v>24</v>
      </c>
      <c r="D178" s="21" t="s">
        <v>188</v>
      </c>
      <c r="E178" s="38" t="n">
        <v>0.708333333333333</v>
      </c>
      <c r="F178" s="62" t="n">
        <v>5</v>
      </c>
      <c r="G178" s="40" t="n">
        <v>3.4</v>
      </c>
      <c r="H178" s="41" t="s">
        <v>7</v>
      </c>
      <c r="I178" s="42" t="n">
        <f aca="false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customFormat="false" ht="15" hidden="false" customHeight="false" outlineLevel="0" collapsed="false">
      <c r="A179" s="61"/>
      <c r="B179" s="21" t="s">
        <v>23</v>
      </c>
      <c r="C179" s="55" t="s">
        <v>24</v>
      </c>
      <c r="D179" s="21" t="s">
        <v>241</v>
      </c>
      <c r="E179" s="38" t="n">
        <v>0.708333333333333</v>
      </c>
      <c r="F179" s="62" t="n">
        <v>10</v>
      </c>
      <c r="G179" s="40" t="n">
        <v>1.689</v>
      </c>
      <c r="H179" s="41" t="s">
        <v>5</v>
      </c>
      <c r="I179" s="42" t="n">
        <f aca="false">IF(H179="W",F179*G179-F179,(IF(H179="L",-F179)))</f>
        <v>6.89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customFormat="false" ht="15" hidden="false" customHeight="false" outlineLevel="0" collapsed="false">
      <c r="A180" s="61"/>
      <c r="B180" s="21" t="s">
        <v>23</v>
      </c>
      <c r="C180" s="55" t="s">
        <v>24</v>
      </c>
      <c r="D180" s="21" t="s">
        <v>242</v>
      </c>
      <c r="E180" s="38" t="n">
        <v>0.708333333333333</v>
      </c>
      <c r="F180" s="62" t="n">
        <v>8</v>
      </c>
      <c r="G180" s="40" t="n">
        <v>1.917</v>
      </c>
      <c r="H180" s="41" t="s">
        <v>7</v>
      </c>
      <c r="I180" s="42" t="n">
        <f aca="false">IF(H180="W",F180*G180-F180,(IF(H180="L",-F180)))</f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customFormat="false" ht="15" hidden="false" customHeight="false" outlineLevel="0" collapsed="false">
      <c r="A181" s="61"/>
      <c r="B181" s="21" t="s">
        <v>23</v>
      </c>
      <c r="C181" s="55" t="s">
        <v>95</v>
      </c>
      <c r="D181" s="21" t="s">
        <v>243</v>
      </c>
      <c r="E181" s="38" t="n">
        <v>0.708333333333333</v>
      </c>
      <c r="F181" s="62" t="n">
        <v>10</v>
      </c>
      <c r="G181" s="40" t="n">
        <v>1.45</v>
      </c>
      <c r="H181" s="41" t="s">
        <v>5</v>
      </c>
      <c r="I181" s="42" t="n">
        <f aca="false">IF(H181="W",F181*G181-F181,(IF(H181="L",-F181)))</f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customFormat="false" ht="15" hidden="false" customHeight="false" outlineLevel="0" collapsed="false">
      <c r="A182" s="61"/>
      <c r="B182" s="21" t="s">
        <v>23</v>
      </c>
      <c r="C182" s="55" t="s">
        <v>95</v>
      </c>
      <c r="D182" s="21" t="s">
        <v>244</v>
      </c>
      <c r="E182" s="38" t="n">
        <v>0.708333333333333</v>
      </c>
      <c r="F182" s="62" t="n">
        <v>5</v>
      </c>
      <c r="G182" s="40" t="n">
        <v>1.85</v>
      </c>
      <c r="H182" s="41" t="s">
        <v>5</v>
      </c>
      <c r="I182" s="42" t="n">
        <f aca="false">IF(H182="W",F182*G182-F182,(IF(H182="L",-F182)))</f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customFormat="false" ht="15" hidden="false" customHeight="false" outlineLevel="0" collapsed="false">
      <c r="A183" s="61"/>
      <c r="B183" s="21" t="s">
        <v>23</v>
      </c>
      <c r="C183" s="55" t="s">
        <v>95</v>
      </c>
      <c r="D183" s="21" t="s">
        <v>245</v>
      </c>
      <c r="E183" s="38" t="n">
        <v>0.708333333333333</v>
      </c>
      <c r="F183" s="62" t="n">
        <v>10</v>
      </c>
      <c r="G183" s="40" t="n">
        <v>1.7</v>
      </c>
      <c r="H183" s="41" t="s">
        <v>5</v>
      </c>
      <c r="I183" s="42" t="n">
        <f aca="false">IF(H183="W",F183*G183-F183,(IF(H183="L",-F183)))</f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customFormat="false" ht="15" hidden="false" customHeight="false" outlineLevel="0" collapsed="false">
      <c r="A184" s="61"/>
      <c r="B184" s="21" t="s">
        <v>23</v>
      </c>
      <c r="C184" s="55" t="s">
        <v>95</v>
      </c>
      <c r="D184" s="21" t="s">
        <v>246</v>
      </c>
      <c r="E184" s="38" t="n">
        <v>0.708333333333333</v>
      </c>
      <c r="F184" s="62" t="n">
        <v>5</v>
      </c>
      <c r="G184" s="40" t="n">
        <v>1.75</v>
      </c>
      <c r="H184" s="41" t="s">
        <v>7</v>
      </c>
      <c r="I184" s="42" t="n">
        <f aca="false">IF(H184="W",F184*G184-F184,(IF(H184="L",-F184)))</f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customFormat="false" ht="15" hidden="false" customHeight="false" outlineLevel="0" collapsed="false">
      <c r="A185" s="61"/>
      <c r="B185" s="21" t="s">
        <v>23</v>
      </c>
      <c r="C185" s="55" t="s">
        <v>95</v>
      </c>
      <c r="D185" s="21" t="s">
        <v>247</v>
      </c>
      <c r="E185" s="38" t="n">
        <v>0.708333333333333</v>
      </c>
      <c r="F185" s="62" t="n">
        <v>13</v>
      </c>
      <c r="G185" s="40" t="n">
        <v>1.45</v>
      </c>
      <c r="H185" s="41" t="s">
        <v>7</v>
      </c>
      <c r="I185" s="42" t="n">
        <f aca="false">IF(H185="W",F185*G185-F185,(IF(H185="L",-F185)))</f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customFormat="false" ht="15" hidden="false" customHeight="false" outlineLevel="0" collapsed="false">
      <c r="A186" s="61"/>
      <c r="B186" s="21" t="s">
        <v>23</v>
      </c>
      <c r="C186" s="55" t="s">
        <v>95</v>
      </c>
      <c r="D186" s="21" t="s">
        <v>248</v>
      </c>
      <c r="E186" s="38" t="n">
        <v>0.868055555555555</v>
      </c>
      <c r="F186" s="62" t="n">
        <v>5</v>
      </c>
      <c r="G186" s="40" t="n">
        <v>2.55</v>
      </c>
      <c r="H186" s="41" t="s">
        <v>7</v>
      </c>
      <c r="I186" s="42" t="n">
        <f aca="false">IF(H186="W",F186*G186-F186,(IF(H186="L",-F186)))</f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customFormat="false" ht="15" hidden="false" customHeight="false" outlineLevel="0" collapsed="false">
      <c r="A187" s="61"/>
      <c r="B187" s="21" t="s">
        <v>23</v>
      </c>
      <c r="C187" s="55" t="s">
        <v>170</v>
      </c>
      <c r="D187" s="21" t="s">
        <v>249</v>
      </c>
      <c r="E187" s="38" t="n">
        <v>0.868055555555555</v>
      </c>
      <c r="F187" s="62" t="n">
        <v>10</v>
      </c>
      <c r="G187" s="40" t="n">
        <v>1.95</v>
      </c>
      <c r="H187" s="41" t="s">
        <v>7</v>
      </c>
      <c r="I187" s="42" t="n">
        <f aca="false">IF(H187="W",F187*G187-F187,(IF(H187="L",-F187)))</f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customFormat="false" ht="15" hidden="false" customHeight="false" outlineLevel="0" collapsed="false">
      <c r="A188" s="61"/>
      <c r="B188" s="21" t="s">
        <v>23</v>
      </c>
      <c r="C188" s="55" t="s">
        <v>170</v>
      </c>
      <c r="D188" s="21" t="s">
        <v>250</v>
      </c>
      <c r="E188" s="38" t="n">
        <v>0.868055555555555</v>
      </c>
      <c r="F188" s="62" t="n">
        <v>10</v>
      </c>
      <c r="G188" s="40" t="n">
        <v>1.76</v>
      </c>
      <c r="H188" s="41" t="s">
        <v>7</v>
      </c>
      <c r="I188" s="42" t="n">
        <f aca="false">IF(H188="W",F188*G188-F188,(IF(H188="L",-F188)))</f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customFormat="false" ht="15" hidden="false" customHeight="false" outlineLevel="0" collapsed="false">
      <c r="A189" s="61"/>
      <c r="B189" s="21" t="s">
        <v>23</v>
      </c>
      <c r="C189" s="55" t="s">
        <v>95</v>
      </c>
      <c r="D189" s="21" t="s">
        <v>251</v>
      </c>
      <c r="E189" s="38" t="n">
        <v>0.868055555555555</v>
      </c>
      <c r="F189" s="62" t="n">
        <v>12</v>
      </c>
      <c r="G189" s="40" t="n">
        <v>1.45</v>
      </c>
      <c r="H189" s="41" t="s">
        <v>5</v>
      </c>
      <c r="I189" s="42" t="n">
        <f aca="false">IF(H189="W",F189*G189-F189,(IF(H189="L",-F189)))</f>
        <v>5.4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customFormat="false" ht="15" hidden="false" customHeight="false" outlineLevel="0" collapsed="false">
      <c r="A190" s="61"/>
      <c r="B190" s="21" t="s">
        <v>23</v>
      </c>
      <c r="C190" s="55" t="s">
        <v>24</v>
      </c>
      <c r="D190" s="21" t="s">
        <v>25</v>
      </c>
      <c r="E190" s="38" t="n">
        <v>0.868055555555555</v>
      </c>
      <c r="F190" s="62" t="n">
        <v>5</v>
      </c>
      <c r="G190" s="40" t="n">
        <v>4.23</v>
      </c>
      <c r="H190" s="41" t="s">
        <v>5</v>
      </c>
      <c r="I190" s="42" t="n">
        <f aca="false">IF(H190="W",F190*G190-F190,(IF(H190="L",-F190)))</f>
        <v>16.15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customFormat="false" ht="15" hidden="false" customHeight="false" outlineLevel="0" collapsed="false">
      <c r="A191" s="61" t="s">
        <v>124</v>
      </c>
      <c r="B191" s="21" t="s">
        <v>23</v>
      </c>
      <c r="C191" s="55" t="s">
        <v>87</v>
      </c>
      <c r="D191" s="21" t="s">
        <v>252</v>
      </c>
      <c r="E191" s="38" t="n">
        <v>0.868055555555555</v>
      </c>
      <c r="F191" s="62" t="n">
        <v>10</v>
      </c>
      <c r="G191" s="40" t="n">
        <v>2.63</v>
      </c>
      <c r="H191" s="41" t="s">
        <v>5</v>
      </c>
      <c r="I191" s="42" t="n">
        <f aca="false">IF(H191="W",F191*G191-F191,(IF(H191="L",-F191)))</f>
        <v>16.3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customFormat="false" ht="15" hidden="false" customHeight="false" outlineLevel="0" collapsed="false">
      <c r="A192" s="61"/>
      <c r="B192" s="21" t="s">
        <v>23</v>
      </c>
      <c r="C192" s="55" t="s">
        <v>95</v>
      </c>
      <c r="D192" s="21" t="s">
        <v>253</v>
      </c>
      <c r="E192" s="38" t="n">
        <v>0.868055555555555</v>
      </c>
      <c r="F192" s="62" t="n">
        <v>10</v>
      </c>
      <c r="G192" s="40" t="n">
        <v>1.45</v>
      </c>
      <c r="H192" s="41" t="s">
        <v>5</v>
      </c>
      <c r="I192" s="42" t="n">
        <f aca="false">IF(H192="W",F192*G192-F192,(IF(H192="L",-F192)))</f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customFormat="false" ht="15" hidden="false" customHeight="false" outlineLevel="0" collapsed="false">
      <c r="A193" s="61"/>
      <c r="B193" s="21" t="s">
        <v>23</v>
      </c>
      <c r="C193" s="55" t="s">
        <v>95</v>
      </c>
      <c r="D193" s="21" t="s">
        <v>254</v>
      </c>
      <c r="E193" s="38" t="n">
        <v>0.868055555555555</v>
      </c>
      <c r="F193" s="62" t="n">
        <v>7</v>
      </c>
      <c r="G193" s="40" t="n">
        <v>1.5</v>
      </c>
      <c r="H193" s="41" t="s">
        <v>5</v>
      </c>
      <c r="I193" s="42" t="n">
        <f aca="false">IF(H193="W",F193*G193-F193,(IF(H193="L",-F193)))</f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customFormat="false" ht="15" hidden="false" customHeight="false" outlineLevel="0" collapsed="false">
      <c r="A194" s="61"/>
      <c r="B194" s="21" t="s">
        <v>23</v>
      </c>
      <c r="C194" s="55" t="s">
        <v>170</v>
      </c>
      <c r="D194" s="21" t="s">
        <v>255</v>
      </c>
      <c r="E194" s="38" t="n">
        <v>0.868055555555555</v>
      </c>
      <c r="F194" s="62" t="n">
        <v>10</v>
      </c>
      <c r="G194" s="40" t="n">
        <v>1.73</v>
      </c>
      <c r="H194" s="41" t="s">
        <v>5</v>
      </c>
      <c r="I194" s="42" t="n">
        <f aca="false">IF(H194="W",F194*G194-F194,(IF(H194="L",-F194)))</f>
        <v>7.3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customFormat="false" ht="15" hidden="false" customHeight="false" outlineLevel="0" collapsed="false">
      <c r="A195" s="61"/>
      <c r="B195" s="21" t="s">
        <v>23</v>
      </c>
      <c r="C195" s="55" t="s">
        <v>28</v>
      </c>
      <c r="D195" s="21" t="s">
        <v>256</v>
      </c>
      <c r="E195" s="38" t="n">
        <v>0.868055555555555</v>
      </c>
      <c r="F195" s="62" t="n">
        <v>5</v>
      </c>
      <c r="G195" s="40" t="n">
        <v>3.25</v>
      </c>
      <c r="H195" s="41" t="s">
        <v>5</v>
      </c>
      <c r="I195" s="42" t="n">
        <f aca="false">IF(H195="W",F195*G195-F195,(IF(H195="L",-F195)))</f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customFormat="false" ht="15" hidden="false" customHeight="false" outlineLevel="0" collapsed="false">
      <c r="A196" s="61"/>
      <c r="B196" s="21" t="s">
        <v>137</v>
      </c>
      <c r="C196" s="55" t="s">
        <v>28</v>
      </c>
      <c r="D196" s="21" t="s">
        <v>256</v>
      </c>
      <c r="E196" s="38" t="n">
        <v>0.868055555555555</v>
      </c>
      <c r="F196" s="62" t="n">
        <v>10</v>
      </c>
      <c r="G196" s="40" t="n">
        <v>2.5</v>
      </c>
      <c r="H196" s="41" t="s">
        <v>5</v>
      </c>
      <c r="I196" s="42" t="n">
        <f aca="false">IF(H196="W",F196*G196-F196,(IF(H196="L",-F196)))</f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customFormat="false" ht="15" hidden="false" customHeight="false" outlineLevel="0" collapsed="false">
      <c r="A197" s="61" t="n">
        <v>43525</v>
      </c>
      <c r="B197" s="21" t="s">
        <v>23</v>
      </c>
      <c r="C197" s="55" t="s">
        <v>95</v>
      </c>
      <c r="D197" s="21" t="s">
        <v>257</v>
      </c>
      <c r="E197" s="38" t="n">
        <v>0.708333333333333</v>
      </c>
      <c r="F197" s="62" t="n">
        <v>20</v>
      </c>
      <c r="G197" s="40" t="n">
        <v>2.645</v>
      </c>
      <c r="H197" s="41" t="s">
        <v>7</v>
      </c>
      <c r="I197" s="42" t="n">
        <f aca="false">IF(H197="W",F197*G197-F197,(IF(H197="L",-F197)))</f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customFormat="false" ht="15" hidden="false" customHeight="false" outlineLevel="0" collapsed="false">
      <c r="A198" s="61"/>
      <c r="B198" s="21" t="s">
        <v>23</v>
      </c>
      <c r="C198" s="55" t="s">
        <v>95</v>
      </c>
      <c r="D198" s="21" t="s">
        <v>258</v>
      </c>
      <c r="E198" s="38" t="n">
        <v>0.708333333333333</v>
      </c>
      <c r="F198" s="62" t="n">
        <v>5</v>
      </c>
      <c r="G198" s="40" t="n">
        <v>4</v>
      </c>
      <c r="H198" s="41" t="s">
        <v>7</v>
      </c>
      <c r="I198" s="42" t="n">
        <f aca="false">IF(H198="W",F198*G198-F198,(IF(H198="L",-F198)))</f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customFormat="false" ht="15" hidden="false" customHeight="false" outlineLevel="0" collapsed="false">
      <c r="A199" s="61"/>
      <c r="B199" s="21" t="s">
        <v>23</v>
      </c>
      <c r="C199" s="55" t="s">
        <v>95</v>
      </c>
      <c r="D199" s="21" t="s">
        <v>259</v>
      </c>
      <c r="E199" s="38" t="n">
        <v>0.708333333333333</v>
      </c>
      <c r="F199" s="62" t="n">
        <v>20</v>
      </c>
      <c r="G199" s="40" t="n">
        <v>2</v>
      </c>
      <c r="H199" s="41" t="s">
        <v>7</v>
      </c>
      <c r="I199" s="42" t="n">
        <f aca="false">IF(H199="W",F199*G199-F199,(IF(H199="L",-F199)))</f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customFormat="false" ht="15" hidden="false" customHeight="false" outlineLevel="0" collapsed="false">
      <c r="A200" s="61"/>
      <c r="B200" s="21" t="s">
        <v>23</v>
      </c>
      <c r="C200" s="55" t="s">
        <v>95</v>
      </c>
      <c r="D200" s="21" t="s">
        <v>260</v>
      </c>
      <c r="E200" s="38" t="n">
        <v>0.708333333333333</v>
      </c>
      <c r="F200" s="62" t="n">
        <v>10</v>
      </c>
      <c r="G200" s="40" t="n">
        <v>1.75</v>
      </c>
      <c r="H200" s="41" t="s">
        <v>5</v>
      </c>
      <c r="I200" s="42" t="n">
        <f aca="false">IF(H200="W",F200*G200-F200,(IF(H200="L",-F200)))</f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customFormat="false" ht="15" hidden="false" customHeight="false" outlineLevel="0" collapsed="false">
      <c r="A201" s="61"/>
      <c r="B201" s="21" t="s">
        <v>23</v>
      </c>
      <c r="C201" s="55" t="s">
        <v>95</v>
      </c>
      <c r="D201" s="21" t="s">
        <v>261</v>
      </c>
      <c r="E201" s="38" t="n">
        <v>0.708333333333333</v>
      </c>
      <c r="F201" s="62" t="n">
        <v>10</v>
      </c>
      <c r="G201" s="40" t="n">
        <v>1.45</v>
      </c>
      <c r="H201" s="41" t="s">
        <v>5</v>
      </c>
      <c r="I201" s="42" t="n">
        <f aca="false">IF(H201="W",F201*G201-F201,(IF(H201="L",-F201)))</f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customFormat="false" ht="15" hidden="false" customHeight="false" outlineLevel="0" collapsed="false">
      <c r="A202" s="61" t="s">
        <v>124</v>
      </c>
      <c r="B202" s="21" t="s">
        <v>23</v>
      </c>
      <c r="C202" s="55" t="s">
        <v>95</v>
      </c>
      <c r="D202" s="21" t="s">
        <v>136</v>
      </c>
      <c r="E202" s="38" t="n">
        <v>0.708333333333333</v>
      </c>
      <c r="F202" s="62" t="n">
        <v>10</v>
      </c>
      <c r="G202" s="40" t="n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customFormat="false" ht="15" hidden="false" customHeight="false" outlineLevel="0" collapsed="false">
      <c r="A203" s="61"/>
      <c r="B203" s="21" t="s">
        <v>23</v>
      </c>
      <c r="C203" s="55" t="s">
        <v>170</v>
      </c>
      <c r="D203" s="21" t="s">
        <v>262</v>
      </c>
      <c r="E203" s="38" t="n">
        <v>0.708333333333333</v>
      </c>
      <c r="F203" s="62" t="n">
        <v>5</v>
      </c>
      <c r="G203" s="40" t="n">
        <v>4.35</v>
      </c>
      <c r="H203" s="41" t="s">
        <v>7</v>
      </c>
      <c r="I203" s="42" t="n">
        <f aca="false"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customFormat="false" ht="15" hidden="false" customHeight="false" outlineLevel="0" collapsed="false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 t="n">
        <v>5</v>
      </c>
      <c r="G204" s="40" t="n">
        <v>2.29</v>
      </c>
      <c r="H204" s="41" t="s">
        <v>7</v>
      </c>
      <c r="I204" s="42" t="n">
        <f aca="false"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customFormat="false" ht="15" hidden="false" customHeight="false" outlineLevel="0" collapsed="false">
      <c r="A205" s="61"/>
      <c r="B205" s="21" t="s">
        <v>23</v>
      </c>
      <c r="C205" s="55" t="s">
        <v>24</v>
      </c>
      <c r="D205" s="21" t="s">
        <v>264</v>
      </c>
      <c r="E205" s="38" t="n">
        <v>0.708333333333333</v>
      </c>
      <c r="F205" s="62" t="n">
        <v>5</v>
      </c>
      <c r="G205" s="40" t="n">
        <v>2.17</v>
      </c>
      <c r="H205" s="41" t="s">
        <v>7</v>
      </c>
      <c r="I205" s="42" t="n">
        <f aca="false"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customFormat="false" ht="15" hidden="false" customHeight="false" outlineLevel="0" collapsed="false">
      <c r="A206" s="61"/>
      <c r="B206" s="21" t="s">
        <v>23</v>
      </c>
      <c r="C206" s="55" t="s">
        <v>24</v>
      </c>
      <c r="D206" s="21" t="s">
        <v>265</v>
      </c>
      <c r="E206" s="38" t="n">
        <v>0.708333333333333</v>
      </c>
      <c r="F206" s="62" t="n">
        <v>5</v>
      </c>
      <c r="G206" s="40" t="n">
        <v>2.56</v>
      </c>
      <c r="H206" s="41" t="s">
        <v>7</v>
      </c>
      <c r="I206" s="42" t="n">
        <f aca="false"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customFormat="false" ht="15" hidden="false" customHeight="false" outlineLevel="0" collapsed="false">
      <c r="A207" s="61"/>
      <c r="B207" s="21" t="s">
        <v>23</v>
      </c>
      <c r="C207" s="55" t="s">
        <v>24</v>
      </c>
      <c r="D207" s="21" t="s">
        <v>266</v>
      </c>
      <c r="E207" s="38" t="n">
        <v>0.708333333333333</v>
      </c>
      <c r="F207" s="62" t="n">
        <v>5</v>
      </c>
      <c r="G207" s="40" t="n">
        <v>2.37</v>
      </c>
      <c r="H207" s="41" t="s">
        <v>7</v>
      </c>
      <c r="I207" s="42" t="n">
        <f aca="false"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customFormat="false" ht="15" hidden="false" customHeight="false" outlineLevel="0" collapsed="false">
      <c r="A208" s="61"/>
      <c r="B208" s="21" t="s">
        <v>23</v>
      </c>
      <c r="C208" s="55" t="s">
        <v>24</v>
      </c>
      <c r="D208" s="21" t="s">
        <v>267</v>
      </c>
      <c r="E208" s="38" t="n">
        <v>0.708333333333333</v>
      </c>
      <c r="F208" s="62" t="n">
        <v>5</v>
      </c>
      <c r="G208" s="40" t="n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customFormat="false" ht="15" hidden="false" customHeight="false" outlineLevel="0" collapsed="false">
      <c r="A209" s="61" t="s">
        <v>268</v>
      </c>
      <c r="B209" s="21" t="s">
        <v>23</v>
      </c>
      <c r="C209" s="55" t="s">
        <v>24</v>
      </c>
      <c r="D209" s="21" t="s">
        <v>197</v>
      </c>
      <c r="E209" s="38" t="n">
        <v>0.708333333333333</v>
      </c>
      <c r="F209" s="62" t="n">
        <v>5</v>
      </c>
      <c r="G209" s="40" t="n">
        <v>1.97</v>
      </c>
      <c r="H209" s="41" t="s">
        <v>5</v>
      </c>
      <c r="I209" s="42" t="n">
        <f aca="false">IF(H209="W",F209*G209-F209,(IF(H209="L",-F209)))</f>
        <v>4.85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customFormat="false" ht="15" hidden="false" customHeight="false" outlineLevel="0" collapsed="false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 t="n">
        <v>10</v>
      </c>
      <c r="G210" s="40" t="n">
        <v>1.676</v>
      </c>
      <c r="H210" s="41" t="s">
        <v>7</v>
      </c>
      <c r="I210" s="42" t="n">
        <f aca="false">IF(H210="W",F210*G210-F210,(IF(H210="L",-F210)))</f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customFormat="false" ht="15" hidden="false" customHeight="false" outlineLevel="0" collapsed="false">
      <c r="A211" s="61"/>
      <c r="B211" s="21" t="s">
        <v>23</v>
      </c>
      <c r="C211" s="55" t="s">
        <v>95</v>
      </c>
      <c r="D211" s="21" t="s">
        <v>270</v>
      </c>
      <c r="E211" s="38" t="n">
        <v>0.708333333333333</v>
      </c>
      <c r="F211" s="62" t="n">
        <v>15</v>
      </c>
      <c r="G211" s="40" t="n">
        <v>1.75</v>
      </c>
      <c r="H211" s="41" t="s">
        <v>5</v>
      </c>
      <c r="I211" s="42" t="n">
        <f aca="false">IF(H211="W",F211*G211-F211,(IF(H211="L",-F211)))</f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customFormat="false" ht="15" hidden="false" customHeight="false" outlineLevel="0" collapsed="false">
      <c r="A212" s="61"/>
      <c r="B212" s="21" t="s">
        <v>23</v>
      </c>
      <c r="C212" s="55" t="s">
        <v>95</v>
      </c>
      <c r="D212" s="21" t="s">
        <v>271</v>
      </c>
      <c r="E212" s="38" t="n">
        <v>0.708333333333333</v>
      </c>
      <c r="F212" s="62" t="n">
        <v>15</v>
      </c>
      <c r="G212" s="40" t="n">
        <v>1.45</v>
      </c>
      <c r="H212" s="41" t="s">
        <v>5</v>
      </c>
      <c r="I212" s="42" t="n">
        <f aca="false">IF(H212="W",F212*G212-F212,(IF(H212="L",-F212)))</f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customFormat="false" ht="15" hidden="false" customHeight="false" outlineLevel="0" collapsed="false">
      <c r="A213" s="61"/>
      <c r="B213" s="21" t="s">
        <v>23</v>
      </c>
      <c r="C213" s="55" t="s">
        <v>95</v>
      </c>
      <c r="D213" s="21" t="s">
        <v>272</v>
      </c>
      <c r="E213" s="38" t="n">
        <v>0.708333333333333</v>
      </c>
      <c r="F213" s="62" t="n">
        <v>10</v>
      </c>
      <c r="G213" s="40" t="n">
        <v>1.75</v>
      </c>
      <c r="H213" s="41" t="s">
        <v>7</v>
      </c>
      <c r="I213" s="42" t="n">
        <f aca="false">IF(H213="W",F213*G213-F213,(IF(H213="L",-F213)))</f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customFormat="false" ht="15" hidden="false" customHeight="false" outlineLevel="0" collapsed="false">
      <c r="A214" s="61"/>
      <c r="B214" s="21" t="s">
        <v>46</v>
      </c>
      <c r="C214" s="55" t="s">
        <v>170</v>
      </c>
      <c r="D214" s="21" t="s">
        <v>273</v>
      </c>
      <c r="E214" s="38" t="n">
        <v>0.75</v>
      </c>
      <c r="F214" s="62" t="n">
        <v>7.38</v>
      </c>
      <c r="G214" s="40" t="n">
        <v>2.05</v>
      </c>
      <c r="H214" s="41" t="s">
        <v>5</v>
      </c>
      <c r="I214" s="42" t="n">
        <f aca="false">IF(H214="W",F214*G214-F214,(IF(H214="L",-F214)))</f>
        <v>7.749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customFormat="false" ht="15" hidden="false" customHeight="false" outlineLevel="0" collapsed="false">
      <c r="A215" s="61"/>
      <c r="B215" s="21" t="s">
        <v>23</v>
      </c>
      <c r="C215" s="55" t="s">
        <v>95</v>
      </c>
      <c r="D215" s="21" t="s">
        <v>274</v>
      </c>
      <c r="E215" s="38" t="n">
        <v>0.875</v>
      </c>
      <c r="F215" s="62" t="n">
        <v>5</v>
      </c>
      <c r="G215" s="40" t="n">
        <v>2.55</v>
      </c>
      <c r="H215" s="41" t="s">
        <v>7</v>
      </c>
      <c r="I215" s="42" t="n">
        <f aca="false">IF(H215="W",F215*G215-F215,(IF(H215="L",-F215)))</f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customFormat="false" ht="15" hidden="false" customHeight="false" outlineLevel="0" collapsed="false">
      <c r="A216" s="61"/>
      <c r="B216" s="21" t="s">
        <v>23</v>
      </c>
      <c r="C216" s="55" t="s">
        <v>95</v>
      </c>
      <c r="D216" s="21" t="s">
        <v>275</v>
      </c>
      <c r="E216" s="38" t="n">
        <v>0.875</v>
      </c>
      <c r="F216" s="62" t="n">
        <v>10</v>
      </c>
      <c r="G216" s="40" t="n">
        <v>1.75</v>
      </c>
      <c r="H216" s="41" t="s">
        <v>7</v>
      </c>
      <c r="I216" s="42" t="n">
        <f aca="false">IF(H216="W",F216*G216-F216,(IF(H216="L",-F216)))</f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customFormat="false" ht="15" hidden="false" customHeight="false" outlineLevel="0" collapsed="false">
      <c r="A217" s="61"/>
      <c r="B217" s="21" t="s">
        <v>23</v>
      </c>
      <c r="C217" s="55" t="s">
        <v>95</v>
      </c>
      <c r="D217" s="21" t="s">
        <v>276</v>
      </c>
      <c r="E217" s="38" t="n">
        <v>0.875</v>
      </c>
      <c r="F217" s="62" t="n">
        <v>15</v>
      </c>
      <c r="G217" s="40" t="n">
        <v>1.45</v>
      </c>
      <c r="H217" s="41" t="s">
        <v>5</v>
      </c>
      <c r="I217" s="42" t="n">
        <f aca="false">IF(H217="W",F217*G217-F217,(IF(H217="L",-F217)))</f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customFormat="false" ht="15" hidden="false" customHeight="false" outlineLevel="0" collapsed="false">
      <c r="A218" s="61" t="n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 t="n">
        <v>20</v>
      </c>
      <c r="G218" s="40" t="n">
        <v>2.176</v>
      </c>
      <c r="H218" s="41" t="s">
        <v>5</v>
      </c>
      <c r="I218" s="42" t="n">
        <f aca="false">IF(H218="W",F218*G218-F218,(IF(H218="L",-F218)))</f>
        <v>23.52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customFormat="false" ht="15" hidden="false" customHeight="false" outlineLevel="0" collapsed="false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 t="n">
        <v>20</v>
      </c>
      <c r="G219" s="40" t="n">
        <v>1.856</v>
      </c>
      <c r="H219" s="41" t="s">
        <v>7</v>
      </c>
      <c r="I219" s="42" t="n">
        <f aca="false">IF(H219="W",F219*G219-F219,(IF(H219="L",-F219)))</f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customFormat="false" ht="15" hidden="false" customHeight="false" outlineLevel="0" collapsed="false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 t="n">
        <v>10</v>
      </c>
      <c r="G220" s="40" t="n">
        <v>3.52</v>
      </c>
      <c r="H220" s="41" t="s">
        <v>5</v>
      </c>
      <c r="I220" s="42" t="n">
        <f aca="false">IF(H220="W",F220*G220-F220,(IF(H220="L",-F220)))</f>
        <v>25.2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customFormat="false" ht="15" hidden="false" customHeight="false" outlineLevel="0" collapsed="false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 t="n">
        <v>10</v>
      </c>
      <c r="G221" s="40" t="n">
        <v>2.772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customFormat="false" ht="15" hidden="false" customHeight="false" outlineLevel="0" collapsed="false">
      <c r="A222" s="61"/>
      <c r="B222" s="21" t="s">
        <v>23</v>
      </c>
      <c r="C222" s="55" t="s">
        <v>24</v>
      </c>
      <c r="D222" s="21" t="s">
        <v>281</v>
      </c>
      <c r="E222" s="38" t="n">
        <v>0.708333333333333</v>
      </c>
      <c r="F222" s="62" t="n">
        <v>5</v>
      </c>
      <c r="G222" s="40" t="n">
        <v>2.09</v>
      </c>
      <c r="H222" s="41" t="s">
        <v>5</v>
      </c>
      <c r="I222" s="42" t="n">
        <f aca="false">IF(H222="W",F222*G222-F222,(IF(H222="L",-F222)))</f>
        <v>5.45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customFormat="false" ht="15" hidden="false" customHeight="false" outlineLevel="0" collapsed="false">
      <c r="A223" s="61"/>
      <c r="B223" s="21" t="s">
        <v>23</v>
      </c>
      <c r="C223" s="55" t="s">
        <v>87</v>
      </c>
      <c r="D223" s="21" t="s">
        <v>282</v>
      </c>
      <c r="E223" s="38" t="n">
        <v>0.708333333333333</v>
      </c>
      <c r="F223" s="62" t="n">
        <v>5</v>
      </c>
      <c r="G223" s="40" t="n">
        <v>1.8</v>
      </c>
      <c r="H223" s="41" t="s">
        <v>5</v>
      </c>
      <c r="I223" s="42" t="n">
        <f aca="false">IF(H223="W",F223*G223-F223,(IF(H223="L",-F223)))</f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customFormat="false" ht="15" hidden="false" customHeight="false" outlineLevel="0" collapsed="false">
      <c r="A224" s="61"/>
      <c r="B224" s="21" t="s">
        <v>23</v>
      </c>
      <c r="C224" s="55" t="s">
        <v>24</v>
      </c>
      <c r="D224" s="21" t="s">
        <v>283</v>
      </c>
      <c r="E224" s="38" t="n">
        <v>0.708333333333333</v>
      </c>
      <c r="F224" s="62" t="n">
        <v>10</v>
      </c>
      <c r="G224" s="40" t="n">
        <v>1.9</v>
      </c>
      <c r="H224" s="41" t="s">
        <v>5</v>
      </c>
      <c r="I224" s="42" t="n">
        <f aca="false">IF(H224="W",F224*G224-F224,(IF(H224="L",-F224)))</f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customFormat="false" ht="15" hidden="false" customHeight="false" outlineLevel="0" collapsed="false">
      <c r="A225" s="61"/>
      <c r="B225" s="21" t="s">
        <v>23</v>
      </c>
      <c r="C225" s="55" t="s">
        <v>24</v>
      </c>
      <c r="D225" s="21" t="s">
        <v>284</v>
      </c>
      <c r="E225" s="38" t="n">
        <v>0.708333333333333</v>
      </c>
      <c r="F225" s="62" t="n">
        <v>10</v>
      </c>
      <c r="G225" s="40" t="n">
        <v>1.99</v>
      </c>
      <c r="H225" s="41" t="s">
        <v>5</v>
      </c>
      <c r="I225" s="42" t="n">
        <f aca="false">IF(H225="W",F225*G225-F225,(IF(H225="L",-F225)))</f>
        <v>9.9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customFormat="false" ht="15" hidden="false" customHeight="false" outlineLevel="0" collapsed="false">
      <c r="A226" s="61"/>
      <c r="B226" s="21" t="s">
        <v>23</v>
      </c>
      <c r="C226" s="55" t="s">
        <v>24</v>
      </c>
      <c r="D226" s="21" t="s">
        <v>285</v>
      </c>
      <c r="E226" s="38" t="n">
        <v>0.708333333333333</v>
      </c>
      <c r="F226" s="62" t="n">
        <v>10</v>
      </c>
      <c r="G226" s="40" t="n">
        <v>1.724</v>
      </c>
      <c r="H226" s="41" t="s">
        <v>5</v>
      </c>
      <c r="I226" s="42" t="n">
        <f aca="false">IF(H226="W",F226*G226-F226,(IF(H226="L",-F226)))</f>
        <v>7.24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customFormat="false" ht="15" hidden="false" customHeight="false" outlineLevel="0" collapsed="false">
      <c r="A227" s="61"/>
      <c r="B227" s="21" t="s">
        <v>23</v>
      </c>
      <c r="C227" s="55" t="s">
        <v>95</v>
      </c>
      <c r="D227" s="21" t="s">
        <v>286</v>
      </c>
      <c r="E227" s="38" t="n">
        <v>0.875</v>
      </c>
      <c r="F227" s="62" t="n">
        <v>10</v>
      </c>
      <c r="G227" s="40" t="n">
        <v>1.45</v>
      </c>
      <c r="H227" s="41" t="s">
        <v>5</v>
      </c>
      <c r="I227" s="42" t="n">
        <f aca="false">IF(H227="W",F227*G227-F227,(IF(H227="L",-F227)))</f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customFormat="false" ht="15" hidden="false" customHeight="false" outlineLevel="0" collapsed="false">
      <c r="A228" s="61"/>
      <c r="B228" s="21" t="s">
        <v>23</v>
      </c>
      <c r="C228" s="55" t="s">
        <v>95</v>
      </c>
      <c r="D228" s="21" t="s">
        <v>287</v>
      </c>
      <c r="E228" s="38" t="n">
        <v>0.875</v>
      </c>
      <c r="F228" s="62" t="n">
        <v>7</v>
      </c>
      <c r="G228" s="40" t="n">
        <v>2.6</v>
      </c>
      <c r="H228" s="41" t="s">
        <v>7</v>
      </c>
      <c r="I228" s="42" t="n">
        <f aca="false">IF(H228="W",F228*G228-F228,(IF(H228="L",-F228)))</f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customFormat="false" ht="15" hidden="false" customHeight="false" outlineLevel="0" collapsed="false">
      <c r="A229" s="61"/>
      <c r="B229" s="21" t="s">
        <v>23</v>
      </c>
      <c r="C229" s="55" t="s">
        <v>95</v>
      </c>
      <c r="D229" s="21" t="s">
        <v>288</v>
      </c>
      <c r="E229" s="38" t="n">
        <v>0.875</v>
      </c>
      <c r="F229" s="62" t="n">
        <v>5</v>
      </c>
      <c r="G229" s="40" t="n">
        <v>1.7</v>
      </c>
      <c r="H229" s="41" t="s">
        <v>5</v>
      </c>
      <c r="I229" s="42" t="n">
        <f aca="false">IF(H229="W",F229*G229-F229,(IF(H229="L",-F229)))</f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customFormat="false" ht="15" hidden="false" customHeight="false" outlineLevel="0" collapsed="false">
      <c r="A230" s="61" t="n">
        <v>43527</v>
      </c>
      <c r="B230" s="21" t="s">
        <v>23</v>
      </c>
      <c r="C230" s="55" t="s">
        <v>95</v>
      </c>
      <c r="D230" s="21" t="s">
        <v>289</v>
      </c>
      <c r="E230" s="38" t="n">
        <v>0.833333333333333</v>
      </c>
      <c r="F230" s="62" t="n">
        <v>10</v>
      </c>
      <c r="G230" s="40" t="n">
        <v>1.45</v>
      </c>
      <c r="H230" s="41" t="s">
        <v>5</v>
      </c>
      <c r="I230" s="42" t="n">
        <f aca="false">IF(H230="W",F230*G230-F230,(IF(H230="L",-F230)))</f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customFormat="false" ht="15" hidden="false" customHeight="false" outlineLevel="0" collapsed="false">
      <c r="A231" s="61"/>
      <c r="B231" s="21" t="s">
        <v>23</v>
      </c>
      <c r="C231" s="55" t="s">
        <v>95</v>
      </c>
      <c r="D231" s="21" t="s">
        <v>290</v>
      </c>
      <c r="E231" s="38" t="n">
        <v>0.833333333333333</v>
      </c>
      <c r="F231" s="62" t="n">
        <v>10</v>
      </c>
      <c r="G231" s="40" t="n">
        <v>1.45</v>
      </c>
      <c r="H231" s="41" t="s">
        <v>5</v>
      </c>
      <c r="I231" s="42" t="n">
        <f aca="false">IF(H231="W",F231*G231-F231,(IF(H231="L",-F231)))</f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customFormat="false" ht="15" hidden="false" customHeight="false" outlineLevel="0" collapsed="false">
      <c r="A232" s="61"/>
      <c r="B232" s="21" t="s">
        <v>23</v>
      </c>
      <c r="C232" s="55" t="s">
        <v>95</v>
      </c>
      <c r="D232" s="21" t="s">
        <v>291</v>
      </c>
      <c r="E232" s="38" t="n">
        <v>0.833333333333333</v>
      </c>
      <c r="F232" s="62" t="n">
        <v>5</v>
      </c>
      <c r="G232" s="40" t="n">
        <v>1.75</v>
      </c>
      <c r="H232" s="41" t="s">
        <v>5</v>
      </c>
      <c r="I232" s="42" t="n">
        <f aca="false">IF(H232="W",F232*G232-F232,(IF(H232="L",-F232)))</f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customFormat="false" ht="15" hidden="false" customHeight="false" outlineLevel="0" collapsed="false">
      <c r="A233" s="61"/>
      <c r="B233" s="21" t="s">
        <v>23</v>
      </c>
      <c r="C233" s="55" t="s">
        <v>95</v>
      </c>
      <c r="D233" s="21" t="s">
        <v>292</v>
      </c>
      <c r="E233" s="38" t="n">
        <v>0.833333333333333</v>
      </c>
      <c r="F233" s="62" t="n">
        <v>5</v>
      </c>
      <c r="G233" s="40" t="n">
        <v>1.75</v>
      </c>
      <c r="H233" s="41" t="s">
        <v>7</v>
      </c>
      <c r="I233" s="42" t="n">
        <f aca="false">IF(H233="W",F233*G233-F233,(IF(H233="L",-F233)))</f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customFormat="false" ht="15" hidden="false" customHeight="false" outlineLevel="0" collapsed="false">
      <c r="A234" s="61" t="s">
        <v>124</v>
      </c>
      <c r="B234" s="21" t="s">
        <v>23</v>
      </c>
      <c r="C234" s="55" t="s">
        <v>95</v>
      </c>
      <c r="D234" s="21" t="s">
        <v>293</v>
      </c>
      <c r="E234" s="38" t="n">
        <v>0.833333333333333</v>
      </c>
      <c r="F234" s="62" t="n">
        <v>10</v>
      </c>
      <c r="G234" s="40" t="n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customFormat="false" ht="15" hidden="false" customHeight="false" outlineLevel="0" collapsed="false">
      <c r="A235" s="61"/>
      <c r="B235" s="21" t="s">
        <v>23</v>
      </c>
      <c r="C235" s="55" t="s">
        <v>95</v>
      </c>
      <c r="D235" s="21" t="s">
        <v>294</v>
      </c>
      <c r="E235" s="38" t="n">
        <v>0.833333333333333</v>
      </c>
      <c r="F235" s="62" t="n">
        <v>5</v>
      </c>
      <c r="G235" s="40" t="n">
        <v>1.75</v>
      </c>
      <c r="H235" s="41" t="s">
        <v>7</v>
      </c>
      <c r="I235" s="42" t="n">
        <f aca="false"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customFormat="false" ht="15" hidden="false" customHeight="false" outlineLevel="0" collapsed="false">
      <c r="A236" s="61"/>
      <c r="B236" s="21" t="s">
        <v>23</v>
      </c>
      <c r="C236" s="55" t="s">
        <v>95</v>
      </c>
      <c r="D236" s="21" t="s">
        <v>272</v>
      </c>
      <c r="E236" s="38" t="n">
        <v>0.833333333333333</v>
      </c>
      <c r="F236" s="62" t="n">
        <v>5</v>
      </c>
      <c r="G236" s="40" t="n">
        <v>1.75</v>
      </c>
      <c r="H236" s="41" t="s">
        <v>5</v>
      </c>
      <c r="I236" s="42" t="n">
        <f aca="false"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customFormat="false" ht="15" hidden="false" customHeight="false" outlineLevel="0" collapsed="false">
      <c r="A237" s="61"/>
      <c r="B237" s="21" t="s">
        <v>23</v>
      </c>
      <c r="C237" s="55" t="s">
        <v>95</v>
      </c>
      <c r="D237" s="21" t="s">
        <v>295</v>
      </c>
      <c r="E237" s="38" t="n">
        <v>0.833333333333333</v>
      </c>
      <c r="F237" s="62" t="n">
        <v>10</v>
      </c>
      <c r="G237" s="40" t="n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customFormat="false" ht="15" hidden="false" customHeight="false" outlineLevel="0" collapsed="false">
      <c r="A238" s="61"/>
      <c r="B238" s="21" t="s">
        <v>23</v>
      </c>
      <c r="C238" s="55" t="s">
        <v>28</v>
      </c>
      <c r="D238" s="21" t="s">
        <v>296</v>
      </c>
      <c r="E238" s="38" t="n">
        <v>0.833333333333333</v>
      </c>
      <c r="F238" s="62" t="n">
        <v>10</v>
      </c>
      <c r="G238" s="40" t="n">
        <v>1.67</v>
      </c>
      <c r="H238" s="41" t="s">
        <v>7</v>
      </c>
      <c r="I238" s="42" t="n">
        <f aca="false"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customFormat="false" ht="15" hidden="false" customHeight="false" outlineLevel="0" collapsed="false">
      <c r="A239" s="61"/>
      <c r="B239" s="21" t="s">
        <v>23</v>
      </c>
      <c r="C239" s="55" t="s">
        <v>28</v>
      </c>
      <c r="D239" s="21" t="s">
        <v>297</v>
      </c>
      <c r="E239" s="38" t="n">
        <v>0.833333333333333</v>
      </c>
      <c r="F239" s="62" t="n">
        <v>10</v>
      </c>
      <c r="G239" s="40" t="n">
        <v>1.67</v>
      </c>
      <c r="H239" s="41" t="s">
        <v>5</v>
      </c>
      <c r="I239" s="42" t="n">
        <f aca="false">IF(H239="W",F239*G239-F239,(IF(H239="L",-F239)))</f>
        <v>6.7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customFormat="false" ht="15" hidden="false" customHeight="false" outlineLevel="0" collapsed="false">
      <c r="A240" s="61"/>
      <c r="B240" s="21" t="s">
        <v>23</v>
      </c>
      <c r="C240" s="55" t="s">
        <v>170</v>
      </c>
      <c r="D240" s="21" t="s">
        <v>298</v>
      </c>
      <c r="E240" s="38" t="n">
        <v>0.833333333333333</v>
      </c>
      <c r="F240" s="62" t="n">
        <v>10</v>
      </c>
      <c r="G240" s="40" t="n">
        <v>1.65</v>
      </c>
      <c r="H240" s="41" t="s">
        <v>7</v>
      </c>
      <c r="I240" s="42" t="n">
        <f aca="false"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customFormat="false" ht="15" hidden="false" customHeight="false" outlineLevel="0" collapsed="false">
      <c r="A241" s="61"/>
      <c r="B241" s="21" t="s">
        <v>23</v>
      </c>
      <c r="C241" s="55" t="s">
        <v>28</v>
      </c>
      <c r="D241" s="21" t="s">
        <v>299</v>
      </c>
      <c r="E241" s="38" t="n">
        <v>0.833333333333333</v>
      </c>
      <c r="F241" s="62" t="n">
        <v>10</v>
      </c>
      <c r="G241" s="40" t="n">
        <v>1.67</v>
      </c>
      <c r="H241" s="41" t="s">
        <v>7</v>
      </c>
      <c r="I241" s="42" t="n">
        <f aca="false"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customFormat="false" ht="15" hidden="false" customHeight="false" outlineLevel="0" collapsed="false">
      <c r="A242" s="61"/>
      <c r="B242" s="21" t="s">
        <v>23</v>
      </c>
      <c r="C242" s="55" t="s">
        <v>95</v>
      </c>
      <c r="D242" s="21" t="s">
        <v>300</v>
      </c>
      <c r="E242" s="38" t="n">
        <v>0.833333333333333</v>
      </c>
      <c r="F242" s="62" t="n">
        <v>10</v>
      </c>
      <c r="G242" s="40" t="n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customFormat="false" ht="15" hidden="false" customHeight="false" outlineLevel="0" collapsed="false">
      <c r="A243" s="61"/>
      <c r="B243" s="21" t="s">
        <v>23</v>
      </c>
      <c r="C243" s="55" t="s">
        <v>95</v>
      </c>
      <c r="D243" s="21" t="s">
        <v>301</v>
      </c>
      <c r="E243" s="38" t="n">
        <v>0.833333333333333</v>
      </c>
      <c r="F243" s="62" t="n">
        <v>10</v>
      </c>
      <c r="G243" s="40" t="n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customFormat="false" ht="15" hidden="false" customHeight="false" outlineLevel="0" collapsed="false">
      <c r="A244" s="61"/>
      <c r="B244" s="21" t="s">
        <v>23</v>
      </c>
      <c r="C244" s="55" t="s">
        <v>24</v>
      </c>
      <c r="D244" s="21" t="s">
        <v>302</v>
      </c>
      <c r="E244" s="38" t="n">
        <v>0.833333333333333</v>
      </c>
      <c r="F244" s="62" t="n">
        <v>20</v>
      </c>
      <c r="G244" s="40" t="n">
        <v>1.353</v>
      </c>
      <c r="H244" s="41" t="s">
        <v>5</v>
      </c>
      <c r="I244" s="42" t="n">
        <f aca="false">IF(H244="W",F244*G244-F244,(IF(H244="L",-F244)))</f>
        <v>7.06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customFormat="false" ht="15" hidden="false" customHeight="false" outlineLevel="0" collapsed="false">
      <c r="A245" s="61"/>
      <c r="B245" s="21" t="s">
        <v>23</v>
      </c>
      <c r="C245" s="55" t="s">
        <v>24</v>
      </c>
      <c r="D245" s="21" t="s">
        <v>303</v>
      </c>
      <c r="E245" s="38" t="n">
        <v>0.833333333333333</v>
      </c>
      <c r="F245" s="62" t="n">
        <v>10</v>
      </c>
      <c r="G245" s="40" t="n">
        <v>1.462</v>
      </c>
      <c r="H245" s="41" t="s">
        <v>5</v>
      </c>
      <c r="I245" s="42" t="n">
        <f aca="false">IF(H245="W",F245*G245-F245,(IF(H245="L",-F245)))</f>
        <v>4.62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customFormat="false" ht="15" hidden="false" customHeight="false" outlineLevel="0" collapsed="false">
      <c r="A246" s="61"/>
      <c r="B246" s="21" t="s">
        <v>23</v>
      </c>
      <c r="C246" s="55" t="s">
        <v>24</v>
      </c>
      <c r="D246" s="21" t="s">
        <v>304</v>
      </c>
      <c r="E246" s="38" t="n">
        <v>0.833333333333333</v>
      </c>
      <c r="F246" s="62" t="n">
        <v>5</v>
      </c>
      <c r="G246" s="40" t="n">
        <v>1.657</v>
      </c>
      <c r="H246" s="41" t="s">
        <v>5</v>
      </c>
      <c r="I246" s="42" t="n">
        <f aca="false">IF(H246="W",F246*G246-F246,(IF(H246="L",-F246)))</f>
        <v>3.285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customFormat="false" ht="15" hidden="false" customHeight="false" outlineLevel="0" collapsed="false">
      <c r="A247" s="61"/>
      <c r="B247" s="21" t="s">
        <v>23</v>
      </c>
      <c r="C247" s="55" t="s">
        <v>24</v>
      </c>
      <c r="D247" s="21" t="s">
        <v>305</v>
      </c>
      <c r="E247" s="38" t="n">
        <v>0.833333333333333</v>
      </c>
      <c r="F247" s="62" t="n">
        <v>10</v>
      </c>
      <c r="G247" s="40" t="n">
        <v>1.8655</v>
      </c>
      <c r="H247" s="41" t="s">
        <v>5</v>
      </c>
      <c r="I247" s="42" t="n">
        <f aca="false">IF(H247="W",F247*G247-F247,(IF(H247="L",-F247)))</f>
        <v>8.655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customFormat="false" ht="15" hidden="false" customHeight="false" outlineLevel="0" collapsed="false">
      <c r="A248" s="61"/>
      <c r="B248" s="21" t="s">
        <v>23</v>
      </c>
      <c r="C248" s="55" t="s">
        <v>24</v>
      </c>
      <c r="D248" s="21" t="s">
        <v>306</v>
      </c>
      <c r="E248" s="38" t="n">
        <v>0.833333333333333</v>
      </c>
      <c r="F248" s="62" t="n">
        <v>5</v>
      </c>
      <c r="G248" s="40" t="n">
        <v>2.13</v>
      </c>
      <c r="H248" s="41" t="s">
        <v>7</v>
      </c>
      <c r="I248" s="67" t="n">
        <f aca="false">IF(H248="W",F248*G248-F248,(IF(H248="L",-F248)))</f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customFormat="false" ht="15" hidden="false" customHeight="false" outlineLevel="0" collapsed="false">
      <c r="A249" s="61"/>
      <c r="B249" s="21" t="s">
        <v>23</v>
      </c>
      <c r="C249" s="55" t="s">
        <v>24</v>
      </c>
      <c r="D249" s="21" t="s">
        <v>307</v>
      </c>
      <c r="E249" s="38" t="n">
        <v>0.833333333333333</v>
      </c>
      <c r="F249" s="62" t="n">
        <v>5</v>
      </c>
      <c r="G249" s="40" t="n">
        <v>2.45</v>
      </c>
      <c r="H249" s="41" t="s">
        <v>7</v>
      </c>
      <c r="I249" s="42" t="n">
        <f aca="false">IF(H249="W",F249*G249-F249,(IF(H249="L",-F249)))</f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customFormat="false" ht="15" hidden="false" customHeight="false" outlineLevel="0" collapsed="false">
      <c r="A250" s="61"/>
      <c r="B250" s="21" t="s">
        <v>23</v>
      </c>
      <c r="C250" s="55" t="s">
        <v>24</v>
      </c>
      <c r="D250" s="21" t="s">
        <v>308</v>
      </c>
      <c r="E250" s="38" t="n">
        <v>0.833333333333333</v>
      </c>
      <c r="F250" s="62" t="n">
        <v>10</v>
      </c>
      <c r="G250" s="40" t="n">
        <v>1.9</v>
      </c>
      <c r="H250" s="41" t="s">
        <v>5</v>
      </c>
      <c r="I250" s="42" t="n">
        <f aca="false">IF(H250="W",F250*G250-F250,(IF(H250="L",-F250)))</f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customFormat="false" ht="15" hidden="false" customHeight="false" outlineLevel="0" collapsed="false">
      <c r="A251" s="61" t="s">
        <v>309</v>
      </c>
      <c r="B251" s="21" t="s">
        <v>23</v>
      </c>
      <c r="C251" s="55" t="s">
        <v>310</v>
      </c>
      <c r="D251" s="21" t="s">
        <v>311</v>
      </c>
      <c r="E251" s="38" t="n">
        <v>0.833333333333333</v>
      </c>
      <c r="F251" s="62" t="n">
        <v>69.3</v>
      </c>
      <c r="G251" s="40" t="n">
        <v>1.0101</v>
      </c>
      <c r="H251" s="41" t="s">
        <v>5</v>
      </c>
      <c r="I251" s="42" t="n">
        <f aca="false">IF(H251="W",F251*G251-F251,(IF(H251="L",-F251)))</f>
        <v>0.699929999999995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customFormat="false" ht="15" hidden="false" customHeight="false" outlineLevel="0" collapsed="false">
      <c r="A252" s="61"/>
      <c r="B252" s="21" t="s">
        <v>23</v>
      </c>
      <c r="C252" s="55" t="s">
        <v>24</v>
      </c>
      <c r="D252" s="21" t="s">
        <v>312</v>
      </c>
      <c r="E252" s="38" t="n">
        <v>0.833333333333333</v>
      </c>
      <c r="F252" s="62" t="n">
        <v>15.13</v>
      </c>
      <c r="G252" s="40" t="n">
        <v>1.2154</v>
      </c>
      <c r="H252" s="41" t="s">
        <v>5</v>
      </c>
      <c r="I252" s="42" t="n">
        <f aca="false">IF(H252="W",F252*G252-F252,(IF(H252="L",-F252)))</f>
        <v>3.259002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customFormat="false" ht="15" hidden="false" customHeight="false" outlineLevel="0" collapsed="false">
      <c r="A253" s="61"/>
      <c r="B253" s="21" t="s">
        <v>23</v>
      </c>
      <c r="C253" s="55" t="s">
        <v>95</v>
      </c>
      <c r="D253" s="21" t="s">
        <v>313</v>
      </c>
      <c r="E253" s="38" t="n">
        <v>0.833333333333333</v>
      </c>
      <c r="F253" s="62" t="n">
        <v>2.12</v>
      </c>
      <c r="G253" s="40" t="n">
        <v>2.95</v>
      </c>
      <c r="H253" s="41" t="s">
        <v>7</v>
      </c>
      <c r="I253" s="42" t="n">
        <f aca="false">IF(H253="W",F253*G253-F253,(IF(H253="L",-F253)))</f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customFormat="false" ht="15" hidden="false" customHeight="false" outlineLevel="0" collapsed="false">
      <c r="A254" s="61"/>
      <c r="B254" s="21" t="s">
        <v>23</v>
      </c>
      <c r="C254" s="55" t="s">
        <v>24</v>
      </c>
      <c r="D254" s="21" t="s">
        <v>314</v>
      </c>
      <c r="E254" s="38" t="n">
        <v>0.833333333333333</v>
      </c>
      <c r="F254" s="62" t="n">
        <v>10</v>
      </c>
      <c r="G254" s="40" t="n">
        <v>1.561</v>
      </c>
      <c r="H254" s="41" t="s">
        <v>5</v>
      </c>
      <c r="I254" s="42" t="n">
        <f aca="false">IF(H254="W",F254*G254-F254,(IF(H254="L",-F254)))</f>
        <v>5.61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customFormat="false" ht="15" hidden="false" customHeight="false" outlineLevel="0" collapsed="false">
      <c r="A255" s="61"/>
      <c r="B255" s="21" t="s">
        <v>23</v>
      </c>
      <c r="C255" s="55" t="s">
        <v>24</v>
      </c>
      <c r="D255" s="21" t="s">
        <v>315</v>
      </c>
      <c r="E255" s="38" t="n">
        <v>0.833333333333333</v>
      </c>
      <c r="F255" s="62" t="n">
        <v>5</v>
      </c>
      <c r="G255" s="40" t="n">
        <v>1.869</v>
      </c>
      <c r="H255" s="41" t="s">
        <v>5</v>
      </c>
      <c r="I255" s="42" t="n">
        <f aca="false">IF(H255="W",F255*G255-F255,(IF(H255="L",-F255)))</f>
        <v>4.345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customFormat="false" ht="15" hidden="false" customHeight="false" outlineLevel="0" collapsed="false">
      <c r="A256" s="61"/>
      <c r="B256" s="21" t="s">
        <v>23</v>
      </c>
      <c r="C256" s="55" t="s">
        <v>24</v>
      </c>
      <c r="D256" s="21" t="s">
        <v>316</v>
      </c>
      <c r="E256" s="38" t="n">
        <v>0.833333333333333</v>
      </c>
      <c r="F256" s="62" t="n">
        <v>5</v>
      </c>
      <c r="G256" s="40" t="n">
        <v>1.99</v>
      </c>
      <c r="H256" s="41" t="s">
        <v>5</v>
      </c>
      <c r="I256" s="42" t="n">
        <f aca="false">IF(H256="W",F256*G256-F256,(IF(H256="L",-F256)))</f>
        <v>4.95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customFormat="false" ht="15" hidden="false" customHeight="false" outlineLevel="0" collapsed="false">
      <c r="A257" s="61"/>
      <c r="B257" s="21" t="s">
        <v>23</v>
      </c>
      <c r="C257" s="55" t="s">
        <v>151</v>
      </c>
      <c r="D257" s="21" t="s">
        <v>305</v>
      </c>
      <c r="E257" s="38" t="n">
        <v>0.833333333333333</v>
      </c>
      <c r="F257" s="62" t="n">
        <v>2</v>
      </c>
      <c r="G257" s="40" t="n">
        <v>2.2</v>
      </c>
      <c r="H257" s="41" t="s">
        <v>5</v>
      </c>
      <c r="I257" s="42" t="n">
        <f aca="false">IF(H257="W",F257*G257-F257,(IF(H257="L",-F257)))</f>
        <v>2.4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customFormat="false" ht="15" hidden="false" customHeight="false" outlineLevel="0" collapsed="false">
      <c r="A258" s="61"/>
      <c r="B258" s="21" t="s">
        <v>23</v>
      </c>
      <c r="C258" s="55" t="s">
        <v>151</v>
      </c>
      <c r="D258" s="21" t="s">
        <v>317</v>
      </c>
      <c r="E258" s="38" t="n">
        <v>0.833333333333333</v>
      </c>
      <c r="F258" s="62" t="n">
        <v>3.33</v>
      </c>
      <c r="G258" s="40" t="n">
        <v>1.75</v>
      </c>
      <c r="H258" s="41" t="s">
        <v>5</v>
      </c>
      <c r="I258" s="42" t="n">
        <f aca="false">IF(H258="W",F258*G258-F258,(IF(H258="L",-F258)))</f>
        <v>2.4975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customFormat="false" ht="15" hidden="false" customHeight="false" outlineLevel="0" collapsed="false">
      <c r="A259" s="61" t="s">
        <v>124</v>
      </c>
      <c r="B259" s="21" t="s">
        <v>23</v>
      </c>
      <c r="C259" s="55" t="s">
        <v>170</v>
      </c>
      <c r="D259" s="21" t="s">
        <v>318</v>
      </c>
      <c r="E259" s="38" t="n">
        <v>0.916666666666667</v>
      </c>
      <c r="F259" s="62" t="n">
        <v>10</v>
      </c>
      <c r="G259" s="40" t="n">
        <v>2.95</v>
      </c>
      <c r="H259" s="41" t="s">
        <v>5</v>
      </c>
      <c r="I259" s="42" t="n">
        <f aca="false">IF(H259="W",F259*G259-F259,(IF(H259="L",-F259)))</f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customFormat="false" ht="15" hidden="false" customHeight="false" outlineLevel="0" collapsed="false">
      <c r="A260" s="61" t="n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 t="n">
        <v>15</v>
      </c>
      <c r="G260" s="40" t="n">
        <v>1.7</v>
      </c>
      <c r="H260" s="41" t="s">
        <v>5</v>
      </c>
      <c r="I260" s="42" t="n">
        <f aca="false">IF(H260="W",F260*G260-F260,(IF(H260="L",-F260)))</f>
        <v>10.5</v>
      </c>
      <c r="J260" s="55"/>
      <c r="K260" s="21" t="s">
        <v>321</v>
      </c>
      <c r="L260" s="43" t="s">
        <v>322</v>
      </c>
      <c r="M260" s="43" t="s">
        <v>9</v>
      </c>
      <c r="N260" s="43" t="n">
        <f aca="false"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customFormat="false" ht="15" hidden="false" customHeight="false" outlineLevel="0" collapsed="false">
      <c r="A261" s="61"/>
      <c r="B261" s="21" t="s">
        <v>67</v>
      </c>
      <c r="C261" s="55" t="s">
        <v>170</v>
      </c>
      <c r="D261" s="21" t="s">
        <v>323</v>
      </c>
      <c r="E261" s="38" t="n">
        <v>0.791666666666667</v>
      </c>
      <c r="F261" s="62" t="n">
        <v>4.5</v>
      </c>
      <c r="G261" s="40" t="n">
        <v>2.55</v>
      </c>
      <c r="H261" s="41" t="s">
        <v>7</v>
      </c>
      <c r="I261" s="42" t="n">
        <f aca="false">IF(H261="W",F261*G261-F261,(IF(H261="L",-F261)))</f>
        <v>-4.5</v>
      </c>
      <c r="J261" s="55"/>
      <c r="K261" s="21" t="s">
        <v>324</v>
      </c>
      <c r="L261" s="43" t="s">
        <v>325</v>
      </c>
      <c r="M261" s="43" t="s">
        <v>9</v>
      </c>
      <c r="N261" s="43" t="n">
        <f aca="false">SUM(N260+N272+N274+N285)</f>
        <v>-84.9617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customFormat="false" ht="15" hidden="false" customHeight="false" outlineLevel="0" collapsed="false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 t="n">
        <v>10</v>
      </c>
      <c r="G262" s="40" t="n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customFormat="false" ht="15" hidden="false" customHeight="false" outlineLevel="0" collapsed="false">
      <c r="A263" s="61"/>
      <c r="B263" s="21" t="s">
        <v>46</v>
      </c>
      <c r="C263" s="55" t="s">
        <v>170</v>
      </c>
      <c r="D263" s="21" t="s">
        <v>273</v>
      </c>
      <c r="E263" s="38" t="n">
        <v>0.770833333333333</v>
      </c>
      <c r="F263" s="62" t="n">
        <v>3.76</v>
      </c>
      <c r="G263" s="40" t="n">
        <v>1.67</v>
      </c>
      <c r="H263" s="41" t="s">
        <v>5</v>
      </c>
      <c r="I263" s="42" t="n">
        <f aca="false">IF(H263="W",F263*G263-F263,(IF(H263="L",-F263)))</f>
        <v>2.5192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customFormat="false" ht="15" hidden="false" customHeight="false" outlineLevel="0" collapsed="false">
      <c r="A264" s="61" t="n">
        <v>43529</v>
      </c>
      <c r="B264" s="21" t="s">
        <v>67</v>
      </c>
      <c r="C264" s="55" t="s">
        <v>87</v>
      </c>
      <c r="D264" s="21" t="s">
        <v>329</v>
      </c>
      <c r="E264" s="38" t="n">
        <v>0.916666666666667</v>
      </c>
      <c r="F264" s="62" t="n">
        <v>11</v>
      </c>
      <c r="G264" s="40" t="n">
        <v>2.01</v>
      </c>
      <c r="H264" s="41" t="s">
        <v>7</v>
      </c>
      <c r="I264" s="42" t="n">
        <f aca="false">IF(H264="W",F264*G264-F264,(IF(H264="L",-F264)))</f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customFormat="false" ht="15" hidden="false" customHeight="false" outlineLevel="0" collapsed="false">
      <c r="A265" s="61"/>
      <c r="B265" s="21" t="s">
        <v>67</v>
      </c>
      <c r="C265" s="55" t="s">
        <v>170</v>
      </c>
      <c r="D265" s="21" t="s">
        <v>330</v>
      </c>
      <c r="E265" s="38" t="n">
        <v>0.90625</v>
      </c>
      <c r="F265" s="62" t="n">
        <v>5</v>
      </c>
      <c r="G265" s="40" t="n">
        <v>2.03</v>
      </c>
      <c r="H265" s="41" t="s">
        <v>5</v>
      </c>
      <c r="I265" s="42" t="n">
        <f aca="false">IF(H265="W",F265*G265-F265,(IF(H265="L",-F265)))</f>
        <v>5.15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customFormat="false" ht="15" hidden="false" customHeight="false" outlineLevel="0" collapsed="false">
      <c r="A266" s="61"/>
      <c r="B266" s="21" t="s">
        <v>46</v>
      </c>
      <c r="C266" s="55" t="s">
        <v>331</v>
      </c>
      <c r="D266" s="21" t="s">
        <v>332</v>
      </c>
      <c r="E266" s="38" t="n">
        <v>0.770833333333333</v>
      </c>
      <c r="F266" s="62" t="n">
        <v>10</v>
      </c>
      <c r="G266" s="40" t="n">
        <v>2.35</v>
      </c>
      <c r="H266" s="41" t="s">
        <v>7</v>
      </c>
      <c r="I266" s="42" t="n">
        <f aca="false">IF(H266="W",F266*G266-F266,(IF(H266="L",-F266)))</f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customFormat="false" ht="15" hidden="false" customHeight="false" outlineLevel="0" collapsed="false">
      <c r="A267" s="61"/>
      <c r="B267" s="21" t="s">
        <v>46</v>
      </c>
      <c r="C267" s="55" t="s">
        <v>331</v>
      </c>
      <c r="D267" s="21" t="s">
        <v>333</v>
      </c>
      <c r="E267" s="38" t="n">
        <v>0.770833333333333</v>
      </c>
      <c r="F267" s="62" t="n">
        <v>5</v>
      </c>
      <c r="G267" s="40" t="n">
        <v>2.06</v>
      </c>
      <c r="H267" s="41" t="s">
        <v>5</v>
      </c>
      <c r="I267" s="42" t="n">
        <f aca="false">IF(H267="W",F267*G267-F267,(IF(H267="L",-F267)))</f>
        <v>5.3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customFormat="false" ht="15" hidden="false" customHeight="false" outlineLevel="0" collapsed="false">
      <c r="A268" s="61"/>
      <c r="B268" s="21" t="s">
        <v>67</v>
      </c>
      <c r="C268" s="55" t="s">
        <v>170</v>
      </c>
      <c r="D268" s="21" t="s">
        <v>334</v>
      </c>
      <c r="E268" s="38" t="n">
        <v>0.90625</v>
      </c>
      <c r="F268" s="62" t="n">
        <v>10</v>
      </c>
      <c r="G268" s="40" t="n">
        <v>1.6</v>
      </c>
      <c r="H268" s="41" t="s">
        <v>7</v>
      </c>
      <c r="I268" s="42" t="n">
        <f aca="false">IF(H268="W",F268*G268-F268,(IF(H268="L",-F268)))</f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customFormat="false" ht="15" hidden="false" customHeight="false" outlineLevel="0" collapsed="false">
      <c r="A269" s="61"/>
      <c r="B269" s="21" t="s">
        <v>67</v>
      </c>
      <c r="C269" s="55" t="s">
        <v>170</v>
      </c>
      <c r="D269" s="21" t="s">
        <v>335</v>
      </c>
      <c r="E269" s="38" t="n">
        <v>0.90625</v>
      </c>
      <c r="F269" s="62" t="n">
        <v>5</v>
      </c>
      <c r="G269" s="40" t="n">
        <v>1.7</v>
      </c>
      <c r="H269" s="41" t="s">
        <v>7</v>
      </c>
      <c r="I269" s="42" t="n">
        <f aca="false">IF(H269="W",F269*G269-F269,(IF(H269="L",-F269)))</f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customFormat="false" ht="15" hidden="false" customHeight="false" outlineLevel="0" collapsed="false">
      <c r="A270" s="61"/>
      <c r="B270" s="21" t="s">
        <v>67</v>
      </c>
      <c r="C270" s="55" t="s">
        <v>87</v>
      </c>
      <c r="D270" s="21" t="s">
        <v>336</v>
      </c>
      <c r="E270" s="38" t="n">
        <v>0.916666666666667</v>
      </c>
      <c r="F270" s="62" t="n">
        <v>5</v>
      </c>
      <c r="G270" s="40" t="n">
        <v>1.936</v>
      </c>
      <c r="H270" s="41" t="s">
        <v>7</v>
      </c>
      <c r="I270" s="42" t="n">
        <f aca="false">IF(H270="W",F270*G270-F270,(IF(H270="L",-F270)))</f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customFormat="false" ht="15" hidden="false" customHeight="false" outlineLevel="0" collapsed="false">
      <c r="A271" s="61" t="n">
        <v>43530</v>
      </c>
      <c r="B271" s="21" t="s">
        <v>67</v>
      </c>
      <c r="C271" s="55" t="s">
        <v>170</v>
      </c>
      <c r="D271" s="21" t="s">
        <v>337</v>
      </c>
      <c r="E271" s="38" t="n">
        <v>0.104166666666667</v>
      </c>
      <c r="F271" s="62" t="n">
        <v>15</v>
      </c>
      <c r="G271" s="40" t="n">
        <v>1.78</v>
      </c>
      <c r="H271" s="41" t="s">
        <v>5</v>
      </c>
      <c r="I271" s="42" t="n">
        <f aca="false">IF(H271="W",F271*G271-F271,(IF(H271="L",-F271)))</f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customFormat="false" ht="15" hidden="false" customHeight="false" outlineLevel="0" collapsed="false">
      <c r="A272" s="61" t="n">
        <v>43537</v>
      </c>
      <c r="B272" s="21" t="s">
        <v>67</v>
      </c>
      <c r="C272" s="55" t="s">
        <v>216</v>
      </c>
      <c r="D272" s="21" t="s">
        <v>338</v>
      </c>
      <c r="E272" s="38" t="n">
        <v>0.916666666666667</v>
      </c>
      <c r="F272" s="62" t="n">
        <v>2</v>
      </c>
      <c r="G272" s="40" t="n">
        <v>5.5</v>
      </c>
      <c r="H272" s="41" t="s">
        <v>7</v>
      </c>
      <c r="I272" s="42" t="n">
        <f aca="false">IF(H272="W",F272*G272-F272,(IF(H272="L",-F272)))</f>
        <v>-2</v>
      </c>
      <c r="J272" s="55"/>
      <c r="K272" s="21" t="s">
        <v>339</v>
      </c>
      <c r="L272" s="43" t="s">
        <v>340</v>
      </c>
      <c r="M272" s="43" t="s">
        <v>9</v>
      </c>
      <c r="N272" s="43" t="n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customFormat="false" ht="15" hidden="false" customHeight="false" outlineLevel="0" collapsed="false">
      <c r="A273" s="61" t="n">
        <v>43542</v>
      </c>
      <c r="B273" s="21" t="s">
        <v>46</v>
      </c>
      <c r="C273" s="55" t="s">
        <v>28</v>
      </c>
      <c r="D273" s="21" t="s">
        <v>341</v>
      </c>
      <c r="E273" s="38" t="n">
        <v>0.770833333333333</v>
      </c>
      <c r="F273" s="62" t="n">
        <v>5</v>
      </c>
      <c r="G273" s="40" t="n">
        <v>2.27</v>
      </c>
      <c r="H273" s="41" t="s">
        <v>7</v>
      </c>
      <c r="I273" s="42" t="n">
        <f aca="false">IF(H273="W",F273*G273-F273,(IF(H273="L",-F273)))</f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customFormat="false" ht="15" hidden="false" customHeight="false" outlineLevel="0" collapsed="false">
      <c r="A274" s="61"/>
      <c r="B274" s="21" t="s">
        <v>46</v>
      </c>
      <c r="C274" s="55" t="s">
        <v>170</v>
      </c>
      <c r="D274" s="21" t="s">
        <v>342</v>
      </c>
      <c r="E274" s="38" t="n">
        <v>0.770833333333333</v>
      </c>
      <c r="F274" s="62" t="n">
        <v>10</v>
      </c>
      <c r="G274" s="40" t="n">
        <v>1.79</v>
      </c>
      <c r="H274" s="41" t="s">
        <v>5</v>
      </c>
      <c r="I274" s="42" t="n">
        <f aca="false">IF(H274="W",F274*G274-F274,(IF(H274="L",-F274)))</f>
        <v>7.9</v>
      </c>
      <c r="J274" s="55"/>
      <c r="K274" s="21" t="s">
        <v>343</v>
      </c>
      <c r="L274" s="43" t="s">
        <v>344</v>
      </c>
      <c r="M274" s="43" t="s">
        <v>9</v>
      </c>
      <c r="N274" s="43" t="n">
        <f aca="false"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customFormat="false" ht="15" hidden="false" customHeight="false" outlineLevel="0" collapsed="false">
      <c r="A275" s="61"/>
      <c r="B275" s="21" t="s">
        <v>46</v>
      </c>
      <c r="C275" s="55" t="s">
        <v>170</v>
      </c>
      <c r="D275" s="21" t="s">
        <v>345</v>
      </c>
      <c r="E275" s="38" t="n">
        <v>0.770833333333333</v>
      </c>
      <c r="F275" s="62" t="n">
        <v>10</v>
      </c>
      <c r="G275" s="40" t="n">
        <v>1.61</v>
      </c>
      <c r="H275" s="41" t="s">
        <v>7</v>
      </c>
      <c r="I275" s="42" t="n">
        <f aca="false">IF(H275="W",F275*G275-F275,(IF(H275="L",-F275)))</f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customFormat="false" ht="15" hidden="false" customHeight="false" outlineLevel="0" collapsed="false">
      <c r="A276" s="61"/>
      <c r="B276" s="21" t="s">
        <v>67</v>
      </c>
      <c r="C276" s="55" t="s">
        <v>216</v>
      </c>
      <c r="D276" s="21" t="s">
        <v>346</v>
      </c>
      <c r="E276" s="38" t="n">
        <v>0.583333333333333</v>
      </c>
      <c r="F276" s="62" t="n">
        <v>1.1</v>
      </c>
      <c r="G276" s="40" t="n">
        <v>2</v>
      </c>
      <c r="H276" s="41" t="s">
        <v>5</v>
      </c>
      <c r="I276" s="42" t="n">
        <f aca="false">IF(H276="W",F276*G276-F276,(IF(H276="L",-F276)))</f>
        <v>1.1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customFormat="false" ht="15" hidden="false" customHeight="false" outlineLevel="0" collapsed="false">
      <c r="A277" s="61" t="n">
        <v>43545</v>
      </c>
      <c r="B277" s="21" t="s">
        <v>46</v>
      </c>
      <c r="C277" s="55" t="s">
        <v>28</v>
      </c>
      <c r="D277" s="21" t="s">
        <v>347</v>
      </c>
      <c r="E277" s="38" t="n">
        <v>0.770833333333333</v>
      </c>
      <c r="F277" s="62" t="n">
        <v>5</v>
      </c>
      <c r="G277" s="40" t="n">
        <v>3.5</v>
      </c>
      <c r="H277" s="41" t="s">
        <v>5</v>
      </c>
      <c r="I277" s="42" t="n">
        <f aca="false">IF(H277="W",F277*G277-F277,(IF(H277="L",-F277)))</f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customFormat="false" ht="15" hidden="false" customHeight="false" outlineLevel="0" collapsed="false">
      <c r="A278" s="61" t="n">
        <v>43546</v>
      </c>
      <c r="B278" s="21" t="s">
        <v>46</v>
      </c>
      <c r="C278" s="55" t="s">
        <v>28</v>
      </c>
      <c r="D278" s="21" t="s">
        <v>348</v>
      </c>
      <c r="E278" s="38" t="n">
        <v>0.770833333333333</v>
      </c>
      <c r="F278" s="62" t="n">
        <v>10</v>
      </c>
      <c r="G278" s="40" t="n">
        <v>1.75</v>
      </c>
      <c r="H278" s="41" t="s">
        <v>5</v>
      </c>
      <c r="I278" s="42" t="n">
        <f aca="false">IF(H278="W",F278*G278-F278,(IF(H278="L",-F278)))</f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customFormat="false" ht="15" hidden="false" customHeight="false" outlineLevel="0" collapsed="false">
      <c r="A279" s="61"/>
      <c r="B279" s="21" t="s">
        <v>46</v>
      </c>
      <c r="C279" s="55" t="s">
        <v>28</v>
      </c>
      <c r="D279" s="21" t="s">
        <v>349</v>
      </c>
      <c r="E279" s="38" t="n">
        <v>0.770833333333333</v>
      </c>
      <c r="F279" s="62" t="n">
        <v>10</v>
      </c>
      <c r="G279" s="40" t="n">
        <v>1.8</v>
      </c>
      <c r="H279" s="41" t="s">
        <v>5</v>
      </c>
      <c r="I279" s="42" t="n">
        <f aca="false">IF(H279="W",F279*G279-F279,(IF(H279="L",-F279)))</f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customFormat="false" ht="15" hidden="false" customHeight="false" outlineLevel="0" collapsed="false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 t="n">
        <v>15</v>
      </c>
      <c r="G280" s="40" t="n">
        <v>1.96</v>
      </c>
      <c r="H280" s="41" t="s">
        <v>7</v>
      </c>
      <c r="I280" s="42" t="n">
        <f aca="false">IF(H280="W",F280*G280-F280,(IF(H280="L",-F280)))</f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customFormat="false" ht="15" hidden="false" customHeight="false" outlineLevel="0" collapsed="false">
      <c r="A281" s="61"/>
      <c r="B281" s="21" t="s">
        <v>46</v>
      </c>
      <c r="C281" s="55" t="s">
        <v>24</v>
      </c>
      <c r="D281" s="21" t="s">
        <v>352</v>
      </c>
      <c r="E281" s="38" t="n">
        <v>0.770833333333333</v>
      </c>
      <c r="F281" s="62" t="n">
        <v>15</v>
      </c>
      <c r="G281" s="40" t="n">
        <v>1.574</v>
      </c>
      <c r="H281" s="41" t="s">
        <v>7</v>
      </c>
      <c r="I281" s="42" t="n">
        <f aca="false">IF(H281="W",F281*G281-F281,(IF(H281="L",-F281)))</f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customFormat="false" ht="15" hidden="false" customHeight="false" outlineLevel="0" collapsed="false">
      <c r="A282" s="61"/>
      <c r="B282" s="21" t="s">
        <v>46</v>
      </c>
      <c r="C282" s="55" t="s">
        <v>24</v>
      </c>
      <c r="D282" s="21" t="s">
        <v>353</v>
      </c>
      <c r="E282" s="38" t="n">
        <v>0.770833333333333</v>
      </c>
      <c r="F282" s="62" t="n">
        <v>15</v>
      </c>
      <c r="G282" s="40" t="n">
        <v>1.862</v>
      </c>
      <c r="H282" s="41" t="s">
        <v>5</v>
      </c>
      <c r="I282" s="42" t="n">
        <f aca="false">IF(H282="W",F282*G282-F282,(IF(H282="L",-F282)))</f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customFormat="false" ht="15" hidden="false" customHeight="false" outlineLevel="0" collapsed="false">
      <c r="A283" s="61"/>
      <c r="B283" s="21" t="s">
        <v>46</v>
      </c>
      <c r="C283" s="55" t="s">
        <v>24</v>
      </c>
      <c r="D283" s="21" t="s">
        <v>354</v>
      </c>
      <c r="E283" s="38" t="n">
        <v>0.770833333333333</v>
      </c>
      <c r="F283" s="62" t="n">
        <v>10</v>
      </c>
      <c r="G283" s="40" t="n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customFormat="false" ht="15" hidden="false" customHeight="false" outlineLevel="0" collapsed="false">
      <c r="A284" s="61"/>
      <c r="B284" s="21" t="s">
        <v>46</v>
      </c>
      <c r="C284" s="55" t="s">
        <v>216</v>
      </c>
      <c r="D284" s="21" t="s">
        <v>355</v>
      </c>
      <c r="E284" s="38" t="n">
        <v>0.770833333333333</v>
      </c>
      <c r="F284" s="62" t="n">
        <v>7.1</v>
      </c>
      <c r="G284" s="40" t="n">
        <v>2.25</v>
      </c>
      <c r="H284" s="41" t="s">
        <v>5</v>
      </c>
      <c r="I284" s="42" t="n">
        <f aca="false"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customFormat="false" ht="15" hidden="false" customHeight="false" outlineLevel="0" collapsed="false">
      <c r="A285" s="61"/>
      <c r="B285" s="21" t="s">
        <v>46</v>
      </c>
      <c r="C285" s="55" t="s">
        <v>151</v>
      </c>
      <c r="D285" s="21" t="s">
        <v>356</v>
      </c>
      <c r="E285" s="38" t="n">
        <v>0.770833333333333</v>
      </c>
      <c r="F285" s="62" t="n">
        <v>10</v>
      </c>
      <c r="G285" s="40" t="n">
        <v>2.7</v>
      </c>
      <c r="H285" s="41" t="s">
        <v>5</v>
      </c>
      <c r="I285" s="42" t="n">
        <f aca="false"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 t="n">
        <f aca="false">SUM(I285:I347)</f>
        <v>-108.4359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customFormat="false" ht="15" hidden="false" customHeight="false" outlineLevel="0" collapsed="false">
      <c r="A286" s="61" t="n">
        <v>43549</v>
      </c>
      <c r="B286" s="21" t="s">
        <v>46</v>
      </c>
      <c r="C286" s="55" t="s">
        <v>151</v>
      </c>
      <c r="D286" s="21" t="s">
        <v>358</v>
      </c>
      <c r="E286" s="38" t="n">
        <v>0.770833333333333</v>
      </c>
      <c r="F286" s="62" t="n">
        <v>10</v>
      </c>
      <c r="G286" s="40" t="n">
        <v>1.76</v>
      </c>
      <c r="H286" s="41" t="s">
        <v>7</v>
      </c>
      <c r="I286" s="42" t="n">
        <f aca="false"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customFormat="false" ht="15" hidden="false" customHeight="false" outlineLevel="0" collapsed="false">
      <c r="A287" s="61"/>
      <c r="B287" s="21" t="s">
        <v>46</v>
      </c>
      <c r="C287" s="55" t="s">
        <v>170</v>
      </c>
      <c r="D287" s="21" t="s">
        <v>359</v>
      </c>
      <c r="E287" s="38" t="n">
        <v>0.770833333333333</v>
      </c>
      <c r="F287" s="62" t="n">
        <v>5</v>
      </c>
      <c r="G287" s="40" t="n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customFormat="false" ht="15" hidden="false" customHeight="false" outlineLevel="0" collapsed="false">
      <c r="A288" s="61"/>
      <c r="B288" s="21" t="s">
        <v>67</v>
      </c>
      <c r="C288" s="55" t="s">
        <v>28</v>
      </c>
      <c r="D288" s="21" t="s">
        <v>360</v>
      </c>
      <c r="E288" s="38" t="n">
        <v>0.791666666666667</v>
      </c>
      <c r="F288" s="62" t="n">
        <v>10</v>
      </c>
      <c r="G288" s="40" t="n">
        <v>2</v>
      </c>
      <c r="H288" s="41" t="s">
        <v>5</v>
      </c>
      <c r="I288" s="42" t="n">
        <f aca="false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customFormat="false" ht="15" hidden="false" customHeight="false" outlineLevel="0" collapsed="false">
      <c r="A289" s="61" t="s">
        <v>361</v>
      </c>
      <c r="B289" s="21" t="s">
        <v>67</v>
      </c>
      <c r="C289" s="55" t="s">
        <v>28</v>
      </c>
      <c r="D289" s="21" t="s">
        <v>362</v>
      </c>
      <c r="E289" s="38" t="n">
        <v>0.90625</v>
      </c>
      <c r="F289" s="62" t="n">
        <v>20</v>
      </c>
      <c r="G289" s="40" t="n">
        <v>1.58</v>
      </c>
      <c r="H289" s="41" t="s">
        <v>7</v>
      </c>
      <c r="I289" s="42" t="n">
        <f aca="false">IF(H289="W",F289*G289-F289,(IF(H289="L",-F289)))</f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customFormat="false" ht="15" hidden="false" customHeight="false" outlineLevel="0" collapsed="false">
      <c r="A290" s="61" t="s">
        <v>363</v>
      </c>
      <c r="B290" s="21" t="s">
        <v>67</v>
      </c>
      <c r="C290" s="55" t="s">
        <v>28</v>
      </c>
      <c r="D290" s="21" t="s">
        <v>364</v>
      </c>
      <c r="E290" s="38" t="n">
        <v>0.90625</v>
      </c>
      <c r="F290" s="62" t="n">
        <v>5</v>
      </c>
      <c r="G290" s="40" t="n">
        <v>2.1</v>
      </c>
      <c r="H290" s="41" t="s">
        <v>5</v>
      </c>
      <c r="I290" s="42" t="n">
        <f aca="false">IF(H290="W",F290*G290-F290,(IF(H290="L",-F290)))</f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customFormat="false" ht="15" hidden="false" customHeight="false" outlineLevel="0" collapsed="false">
      <c r="A291" s="61"/>
      <c r="B291" s="21" t="s">
        <v>46</v>
      </c>
      <c r="C291" s="55" t="s">
        <v>28</v>
      </c>
      <c r="D291" s="21" t="s">
        <v>365</v>
      </c>
      <c r="E291" s="38" t="n">
        <v>0.770833333333333</v>
      </c>
      <c r="F291" s="62" t="n">
        <v>5</v>
      </c>
      <c r="G291" s="40" t="n">
        <v>2.46</v>
      </c>
      <c r="H291" s="41" t="s">
        <v>5</v>
      </c>
      <c r="I291" s="42" t="n">
        <f aca="false">IF(H291="W",F291*G291-F291,(IF(H291="L",-F291)))</f>
        <v>7.3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customFormat="false" ht="15" hidden="false" customHeight="false" outlineLevel="0" collapsed="false">
      <c r="A292" s="61"/>
      <c r="B292" s="21" t="s">
        <v>46</v>
      </c>
      <c r="C292" s="55" t="s">
        <v>216</v>
      </c>
      <c r="D292" s="21" t="s">
        <v>366</v>
      </c>
      <c r="E292" s="38" t="n">
        <v>0.770833333333333</v>
      </c>
      <c r="F292" s="62" t="n">
        <v>1.7</v>
      </c>
      <c r="G292" s="40" t="n">
        <v>4.8176</v>
      </c>
      <c r="H292" s="41" t="s">
        <v>7</v>
      </c>
      <c r="I292" s="42" t="n">
        <f aca="false">IF(H292="W",F292*G292-F292,(IF(H292="L",-F292)))</f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customFormat="false" ht="15" hidden="false" customHeight="false" outlineLevel="0" collapsed="false">
      <c r="A293" s="61" t="n">
        <v>43550</v>
      </c>
      <c r="B293" s="21" t="s">
        <v>367</v>
      </c>
      <c r="C293" s="55" t="s">
        <v>28</v>
      </c>
      <c r="D293" s="21" t="s">
        <v>368</v>
      </c>
      <c r="E293" s="38" t="n">
        <v>0.90625</v>
      </c>
      <c r="F293" s="62" t="n">
        <v>10.5</v>
      </c>
      <c r="G293" s="40" t="n">
        <v>2.18</v>
      </c>
      <c r="H293" s="41" t="s">
        <v>5</v>
      </c>
      <c r="I293" s="42" t="n">
        <f aca="false">IF(H293="W",F293*G293-F293,(IF(H293="L",-F293)))</f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customFormat="false" ht="15" hidden="false" customHeight="false" outlineLevel="0" collapsed="false">
      <c r="A294" s="61"/>
      <c r="B294" s="21" t="s">
        <v>49</v>
      </c>
      <c r="C294" s="55" t="s">
        <v>170</v>
      </c>
      <c r="D294" s="21" t="s">
        <v>369</v>
      </c>
      <c r="E294" s="38" t="n">
        <v>0.753472222222222</v>
      </c>
      <c r="F294" s="62" t="n">
        <v>0.5</v>
      </c>
      <c r="G294" s="40" t="n">
        <v>1.95</v>
      </c>
      <c r="H294" s="41" t="s">
        <v>7</v>
      </c>
      <c r="I294" s="42" t="n">
        <f aca="false">IF(H294="W",F294*G294-F294,(IF(H294="L",-F294)))</f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customFormat="false" ht="15" hidden="false" customHeight="false" outlineLevel="0" collapsed="false">
      <c r="A295" s="61"/>
      <c r="B295" s="21" t="s">
        <v>49</v>
      </c>
      <c r="C295" s="55" t="s">
        <v>170</v>
      </c>
      <c r="D295" s="21" t="s">
        <v>371</v>
      </c>
      <c r="E295" s="38" t="n">
        <v>0.753472222222222</v>
      </c>
      <c r="F295" s="62" t="n">
        <v>10</v>
      </c>
      <c r="G295" s="40" t="n">
        <v>1.85</v>
      </c>
      <c r="H295" s="41" t="s">
        <v>5</v>
      </c>
      <c r="I295" s="42" t="n">
        <f aca="false">IF(H295="W",F295*G295-F295,(IF(H295="L",-F295)))</f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customFormat="false" ht="15" hidden="false" customHeight="false" outlineLevel="0" collapsed="false">
      <c r="A296" s="61"/>
      <c r="B296" s="21" t="s">
        <v>67</v>
      </c>
      <c r="C296" s="55" t="s">
        <v>28</v>
      </c>
      <c r="D296" s="21" t="s">
        <v>372</v>
      </c>
      <c r="E296" s="38" t="n">
        <v>0.791666666666667</v>
      </c>
      <c r="F296" s="62" t="n">
        <v>5</v>
      </c>
      <c r="G296" s="40" t="n">
        <v>2.42</v>
      </c>
      <c r="H296" s="41" t="s">
        <v>5</v>
      </c>
      <c r="I296" s="42" t="n">
        <f aca="false">IF(H296="W",F296*G296-F296,(IF(H296="L",-F296)))</f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customFormat="false" ht="15" hidden="false" customHeight="false" outlineLevel="0" collapsed="false">
      <c r="A297" s="61"/>
      <c r="B297" s="21" t="s">
        <v>67</v>
      </c>
      <c r="C297" s="55" t="s">
        <v>24</v>
      </c>
      <c r="D297" s="21" t="s">
        <v>373</v>
      </c>
      <c r="E297" s="38" t="n">
        <v>0.791666666666667</v>
      </c>
      <c r="F297" s="62" t="n">
        <v>10</v>
      </c>
      <c r="G297" s="40" t="n">
        <v>1.657</v>
      </c>
      <c r="H297" s="41" t="s">
        <v>5</v>
      </c>
      <c r="I297" s="42" t="n">
        <f aca="false">IF(H297="W",F297*G297-F297,(IF(H297="L",-F297)))</f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customFormat="false" ht="15" hidden="false" customHeight="false" outlineLevel="0" collapsed="false">
      <c r="A298" s="61"/>
      <c r="B298" s="21" t="s">
        <v>67</v>
      </c>
      <c r="C298" s="55" t="s">
        <v>24</v>
      </c>
      <c r="D298" s="21" t="s">
        <v>374</v>
      </c>
      <c r="E298" s="38" t="n">
        <v>0.791666666666667</v>
      </c>
      <c r="F298" s="62" t="n">
        <v>5</v>
      </c>
      <c r="G298" s="40" t="n">
        <v>2.29</v>
      </c>
      <c r="H298" s="41" t="s">
        <v>7</v>
      </c>
      <c r="I298" s="42" t="n">
        <f aca="false">IF(H298="W",F298*G298-F298,(IF(H298="L",-F298)))</f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customFormat="false" ht="15" hidden="false" customHeight="false" outlineLevel="0" collapsed="false">
      <c r="A299" s="61"/>
      <c r="B299" s="21" t="s">
        <v>67</v>
      </c>
      <c r="C299" s="55" t="s">
        <v>28</v>
      </c>
      <c r="D299" s="21" t="s">
        <v>375</v>
      </c>
      <c r="E299" s="38" t="n">
        <v>0.90625</v>
      </c>
      <c r="F299" s="62" t="n">
        <v>4</v>
      </c>
      <c r="G299" s="40" t="n">
        <v>3.18</v>
      </c>
      <c r="H299" s="41" t="s">
        <v>7</v>
      </c>
      <c r="I299" s="42" t="n">
        <f aca="false">IF(H299="W",F299*G299-F299,(IF(H299="L",-F299)))</f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customFormat="false" ht="15" hidden="false" customHeight="false" outlineLevel="0" collapsed="false">
      <c r="A300" s="61"/>
      <c r="B300" s="21" t="s">
        <v>67</v>
      </c>
      <c r="C300" s="55" t="s">
        <v>28</v>
      </c>
      <c r="D300" s="21" t="s">
        <v>376</v>
      </c>
      <c r="E300" s="38" t="n">
        <v>0.90625</v>
      </c>
      <c r="F300" s="62" t="n">
        <v>10</v>
      </c>
      <c r="G300" s="40" t="n">
        <v>2.04</v>
      </c>
      <c r="H300" s="41" t="s">
        <v>5</v>
      </c>
      <c r="I300" s="42" t="n">
        <f aca="false">IF(H300="W",F300*G300-F300,(IF(H300="L",-F300)))</f>
        <v>10.4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customFormat="false" ht="15" hidden="false" customHeight="false" outlineLevel="0" collapsed="false">
      <c r="A301" s="61" t="s">
        <v>377</v>
      </c>
      <c r="B301" s="21" t="s">
        <v>67</v>
      </c>
      <c r="C301" s="55" t="s">
        <v>28</v>
      </c>
      <c r="D301" s="21" t="s">
        <v>378</v>
      </c>
      <c r="E301" s="38" t="n">
        <v>0.90625</v>
      </c>
      <c r="F301" s="62" t="n">
        <v>5</v>
      </c>
      <c r="G301" s="40" t="n">
        <v>3.2</v>
      </c>
      <c r="H301" s="41" t="s">
        <v>7</v>
      </c>
      <c r="I301" s="42" t="n">
        <f aca="false">IF(H301="W",F301*G301-F301,(IF(H301="L",-F301)))</f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customFormat="false" ht="15" hidden="false" customHeight="false" outlineLevel="0" collapsed="false">
      <c r="A302" s="61"/>
      <c r="B302" s="21" t="s">
        <v>67</v>
      </c>
      <c r="C302" s="55" t="s">
        <v>28</v>
      </c>
      <c r="D302" s="21" t="s">
        <v>379</v>
      </c>
      <c r="E302" s="38" t="n">
        <v>0.791666666666667</v>
      </c>
      <c r="F302" s="62" t="n">
        <v>2</v>
      </c>
      <c r="G302" s="40" t="n">
        <v>5.75</v>
      </c>
      <c r="H302" s="41" t="s">
        <v>7</v>
      </c>
      <c r="I302" s="42" t="n">
        <f aca="false">IF(H302="W",F302*G302-F302,(IF(H302="L",-F302)))</f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customFormat="false" ht="15" hidden="false" customHeight="false" outlineLevel="0" collapsed="false">
      <c r="A303" s="61" t="n">
        <v>43551</v>
      </c>
      <c r="B303" s="21" t="s">
        <v>46</v>
      </c>
      <c r="C303" s="55" t="s">
        <v>28</v>
      </c>
      <c r="D303" s="21" t="s">
        <v>380</v>
      </c>
      <c r="E303" s="38" t="n">
        <v>0.770833333333333</v>
      </c>
      <c r="F303" s="62" t="n">
        <v>22.93</v>
      </c>
      <c r="G303" s="40" t="n">
        <v>2</v>
      </c>
      <c r="H303" s="41" t="s">
        <v>7</v>
      </c>
      <c r="I303" s="42" t="n">
        <f aca="false">IF(H303="W",F303*G303-F303,(IF(H303="L",-F303)))</f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customFormat="false" ht="15" hidden="false" customHeight="false" outlineLevel="0" collapsed="false">
      <c r="A304" s="61"/>
      <c r="B304" s="21" t="s">
        <v>46</v>
      </c>
      <c r="C304" s="55" t="s">
        <v>68</v>
      </c>
      <c r="D304" s="21" t="s">
        <v>356</v>
      </c>
      <c r="E304" s="38" t="n">
        <v>0.770833333333333</v>
      </c>
      <c r="F304" s="62" t="n">
        <v>12</v>
      </c>
      <c r="G304" s="40" t="n">
        <v>4.05</v>
      </c>
      <c r="H304" s="41" t="s">
        <v>5</v>
      </c>
      <c r="I304" s="42" t="n">
        <f aca="false">IF(H304="W",F304*G304-F304,(IF(H304="L",-F304)))</f>
        <v>36.6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customFormat="false" ht="15" hidden="false" customHeight="false" outlineLevel="0" collapsed="false">
      <c r="A305" s="61"/>
      <c r="B305" s="21" t="s">
        <v>46</v>
      </c>
      <c r="C305" s="55" t="s">
        <v>383</v>
      </c>
      <c r="D305" s="21" t="s">
        <v>384</v>
      </c>
      <c r="E305" s="38" t="n">
        <v>0.770833333333333</v>
      </c>
      <c r="F305" s="62" t="n">
        <v>12.5</v>
      </c>
      <c r="G305" s="40" t="n">
        <v>3.9</v>
      </c>
      <c r="H305" s="41" t="s">
        <v>7</v>
      </c>
      <c r="I305" s="42" t="n">
        <f aca="false">IF(H305="W",F305*G305-F305,(IF(H305="L",-F305)))</f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customFormat="false" ht="15" hidden="false" customHeight="false" outlineLevel="0" collapsed="false">
      <c r="A306" s="61"/>
      <c r="B306" s="21" t="s">
        <v>49</v>
      </c>
      <c r="C306" s="55" t="s">
        <v>24</v>
      </c>
      <c r="D306" s="21" t="s">
        <v>385</v>
      </c>
      <c r="E306" s="38" t="n">
        <v>0.9375</v>
      </c>
      <c r="F306" s="62" t="n">
        <v>10</v>
      </c>
      <c r="G306" s="40" t="n">
        <v>1.709</v>
      </c>
      <c r="H306" s="41" t="s">
        <v>5</v>
      </c>
      <c r="I306" s="42" t="n">
        <f aca="false">IF(H306="W",F306*G306-F306,(IF(H306="L",-F306)))</f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customFormat="false" ht="15" hidden="false" customHeight="false" outlineLevel="0" collapsed="false">
      <c r="A307" s="61"/>
      <c r="B307" s="21" t="s">
        <v>49</v>
      </c>
      <c r="C307" s="55" t="s">
        <v>24</v>
      </c>
      <c r="D307" s="21" t="s">
        <v>386</v>
      </c>
      <c r="E307" s="38" t="n">
        <v>0.125</v>
      </c>
      <c r="F307" s="62" t="n">
        <v>10</v>
      </c>
      <c r="G307" s="40" t="n">
        <v>1.925</v>
      </c>
      <c r="H307" s="41" t="s">
        <v>7</v>
      </c>
      <c r="I307" s="42" t="n">
        <f aca="false">IF(H307="W",F307*G307-F307,(IF(H307="L",-F307)))</f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customFormat="false" ht="15" hidden="false" customHeight="false" outlineLevel="0" collapsed="false">
      <c r="A308" s="61"/>
      <c r="B308" s="21" t="s">
        <v>49</v>
      </c>
      <c r="C308" s="55" t="s">
        <v>24</v>
      </c>
      <c r="D308" s="21" t="s">
        <v>387</v>
      </c>
      <c r="E308" s="38" t="n">
        <v>0.125</v>
      </c>
      <c r="F308" s="62" t="n">
        <v>50.71</v>
      </c>
      <c r="G308" s="40" t="n">
        <v>2.12</v>
      </c>
      <c r="H308" s="41" t="s">
        <v>7</v>
      </c>
      <c r="I308" s="42" t="n">
        <f aca="false">IF(H308="W",F308*G308-F308,(IF(H308="L",-F308)))</f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customFormat="false" ht="15" hidden="false" customHeight="false" outlineLevel="0" collapsed="false">
      <c r="A309" s="61"/>
      <c r="B309" s="21" t="s">
        <v>49</v>
      </c>
      <c r="C309" s="55" t="s">
        <v>68</v>
      </c>
      <c r="D309" s="21" t="s">
        <v>388</v>
      </c>
      <c r="E309" s="38" t="n">
        <v>0.9375</v>
      </c>
      <c r="F309" s="62" t="n">
        <v>50</v>
      </c>
      <c r="G309" s="40" t="n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customFormat="false" ht="15" hidden="false" customHeight="false" outlineLevel="0" collapsed="false">
      <c r="A310" s="61"/>
      <c r="B310" s="21" t="s">
        <v>49</v>
      </c>
      <c r="C310" s="55" t="s">
        <v>68</v>
      </c>
      <c r="D310" s="21" t="s">
        <v>389</v>
      </c>
      <c r="E310" s="38" t="n">
        <v>0.9375</v>
      </c>
      <c r="F310" s="62" t="n">
        <v>5.01</v>
      </c>
      <c r="G310" s="40" t="n">
        <v>2</v>
      </c>
      <c r="H310" s="41" t="s">
        <v>7</v>
      </c>
      <c r="I310" s="42" t="n">
        <f aca="false"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customFormat="false" ht="15" hidden="false" customHeight="false" outlineLevel="0" collapsed="false">
      <c r="A311" s="61"/>
      <c r="B311" s="21" t="s">
        <v>49</v>
      </c>
      <c r="C311" s="55" t="s">
        <v>24</v>
      </c>
      <c r="D311" s="21" t="s">
        <v>391</v>
      </c>
      <c r="E311" s="38" t="n">
        <v>0.125</v>
      </c>
      <c r="F311" s="62" t="n">
        <v>5</v>
      </c>
      <c r="G311" s="40" t="n">
        <v>2.17</v>
      </c>
      <c r="H311" s="41" t="s">
        <v>5</v>
      </c>
      <c r="I311" s="42" t="n">
        <f aca="false"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customFormat="false" ht="15" hidden="false" customHeight="false" outlineLevel="0" collapsed="false">
      <c r="A312" s="61"/>
      <c r="B312" s="21" t="s">
        <v>49</v>
      </c>
      <c r="C312" s="55" t="s">
        <v>24</v>
      </c>
      <c r="D312" s="21" t="s">
        <v>392</v>
      </c>
      <c r="E312" s="38" t="n">
        <v>0.791666666666667</v>
      </c>
      <c r="F312" s="62" t="n">
        <v>10</v>
      </c>
      <c r="G312" s="40" t="n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customFormat="false" ht="15" hidden="false" customHeight="false" outlineLevel="0" collapsed="false">
      <c r="A313" s="61"/>
      <c r="B313" s="21" t="s">
        <v>46</v>
      </c>
      <c r="C313" s="55" t="s">
        <v>24</v>
      </c>
      <c r="D313" s="21" t="s">
        <v>393</v>
      </c>
      <c r="E313" s="38" t="n">
        <v>0.770833333333333</v>
      </c>
      <c r="F313" s="62" t="n">
        <v>10</v>
      </c>
      <c r="G313" s="40" t="n">
        <v>2.25</v>
      </c>
      <c r="H313" s="41" t="s">
        <v>7</v>
      </c>
      <c r="I313" s="42" t="n">
        <f aca="false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customFormat="false" ht="15" hidden="false" customHeight="false" outlineLevel="0" collapsed="false">
      <c r="A314" s="61"/>
      <c r="B314" s="21" t="s">
        <v>46</v>
      </c>
      <c r="C314" s="55" t="s">
        <v>394</v>
      </c>
      <c r="D314" s="21" t="s">
        <v>353</v>
      </c>
      <c r="E314" s="38" t="n">
        <v>0.770833333333333</v>
      </c>
      <c r="F314" s="62" t="n">
        <v>10</v>
      </c>
      <c r="G314" s="40" t="n">
        <v>2.236</v>
      </c>
      <c r="H314" s="41" t="s">
        <v>5</v>
      </c>
      <c r="I314" s="42" t="n">
        <f aca="false">IF(H314="W",F314*G314-F314,(IF(H314="L",-F314)))</f>
        <v>12.36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customFormat="false" ht="15" hidden="false" customHeight="false" outlineLevel="0" collapsed="false">
      <c r="A315" s="61"/>
      <c r="B315" s="21" t="s">
        <v>46</v>
      </c>
      <c r="C315" s="55" t="s">
        <v>28</v>
      </c>
      <c r="D315" s="21" t="s">
        <v>395</v>
      </c>
      <c r="E315" s="38" t="n">
        <v>0.770833333333333</v>
      </c>
      <c r="F315" s="62" t="n">
        <v>10</v>
      </c>
      <c r="G315" s="40" t="n">
        <v>1.92</v>
      </c>
      <c r="H315" s="41" t="s">
        <v>5</v>
      </c>
      <c r="I315" s="42" t="n">
        <f aca="false">IF(H315="W",F315*G315-F315,(IF(H315="L",-F315)))</f>
        <v>9.2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customFormat="false" ht="15" hidden="false" customHeight="false" outlineLevel="0" collapsed="false">
      <c r="A316" s="61"/>
      <c r="B316" s="21" t="s">
        <v>46</v>
      </c>
      <c r="C316" s="55" t="s">
        <v>24</v>
      </c>
      <c r="D316" s="21" t="s">
        <v>352</v>
      </c>
      <c r="E316" s="38" t="n">
        <v>0.770833333333333</v>
      </c>
      <c r="F316" s="62" t="n">
        <v>10</v>
      </c>
      <c r="G316" s="40" t="n">
        <v>2.429</v>
      </c>
      <c r="H316" s="41" t="s">
        <v>7</v>
      </c>
      <c r="I316" s="42" t="n">
        <f aca="false">IF(H316="W",F316*G316-F316,(IF(H316="L",-F316)))</f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customFormat="false" ht="15" hidden="false" customHeight="false" outlineLevel="0" collapsed="false">
      <c r="A317" s="61"/>
      <c r="B317" s="21" t="s">
        <v>46</v>
      </c>
      <c r="C317" s="55" t="s">
        <v>28</v>
      </c>
      <c r="D317" s="21" t="s">
        <v>380</v>
      </c>
      <c r="E317" s="38" t="n">
        <v>0.770833333333333</v>
      </c>
      <c r="F317" s="62" t="n">
        <v>10</v>
      </c>
      <c r="G317" s="40" t="n">
        <v>2</v>
      </c>
      <c r="H317" s="41" t="s">
        <v>7</v>
      </c>
      <c r="I317" s="42" t="n">
        <f aca="false">IF(H317="W",F317*G317-F317,(IF(H317="L",-F317)))</f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customFormat="false" ht="15" hidden="false" customHeight="false" outlineLevel="0" collapsed="false">
      <c r="A318" s="61"/>
      <c r="B318" s="21" t="s">
        <v>46</v>
      </c>
      <c r="C318" s="55" t="s">
        <v>151</v>
      </c>
      <c r="D318" s="21" t="s">
        <v>356</v>
      </c>
      <c r="E318" s="38" t="n">
        <v>0.770833333333333</v>
      </c>
      <c r="F318" s="62" t="n">
        <v>5</v>
      </c>
      <c r="G318" s="40" t="n">
        <v>4</v>
      </c>
      <c r="H318" s="41" t="s">
        <v>5</v>
      </c>
      <c r="I318" s="42" t="n">
        <f aca="false">IF(H318="W",F318*G318-F318,(IF(H318="L",-F318)))</f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customFormat="false" ht="15" hidden="false" customHeight="false" outlineLevel="0" collapsed="false">
      <c r="A319" s="61"/>
      <c r="B319" s="21" t="s">
        <v>46</v>
      </c>
      <c r="C319" s="55" t="s">
        <v>151</v>
      </c>
      <c r="D319" s="21" t="s">
        <v>355</v>
      </c>
      <c r="E319" s="38" t="n">
        <v>0.770833333333333</v>
      </c>
      <c r="F319" s="62" t="n">
        <v>10</v>
      </c>
      <c r="G319" s="40" t="n">
        <v>1.73</v>
      </c>
      <c r="H319" s="41" t="s">
        <v>5</v>
      </c>
      <c r="I319" s="42" t="n">
        <f aca="false">IF(H319="W",F319*G319-F319,(IF(H319="L",-F319)))</f>
        <v>7.3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customFormat="false" ht="15" hidden="false" customHeight="false" outlineLevel="0" collapsed="false">
      <c r="A320" s="61" t="n">
        <v>43553</v>
      </c>
      <c r="B320" s="21" t="s">
        <v>49</v>
      </c>
      <c r="C320" s="55" t="s">
        <v>24</v>
      </c>
      <c r="D320" s="21" t="s">
        <v>396</v>
      </c>
      <c r="E320" s="38" t="n">
        <v>0.791666666666667</v>
      </c>
      <c r="F320" s="62" t="n">
        <v>10</v>
      </c>
      <c r="G320" s="40" t="n">
        <v>1.751</v>
      </c>
      <c r="H320" s="41" t="s">
        <v>5</v>
      </c>
      <c r="I320" s="42" t="n">
        <f aca="false">IF(H320="W",F320*G320-F320,(IF(H320="L",-F320)))</f>
        <v>7.51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customFormat="false" ht="15" hidden="false" customHeight="false" outlineLevel="0" collapsed="false">
      <c r="A321" s="61"/>
      <c r="B321" s="21" t="s">
        <v>397</v>
      </c>
      <c r="C321" s="55" t="s">
        <v>24</v>
      </c>
      <c r="D321" s="21" t="s">
        <v>398</v>
      </c>
      <c r="E321" s="38" t="n">
        <v>0.0486111111111111</v>
      </c>
      <c r="F321" s="62" t="n">
        <v>20</v>
      </c>
      <c r="G321" s="40" t="n">
        <v>2.429</v>
      </c>
      <c r="H321" s="41" t="s">
        <v>7</v>
      </c>
      <c r="I321" s="42" t="n">
        <f aca="false">IF(H321="W",F321*G321-F321,(IF(H321="L",-F321)))</f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customFormat="false" ht="15" hidden="false" customHeight="false" outlineLevel="0" collapsed="false">
      <c r="A322" s="61"/>
      <c r="B322" s="21" t="s">
        <v>397</v>
      </c>
      <c r="C322" s="55" t="s">
        <v>24</v>
      </c>
      <c r="D322" s="21" t="s">
        <v>399</v>
      </c>
      <c r="E322" s="38" t="n">
        <v>0.173611111111111</v>
      </c>
      <c r="F322" s="62" t="n">
        <v>20</v>
      </c>
      <c r="G322" s="40" t="n">
        <v>2.389</v>
      </c>
      <c r="H322" s="41" t="s">
        <v>7</v>
      </c>
      <c r="I322" s="42" t="n">
        <f aca="false">IF(H322="W",F322*G322-F322,(IF(H322="L",-F322)))</f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customFormat="false" ht="15" hidden="false" customHeight="false" outlineLevel="0" collapsed="false">
      <c r="A323" s="61"/>
      <c r="B323" s="21" t="s">
        <v>397</v>
      </c>
      <c r="C323" s="55" t="s">
        <v>24</v>
      </c>
      <c r="D323" s="21" t="s">
        <v>400</v>
      </c>
      <c r="E323" s="38" t="n">
        <v>0.173611111111111</v>
      </c>
      <c r="F323" s="62" t="n">
        <v>20</v>
      </c>
      <c r="G323" s="40" t="n">
        <v>1.625</v>
      </c>
      <c r="H323" s="41" t="s">
        <v>7</v>
      </c>
      <c r="I323" s="42" t="n">
        <f aca="false">IF(H323="W",F323*G323-F323,(IF(H323="L",-F323)))</f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customFormat="false" ht="15" hidden="false" customHeight="false" outlineLevel="0" collapsed="false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 t="n">
        <v>5</v>
      </c>
      <c r="G324" s="40" t="n">
        <v>3.86</v>
      </c>
      <c r="H324" s="41" t="s">
        <v>7</v>
      </c>
      <c r="I324" s="42" t="n">
        <f aca="false">IF(H324="W",F324*G324-F324,(IF(H324="L",-F324)))</f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customFormat="false" ht="15" hidden="false" customHeight="false" outlineLevel="0" collapsed="false">
      <c r="A325" s="61" t="s">
        <v>403</v>
      </c>
      <c r="B325" s="21" t="s">
        <v>404</v>
      </c>
      <c r="C325" s="55" t="s">
        <v>28</v>
      </c>
      <c r="D325" s="21" t="s">
        <v>405</v>
      </c>
      <c r="E325" s="38" t="n">
        <v>0.770833333333333</v>
      </c>
      <c r="F325" s="62" t="n">
        <v>10</v>
      </c>
      <c r="G325" s="40" t="n">
        <v>3</v>
      </c>
      <c r="H325" s="41" t="s">
        <v>5</v>
      </c>
      <c r="I325" s="42" t="n">
        <f aca="false">IF(H325="W",F325*G325-F325,(IF(H325="L",-F325)))</f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customFormat="false" ht="15" hidden="false" customHeight="false" outlineLevel="0" collapsed="false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 t="n">
        <v>10</v>
      </c>
      <c r="G326" s="40" t="n">
        <v>2.41</v>
      </c>
      <c r="H326" s="41" t="s">
        <v>7</v>
      </c>
      <c r="I326" s="42" t="n">
        <f aca="false">IF(H326="W",F326*G326-F326,(IF(H326="L",-F326)))</f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customFormat="false" ht="15" hidden="false" customHeight="false" outlineLevel="0" collapsed="false">
      <c r="A327" s="61"/>
      <c r="B327" s="21" t="s">
        <v>46</v>
      </c>
      <c r="C327" s="55" t="s">
        <v>151</v>
      </c>
      <c r="D327" s="21" t="s">
        <v>409</v>
      </c>
      <c r="E327" s="38" t="n">
        <v>0.770833333333333</v>
      </c>
      <c r="F327" s="62" t="n">
        <v>10</v>
      </c>
      <c r="G327" s="40" t="n">
        <v>4</v>
      </c>
      <c r="H327" s="41" t="s">
        <v>6</v>
      </c>
      <c r="I327" s="42" t="n">
        <f aca="false">IF(H327="W",F327*G327-F327,(IF(H327="L",-F327)))</f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customFormat="false" ht="15" hidden="false" customHeight="false" outlineLevel="0" collapsed="false">
      <c r="A328" s="61" t="n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 t="n">
        <v>30.03</v>
      </c>
      <c r="G328" s="40" t="n">
        <v>3.37</v>
      </c>
      <c r="H328" s="41" t="s">
        <v>5</v>
      </c>
      <c r="I328" s="42" t="n">
        <f aca="false">IF(H328="W",F328*G328-F328,(IF(H328="L",-F328)))</f>
        <v>71.1711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customFormat="false" ht="15" hidden="false" customHeight="false" outlineLevel="0" collapsed="false">
      <c r="A329" s="61"/>
      <c r="B329" s="21" t="s">
        <v>67</v>
      </c>
      <c r="C329" s="55" t="s">
        <v>28</v>
      </c>
      <c r="D329" s="21" t="s">
        <v>414</v>
      </c>
      <c r="E329" s="38" t="n">
        <v>0.604166666666667</v>
      </c>
      <c r="F329" s="62" t="n">
        <v>9.3</v>
      </c>
      <c r="G329" s="40" t="n">
        <v>1.98</v>
      </c>
      <c r="H329" s="41" t="s">
        <v>5</v>
      </c>
      <c r="I329" s="42" t="n">
        <f aca="false">IF(H329="W",F329*G329-F329,(IF(H329="L",-F329)))</f>
        <v>9.114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customFormat="false" ht="15" hidden="false" customHeight="false" outlineLevel="0" collapsed="false">
      <c r="A330" s="61"/>
      <c r="B330" s="21" t="s">
        <v>46</v>
      </c>
      <c r="C330" s="55" t="s">
        <v>24</v>
      </c>
      <c r="D330" s="21" t="s">
        <v>415</v>
      </c>
      <c r="E330" s="38" t="n">
        <v>0.666666666666667</v>
      </c>
      <c r="F330" s="62" t="n">
        <v>10</v>
      </c>
      <c r="G330" s="40" t="n">
        <v>1.574</v>
      </c>
      <c r="H330" s="41" t="s">
        <v>5</v>
      </c>
      <c r="I330" s="42" t="n">
        <f aca="false">IF(H330="W",F330*G330-F330,(IF(H330="L",-F330)))</f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customFormat="false" ht="15" hidden="false" customHeight="false" outlineLevel="0" collapsed="false">
      <c r="A331" s="61"/>
      <c r="B331" s="21" t="s">
        <v>46</v>
      </c>
      <c r="C331" s="55" t="s">
        <v>24</v>
      </c>
      <c r="D331" s="21" t="s">
        <v>416</v>
      </c>
      <c r="E331" s="38" t="n">
        <v>0.708333333333333</v>
      </c>
      <c r="F331" s="62" t="n">
        <v>5</v>
      </c>
      <c r="G331" s="40" t="n">
        <v>2.85</v>
      </c>
      <c r="H331" s="41" t="s">
        <v>7</v>
      </c>
      <c r="I331" s="42" t="n">
        <f aca="false">IF(H331="W",F331*G331-F331,(IF(H331="L",-F331)))</f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customFormat="false" ht="15" hidden="false" customHeight="false" outlineLevel="0" collapsed="false">
      <c r="A332" s="61"/>
      <c r="B332" s="21" t="s">
        <v>46</v>
      </c>
      <c r="C332" s="55" t="s">
        <v>24</v>
      </c>
      <c r="D332" s="21" t="s">
        <v>393</v>
      </c>
      <c r="E332" s="38" t="n">
        <v>0.708333333333333</v>
      </c>
      <c r="F332" s="62" t="n">
        <v>5</v>
      </c>
      <c r="G332" s="40" t="n">
        <v>2.16</v>
      </c>
      <c r="H332" s="41" t="s">
        <v>7</v>
      </c>
      <c r="I332" s="42" t="n">
        <f aca="false">IF(H332="W",F332*G332-F332,(IF(H332="L",-F332)))</f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customFormat="false" ht="15" hidden="false" customHeight="false" outlineLevel="0" collapsed="false">
      <c r="A333" s="61"/>
      <c r="B333" s="21" t="s">
        <v>67</v>
      </c>
      <c r="C333" s="55" t="s">
        <v>24</v>
      </c>
      <c r="D333" s="21" t="s">
        <v>417</v>
      </c>
      <c r="E333" s="38" t="n">
        <v>0.604166666666667</v>
      </c>
      <c r="F333" s="62" t="n">
        <v>5</v>
      </c>
      <c r="G333" s="40" t="n">
        <v>1.813</v>
      </c>
      <c r="H333" s="41" t="s">
        <v>5</v>
      </c>
      <c r="I333" s="42" t="n">
        <f aca="false">IF(H333="W",F333*G333-F333,(IF(H333="L",-F333)))</f>
        <v>4.065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customFormat="false" ht="15" hidden="false" customHeight="false" outlineLevel="0" collapsed="false">
      <c r="A334" s="61"/>
      <c r="B334" s="21" t="s">
        <v>67</v>
      </c>
      <c r="C334" s="55" t="s">
        <v>24</v>
      </c>
      <c r="D334" s="21" t="s">
        <v>418</v>
      </c>
      <c r="E334" s="38" t="n">
        <v>0.708333333333333</v>
      </c>
      <c r="F334" s="62" t="n">
        <v>10</v>
      </c>
      <c r="G334" s="40" t="n">
        <v>2.19</v>
      </c>
      <c r="H334" s="41" t="s">
        <v>5</v>
      </c>
      <c r="I334" s="42" t="n">
        <f aca="false">IF(H334="W",F334*G334-F334,(IF(H334="L",-F334)))</f>
        <v>11.9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customFormat="false" ht="15" hidden="false" customHeight="false" outlineLevel="0" collapsed="false">
      <c r="A335" s="61"/>
      <c r="B335" s="21" t="s">
        <v>67</v>
      </c>
      <c r="C335" s="55" t="s">
        <v>24</v>
      </c>
      <c r="D335" s="21" t="s">
        <v>419</v>
      </c>
      <c r="E335" s="38" t="n">
        <v>0.604166666666667</v>
      </c>
      <c r="F335" s="62" t="n">
        <v>5</v>
      </c>
      <c r="G335" s="40" t="n">
        <v>2.17</v>
      </c>
      <c r="H335" s="41" t="s">
        <v>7</v>
      </c>
      <c r="I335" s="42" t="n">
        <f aca="false">IF(H335="W",F335*G335-F335,(IF(H335="L",-F335)))</f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customFormat="false" ht="15" hidden="false" customHeight="false" outlineLevel="0" collapsed="false">
      <c r="A336" s="61"/>
      <c r="B336" s="21" t="s">
        <v>67</v>
      </c>
      <c r="C336" s="55" t="s">
        <v>216</v>
      </c>
      <c r="D336" s="21" t="s">
        <v>420</v>
      </c>
      <c r="E336" s="38" t="n">
        <v>0.666666666666667</v>
      </c>
      <c r="F336" s="62" t="n">
        <v>1.64</v>
      </c>
      <c r="G336" s="40" t="n">
        <v>2</v>
      </c>
      <c r="H336" s="41" t="s">
        <v>5</v>
      </c>
      <c r="I336" s="42" t="n">
        <f aca="false">IF(H336="W",F336*G336-F336,(IF(H336="L",-F336)))</f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customFormat="false" ht="15" hidden="false" customHeight="false" outlineLevel="0" collapsed="false">
      <c r="A337" s="61"/>
      <c r="B337" s="21" t="s">
        <v>67</v>
      </c>
      <c r="C337" s="55" t="s">
        <v>24</v>
      </c>
      <c r="D337" s="21" t="s">
        <v>421</v>
      </c>
      <c r="E337" s="38" t="n">
        <v>0.729166666666667</v>
      </c>
      <c r="F337" s="62" t="n">
        <v>23</v>
      </c>
      <c r="G337" s="40" t="n">
        <v>1.95</v>
      </c>
      <c r="H337" s="41" t="s">
        <v>7</v>
      </c>
      <c r="I337" s="42" t="n">
        <f aca="false">IF(H337="W",F337*G337-F337,(IF(H337="L",-F337)))</f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customFormat="false" ht="15" hidden="false" customHeight="false" outlineLevel="0" collapsed="false">
      <c r="A338" s="61"/>
      <c r="B338" s="21" t="s">
        <v>397</v>
      </c>
      <c r="C338" s="55" t="s">
        <v>151</v>
      </c>
      <c r="D338" s="21" t="s">
        <v>422</v>
      </c>
      <c r="E338" s="38" t="n">
        <v>0.173611111111111</v>
      </c>
      <c r="F338" s="62" t="n">
        <v>10</v>
      </c>
      <c r="G338" s="40" t="n">
        <v>1.87</v>
      </c>
      <c r="H338" s="41" t="s">
        <v>7</v>
      </c>
      <c r="I338" s="42" t="n">
        <f aca="false">IF(H338="W",F338*G338-F338,(IF(H338="L",-F338)))</f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customFormat="false" ht="15" hidden="false" customHeight="false" outlineLevel="0" collapsed="false">
      <c r="A339" s="61"/>
      <c r="B339" s="21" t="s">
        <v>67</v>
      </c>
      <c r="C339" s="55" t="s">
        <v>24</v>
      </c>
      <c r="D339" s="21" t="s">
        <v>423</v>
      </c>
      <c r="E339" s="38" t="n">
        <v>0.729166666666667</v>
      </c>
      <c r="F339" s="62" t="n">
        <v>30</v>
      </c>
      <c r="G339" s="40" t="n">
        <v>2.11</v>
      </c>
      <c r="H339" s="41" t="s">
        <v>7</v>
      </c>
      <c r="I339" s="42" t="n">
        <f aca="false">IF(H339="W",F339*G339-F339,(IF(H339="L",-F339)))</f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customFormat="false" ht="15" hidden="false" customHeight="false" outlineLevel="0" collapsed="false">
      <c r="A340" s="61"/>
      <c r="B340" s="21"/>
      <c r="C340" s="55"/>
      <c r="D340" s="21"/>
      <c r="E340" s="38"/>
      <c r="F340" s="62" t="n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customFormat="false" ht="15" hidden="false" customHeight="false" outlineLevel="0" collapsed="false">
      <c r="A341" s="61" t="n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 t="n">
        <v>101.18</v>
      </c>
      <c r="G341" s="40" t="n">
        <v>3</v>
      </c>
      <c r="H341" s="41" t="s">
        <v>7</v>
      </c>
      <c r="I341" s="42" t="n">
        <f aca="false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customFormat="false" ht="15" hidden="false" customHeight="false" outlineLevel="0" collapsed="false">
      <c r="A342" s="61"/>
      <c r="B342" s="21" t="s">
        <v>67</v>
      </c>
      <c r="C342" s="55" t="s">
        <v>170</v>
      </c>
      <c r="D342" s="21" t="s">
        <v>428</v>
      </c>
      <c r="E342" s="38" t="n">
        <v>0.770833333333333</v>
      </c>
      <c r="F342" s="62" t="n">
        <v>20</v>
      </c>
      <c r="G342" s="40" t="n">
        <v>7.5</v>
      </c>
      <c r="H342" s="41" t="s">
        <v>7</v>
      </c>
      <c r="I342" s="42" t="n">
        <f aca="false">IF(H342="W",F342*G342-F342,(IF(H342="L",-F342)))</f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customFormat="false" ht="15" hidden="false" customHeight="false" outlineLevel="0" collapsed="false">
      <c r="A343" s="61"/>
      <c r="B343" s="21" t="s">
        <v>49</v>
      </c>
      <c r="C343" s="55" t="s">
        <v>24</v>
      </c>
      <c r="D343" s="21" t="s">
        <v>429</v>
      </c>
      <c r="E343" s="38" t="n">
        <v>0.833333333333333</v>
      </c>
      <c r="F343" s="62" t="n">
        <v>10</v>
      </c>
      <c r="G343" s="40" t="n">
        <v>1.763</v>
      </c>
      <c r="H343" s="41" t="s">
        <v>5</v>
      </c>
      <c r="I343" s="42" t="n">
        <f aca="false">IF(H343="W",F343*G343-F343,(IF(H343="L",-F343)))</f>
        <v>7.63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customFormat="false" ht="15" hidden="false" customHeight="false" outlineLevel="0" collapsed="false">
      <c r="A344" s="61" t="s">
        <v>406</v>
      </c>
      <c r="B344" s="21" t="s">
        <v>67</v>
      </c>
      <c r="C344" s="55" t="s">
        <v>28</v>
      </c>
      <c r="D344" s="21" t="s">
        <v>430</v>
      </c>
      <c r="E344" s="38" t="n">
        <v>0.8125</v>
      </c>
      <c r="F344" s="62" t="n">
        <v>101.18</v>
      </c>
      <c r="G344" s="40" t="n">
        <v>3.04</v>
      </c>
      <c r="H344" s="41" t="s">
        <v>7</v>
      </c>
      <c r="I344" s="42" t="n">
        <f aca="false">IF(H344="W",F344*G344-F344,(IF(H344="L",-F344)))</f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customFormat="false" ht="15" hidden="false" customHeight="false" outlineLevel="0" collapsed="false">
      <c r="A345" s="61" t="s">
        <v>431</v>
      </c>
      <c r="B345" s="21" t="s">
        <v>67</v>
      </c>
      <c r="C345" s="55" t="s">
        <v>24</v>
      </c>
      <c r="D345" s="21" t="s">
        <v>432</v>
      </c>
      <c r="E345" s="38" t="n">
        <v>0.8125</v>
      </c>
      <c r="F345" s="62" t="n">
        <v>213.6</v>
      </c>
      <c r="G345" s="40" t="n">
        <v>1.44</v>
      </c>
      <c r="H345" s="41" t="s">
        <v>5</v>
      </c>
      <c r="I345" s="42" t="n">
        <f aca="false">IF(H345="W",F345*G345-F345,(IF(H345="L",-F345)))</f>
        <v>93.984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customFormat="false" ht="15" hidden="false" customHeight="false" outlineLevel="0" collapsed="false">
      <c r="A346" s="61" t="s">
        <v>431</v>
      </c>
      <c r="B346" s="21" t="s">
        <v>67</v>
      </c>
      <c r="C346" s="55" t="s">
        <v>24</v>
      </c>
      <c r="D346" s="21" t="s">
        <v>432</v>
      </c>
      <c r="E346" s="38" t="n">
        <v>0.8125</v>
      </c>
      <c r="F346" s="62" t="n">
        <v>80</v>
      </c>
      <c r="G346" s="40" t="n">
        <v>1.442</v>
      </c>
      <c r="H346" s="41" t="s">
        <v>5</v>
      </c>
      <c r="I346" s="42" t="n">
        <f aca="false">IF(H346="W",F346*G346-F346,(IF(H346="L",-F346)))</f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customFormat="false" ht="15" hidden="false" customHeight="false" outlineLevel="0" collapsed="false">
      <c r="A347" s="61"/>
      <c r="B347" s="21"/>
      <c r="C347" s="55"/>
      <c r="D347" s="21"/>
      <c r="E347" s="38"/>
      <c r="F347" s="62" t="n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customFormat="false" ht="15" hidden="false" customHeight="false" outlineLevel="0" collapsed="false">
      <c r="A348" s="61" t="n">
        <v>43556</v>
      </c>
      <c r="B348" s="21" t="s">
        <v>433</v>
      </c>
      <c r="C348" s="55" t="s">
        <v>28</v>
      </c>
      <c r="D348" s="21" t="s">
        <v>434</v>
      </c>
      <c r="E348" s="38" t="n">
        <v>0.8125</v>
      </c>
      <c r="F348" s="62" t="n">
        <v>10</v>
      </c>
      <c r="G348" s="40" t="n">
        <v>2.36</v>
      </c>
      <c r="H348" s="41" t="s">
        <v>7</v>
      </c>
      <c r="I348" s="42" t="n">
        <f aca="false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 t="n">
        <f aca="false">SUM(I348:I479)</f>
        <v>-95.5114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customFormat="false" ht="15" hidden="false" customHeight="false" outlineLevel="0" collapsed="false">
      <c r="A349" s="61"/>
      <c r="B349" s="21" t="s">
        <v>46</v>
      </c>
      <c r="C349" s="55" t="s">
        <v>87</v>
      </c>
      <c r="D349" s="21" t="s">
        <v>436</v>
      </c>
      <c r="E349" s="38" t="n">
        <v>0.8125</v>
      </c>
      <c r="F349" s="62" t="n">
        <v>10</v>
      </c>
      <c r="G349" s="40" t="n">
        <v>2.22</v>
      </c>
      <c r="H349" s="41" t="s">
        <v>7</v>
      </c>
      <c r="I349" s="42" t="n">
        <f aca="false">IF(H349="W",F349*G349-F349,(IF(H349="L",-F349)))</f>
        <v>-10</v>
      </c>
      <c r="J349" s="55"/>
      <c r="K349" s="68" t="s">
        <v>437</v>
      </c>
      <c r="L349" s="43" t="s">
        <v>438</v>
      </c>
      <c r="M349" s="43" t="s">
        <v>9</v>
      </c>
      <c r="N349" s="43" t="n">
        <f aca="false">SUM(N348+N480+N543+N604)</f>
        <v>109.4897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customFormat="false" ht="15" hidden="false" customHeight="false" outlineLevel="0" collapsed="false">
      <c r="A350" s="61" t="n">
        <v>43557</v>
      </c>
      <c r="B350" s="21" t="s">
        <v>439</v>
      </c>
      <c r="C350" s="55" t="s">
        <v>440</v>
      </c>
      <c r="D350" s="21" t="s">
        <v>441</v>
      </c>
      <c r="E350" s="38" t="n">
        <v>0.00555555555555556</v>
      </c>
      <c r="F350" s="62" t="n">
        <v>100</v>
      </c>
      <c r="G350" s="40" t="n">
        <v>2</v>
      </c>
      <c r="H350" s="41" t="s">
        <v>5</v>
      </c>
      <c r="I350" s="42" t="n">
        <f aca="false">IF(H350="W",F350*G350-F350,(IF(H350="L",-F350)))</f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customFormat="false" ht="15" hidden="false" customHeight="false" outlineLevel="0" collapsed="false">
      <c r="A351" s="61"/>
      <c r="B351" s="21" t="s">
        <v>443</v>
      </c>
      <c r="C351" s="55" t="s">
        <v>440</v>
      </c>
      <c r="D351" s="21" t="s">
        <v>444</v>
      </c>
      <c r="E351" s="38" t="n">
        <v>0.104166666666667</v>
      </c>
      <c r="F351" s="62" t="n">
        <v>10</v>
      </c>
      <c r="G351" s="40" t="n">
        <v>1.909</v>
      </c>
      <c r="H351" s="41" t="s">
        <v>5</v>
      </c>
      <c r="I351" s="42" t="n">
        <f aca="false">IF(H351="W",F351*G351-F351,(IF(H351="L",-F351)))</f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customFormat="false" ht="15" hidden="false" customHeight="false" outlineLevel="0" collapsed="false">
      <c r="A352" s="61"/>
      <c r="B352" s="21" t="s">
        <v>443</v>
      </c>
      <c r="C352" s="55" t="s">
        <v>440</v>
      </c>
      <c r="D352" s="21" t="s">
        <v>446</v>
      </c>
      <c r="E352" s="38" t="n">
        <v>0.125</v>
      </c>
      <c r="F352" s="62" t="n">
        <v>10</v>
      </c>
      <c r="G352" s="40" t="n">
        <v>1.909</v>
      </c>
      <c r="H352" s="41" t="s">
        <v>5</v>
      </c>
      <c r="I352" s="42" t="n">
        <f aca="false">IF(H352="W",F352*G352-F352,(IF(H352="L",-F352)))</f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customFormat="false" ht="15" hidden="false" customHeight="false" outlineLevel="0" collapsed="false">
      <c r="A353" s="61"/>
      <c r="B353" s="21" t="s">
        <v>443</v>
      </c>
      <c r="C353" s="55" t="s">
        <v>440</v>
      </c>
      <c r="D353" s="21" t="s">
        <v>448</v>
      </c>
      <c r="E353" s="38" t="n">
        <v>0.0833333333333333</v>
      </c>
      <c r="F353" s="62" t="n">
        <v>10</v>
      </c>
      <c r="G353" s="40" t="n">
        <v>1.909</v>
      </c>
      <c r="H353" s="41" t="s">
        <v>5</v>
      </c>
      <c r="I353" s="42" t="n">
        <f aca="false">IF(H353="W",F353*G353-F353,(IF(H353="L",-F353)))</f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customFormat="false" ht="15" hidden="false" customHeight="false" outlineLevel="0" collapsed="false">
      <c r="A354" s="61"/>
      <c r="B354" s="21" t="s">
        <v>443</v>
      </c>
      <c r="C354" s="55" t="s">
        <v>440</v>
      </c>
      <c r="D354" s="21" t="s">
        <v>450</v>
      </c>
      <c r="E354" s="38" t="n">
        <v>0.166666666666667</v>
      </c>
      <c r="F354" s="62" t="n">
        <v>10</v>
      </c>
      <c r="G354" s="40" t="n">
        <v>1.909</v>
      </c>
      <c r="H354" s="41" t="s">
        <v>5</v>
      </c>
      <c r="I354" s="42" t="n">
        <f aca="false">IF(H354="W",F354*G354-F354,(IF(H354="L",-F354)))</f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customFormat="false" ht="15" hidden="false" customHeight="false" outlineLevel="0" collapsed="false">
      <c r="A355" s="61"/>
      <c r="B355" s="21" t="s">
        <v>443</v>
      </c>
      <c r="C355" s="55" t="s">
        <v>440</v>
      </c>
      <c r="D355" s="21" t="s">
        <v>452</v>
      </c>
      <c r="E355" s="38" t="n">
        <v>0.104166666666667</v>
      </c>
      <c r="F355" s="62" t="n">
        <v>10</v>
      </c>
      <c r="G355" s="40" t="n">
        <v>1.909</v>
      </c>
      <c r="H355" s="41" t="s">
        <v>7</v>
      </c>
      <c r="I355" s="42" t="n">
        <f aca="false">IF(H355="W",F355*G355-F355,(IF(H355="L",-F355)))</f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customFormat="false" ht="15" hidden="false" customHeight="false" outlineLevel="0" collapsed="false">
      <c r="A356" s="61"/>
      <c r="B356" s="21" t="s">
        <v>397</v>
      </c>
      <c r="C356" s="55" t="s">
        <v>440</v>
      </c>
      <c r="D356" s="21" t="s">
        <v>453</v>
      </c>
      <c r="E356" s="38" t="n">
        <v>0.0659722222222222</v>
      </c>
      <c r="F356" s="62" t="n">
        <v>5</v>
      </c>
      <c r="G356" s="40" t="n">
        <v>1.86</v>
      </c>
      <c r="H356" s="41" t="s">
        <v>5</v>
      </c>
      <c r="I356" s="42" t="n">
        <f aca="false">IF(H356="W",F356*G356-F356,(IF(H356="L",-F356)))</f>
        <v>4.3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customFormat="false" ht="15" hidden="false" customHeight="false" outlineLevel="0" collapsed="false">
      <c r="A357" s="61"/>
      <c r="B357" s="21" t="s">
        <v>397</v>
      </c>
      <c r="C357" s="55" t="s">
        <v>440</v>
      </c>
      <c r="D357" s="21" t="s">
        <v>458</v>
      </c>
      <c r="E357" s="38" t="n">
        <v>0.0881944444444444</v>
      </c>
      <c r="F357" s="62" t="n">
        <v>5</v>
      </c>
      <c r="G357" s="40" t="n">
        <v>1.95</v>
      </c>
      <c r="H357" s="41" t="s">
        <v>5</v>
      </c>
      <c r="I357" s="42" t="n">
        <f aca="false">IF(H357="W",F357*G357-F357,(IF(H357="L",-F357)))</f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customFormat="false" ht="15" hidden="false" customHeight="false" outlineLevel="0" collapsed="false">
      <c r="A358" s="61"/>
      <c r="B358" s="21" t="s">
        <v>397</v>
      </c>
      <c r="C358" s="55" t="s">
        <v>440</v>
      </c>
      <c r="D358" s="21" t="s">
        <v>460</v>
      </c>
      <c r="E358" s="38" t="n">
        <v>0.0659722222222222</v>
      </c>
      <c r="F358" s="62" t="n">
        <v>5</v>
      </c>
      <c r="G358" s="40" t="n">
        <v>1.95</v>
      </c>
      <c r="H358" s="41" t="s">
        <v>7</v>
      </c>
      <c r="I358" s="42" t="n">
        <f aca="false">IF(H358="W",F358*G358-F358,(IF(H358="L",-F358)))</f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customFormat="false" ht="15" hidden="false" customHeight="false" outlineLevel="0" collapsed="false">
      <c r="A359" s="61"/>
      <c r="B359" s="21" t="s">
        <v>397</v>
      </c>
      <c r="C359" s="55" t="s">
        <v>440</v>
      </c>
      <c r="D359" s="21" t="s">
        <v>461</v>
      </c>
      <c r="E359" s="38" t="n">
        <v>0.0694444444444444</v>
      </c>
      <c r="F359" s="62" t="n">
        <v>5</v>
      </c>
      <c r="G359" s="40" t="n">
        <v>2.85</v>
      </c>
      <c r="H359" s="41" t="s">
        <v>7</v>
      </c>
      <c r="I359" s="42" t="n">
        <f aca="false">IF(H359="W",F359*G359-F359,(IF(H359="L",-F359)))</f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customFormat="false" ht="15" hidden="false" customHeight="false" outlineLevel="0" collapsed="false">
      <c r="A360" s="61"/>
      <c r="B360" s="21" t="s">
        <v>397</v>
      </c>
      <c r="C360" s="55" t="s">
        <v>440</v>
      </c>
      <c r="D360" s="21" t="s">
        <v>462</v>
      </c>
      <c r="E360" s="38" t="n">
        <v>0.0902777777777778</v>
      </c>
      <c r="F360" s="62" t="n">
        <v>5</v>
      </c>
      <c r="G360" s="40" t="n">
        <v>2.3</v>
      </c>
      <c r="H360" s="41" t="s">
        <v>5</v>
      </c>
      <c r="I360" s="42" t="n">
        <f aca="false">IF(H360="W",F360*G360-F360,(IF(H360="L",-F360)))</f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customFormat="false" ht="15" hidden="false" customHeight="false" outlineLevel="0" collapsed="false">
      <c r="A361" s="61"/>
      <c r="B361" s="21" t="s">
        <v>397</v>
      </c>
      <c r="C361" s="55" t="s">
        <v>440</v>
      </c>
      <c r="D361" s="21" t="s">
        <v>463</v>
      </c>
      <c r="E361" s="38" t="n">
        <v>0.0902777777777778</v>
      </c>
      <c r="F361" s="62" t="n">
        <v>5</v>
      </c>
      <c r="G361" s="40" t="n">
        <v>1.55</v>
      </c>
      <c r="H361" s="41" t="s">
        <v>5</v>
      </c>
      <c r="I361" s="42" t="n">
        <f aca="false">IF(H361="W",F361*G361-F361,(IF(H361="L",-F361)))</f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customFormat="false" ht="15" hidden="false" customHeight="false" outlineLevel="0" collapsed="false">
      <c r="A362" s="61"/>
      <c r="B362" s="21" t="s">
        <v>397</v>
      </c>
      <c r="C362" s="55" t="s">
        <v>440</v>
      </c>
      <c r="D362" s="21" t="s">
        <v>464</v>
      </c>
      <c r="E362" s="38" t="n">
        <v>0.0694444444444444</v>
      </c>
      <c r="F362" s="62" t="n">
        <v>5</v>
      </c>
      <c r="G362" s="40" t="n">
        <v>2.03</v>
      </c>
      <c r="H362" s="41" t="s">
        <v>7</v>
      </c>
      <c r="I362" s="42" t="n">
        <f aca="false">IF(H362="W",F362*G362-F362,(IF(H362="L",-F362)))</f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customFormat="false" ht="15" hidden="false" customHeight="false" outlineLevel="0" collapsed="false">
      <c r="A363" s="61"/>
      <c r="B363" s="21" t="s">
        <v>397</v>
      </c>
      <c r="C363" s="55" t="s">
        <v>440</v>
      </c>
      <c r="D363" s="21" t="s">
        <v>85</v>
      </c>
      <c r="E363" s="38" t="n">
        <v>0.0902777777777778</v>
      </c>
      <c r="F363" s="62" t="n">
        <v>5</v>
      </c>
      <c r="G363" s="40" t="n">
        <v>1.66</v>
      </c>
      <c r="H363" s="41" t="s">
        <v>5</v>
      </c>
      <c r="I363" s="42" t="n">
        <f aca="false">IF(H363="W",F363*G363-F363,(IF(H363="L",-F363)))</f>
        <v>3.3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customFormat="false" ht="15" hidden="false" customHeight="false" outlineLevel="0" collapsed="false">
      <c r="A364" s="61"/>
      <c r="B364" s="21" t="s">
        <v>397</v>
      </c>
      <c r="C364" s="55" t="s">
        <v>440</v>
      </c>
      <c r="D364" s="21" t="s">
        <v>466</v>
      </c>
      <c r="E364" s="38" t="n">
        <v>0.0902777777777778</v>
      </c>
      <c r="F364" s="62" t="n">
        <v>5</v>
      </c>
      <c r="G364" s="40" t="n">
        <v>1.92</v>
      </c>
      <c r="H364" s="41" t="s">
        <v>5</v>
      </c>
      <c r="I364" s="42" t="n">
        <f aca="false">IF(H364="W",F364*G364-F364,(IF(H364="L",-F364)))</f>
        <v>4.6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customFormat="false" ht="15" hidden="false" customHeight="false" outlineLevel="0" collapsed="false">
      <c r="A365" s="61"/>
      <c r="B365" s="21" t="s">
        <v>397</v>
      </c>
      <c r="C365" s="55" t="s">
        <v>440</v>
      </c>
      <c r="D365" s="21" t="s">
        <v>468</v>
      </c>
      <c r="E365" s="38" t="n">
        <v>0.0659722222222222</v>
      </c>
      <c r="F365" s="62" t="n">
        <v>5</v>
      </c>
      <c r="G365" s="40" t="n">
        <v>2.85</v>
      </c>
      <c r="H365" s="41" t="s">
        <v>7</v>
      </c>
      <c r="I365" s="42" t="n">
        <f aca="false">IF(H365="W",F365*G365-F365,(IF(H365="L",-F365)))</f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customFormat="false" ht="15" hidden="false" customHeight="false" outlineLevel="0" collapsed="false">
      <c r="A366" s="61"/>
      <c r="B366" s="21" t="s">
        <v>67</v>
      </c>
      <c r="C366" s="55" t="s">
        <v>151</v>
      </c>
      <c r="D366" s="21" t="s">
        <v>470</v>
      </c>
      <c r="E366" s="38" t="n">
        <v>0.90625</v>
      </c>
      <c r="F366" s="62" t="n">
        <v>43.43</v>
      </c>
      <c r="G366" s="40" t="n">
        <v>4.15</v>
      </c>
      <c r="H366" s="41" t="s">
        <v>5</v>
      </c>
      <c r="I366" s="42" t="n">
        <f aca="false">IF(H366="W",F366*G366-F366,(IF(H366="L",-F366)))</f>
        <v>136.8045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customFormat="false" ht="15" hidden="false" customHeight="false" outlineLevel="0" collapsed="false">
      <c r="A367" s="61"/>
      <c r="B367" s="21" t="s">
        <v>67</v>
      </c>
      <c r="C367" s="55" t="s">
        <v>471</v>
      </c>
      <c r="D367" s="21" t="s">
        <v>470</v>
      </c>
      <c r="E367" s="38" t="n">
        <v>0.90625</v>
      </c>
      <c r="F367" s="62" t="n">
        <v>10</v>
      </c>
      <c r="G367" s="40" t="n">
        <v>4.1</v>
      </c>
      <c r="H367" s="41" t="s">
        <v>5</v>
      </c>
      <c r="I367" s="42" t="n">
        <f aca="false">IF(H367="W",F367*G367-F367,(IF(H367="L",-F367)))</f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customFormat="false" ht="15" hidden="false" customHeight="false" outlineLevel="0" collapsed="false">
      <c r="A368" s="61"/>
      <c r="B368" s="21" t="s">
        <v>67</v>
      </c>
      <c r="C368" s="55" t="s">
        <v>170</v>
      </c>
      <c r="D368" s="21" t="s">
        <v>472</v>
      </c>
      <c r="E368" s="38" t="n">
        <v>0.90625</v>
      </c>
      <c r="F368" s="62" t="n">
        <v>50</v>
      </c>
      <c r="G368" s="40" t="n">
        <v>3.65</v>
      </c>
      <c r="H368" s="41" t="s">
        <v>7</v>
      </c>
      <c r="I368" s="42" t="n">
        <f aca="false">IF(H368="W",F368*G368-F368,(IF(H368="L",-F368)))</f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customFormat="false" ht="15" hidden="false" customHeight="false" outlineLevel="0" collapsed="false">
      <c r="A369" s="61"/>
      <c r="B369" s="21" t="s">
        <v>67</v>
      </c>
      <c r="C369" s="55" t="s">
        <v>87</v>
      </c>
      <c r="D369" s="21" t="s">
        <v>472</v>
      </c>
      <c r="E369" s="38" t="n">
        <v>0.90625</v>
      </c>
      <c r="F369" s="62" t="n">
        <v>30</v>
      </c>
      <c r="G369" s="40" t="n">
        <v>3.65</v>
      </c>
      <c r="H369" s="41" t="s">
        <v>7</v>
      </c>
      <c r="I369" s="42" t="n">
        <f aca="false">IF(H369="W",F369*G369-F369,(IF(H369="L",-F369)))</f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customFormat="false" ht="15" hidden="false" customHeight="false" outlineLevel="0" collapsed="false">
      <c r="A370" s="61"/>
      <c r="B370" s="21" t="s">
        <v>67</v>
      </c>
      <c r="C370" s="55" t="s">
        <v>28</v>
      </c>
      <c r="D370" s="21" t="s">
        <v>473</v>
      </c>
      <c r="E370" s="38" t="n">
        <v>0.0520833333333333</v>
      </c>
      <c r="F370" s="62" t="n">
        <v>10</v>
      </c>
      <c r="G370" s="40" t="n">
        <v>1.61</v>
      </c>
      <c r="H370" s="41" t="s">
        <v>7</v>
      </c>
      <c r="I370" s="42" t="n">
        <f aca="false">IF(H370="W",F370*G370-F370,(IF(H370="L",-F370)))</f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customFormat="false" ht="15" hidden="false" customHeight="false" outlineLevel="0" collapsed="false">
      <c r="A371" s="61"/>
      <c r="B371" s="21" t="s">
        <v>67</v>
      </c>
      <c r="C371" s="55" t="s">
        <v>28</v>
      </c>
      <c r="D371" s="21" t="s">
        <v>474</v>
      </c>
      <c r="E371" s="38" t="n">
        <v>0.90625</v>
      </c>
      <c r="F371" s="62" t="n">
        <v>10</v>
      </c>
      <c r="G371" s="40" t="n">
        <v>2.05</v>
      </c>
      <c r="H371" s="41" t="s">
        <v>5</v>
      </c>
      <c r="I371" s="42" t="n">
        <f aca="false">IF(H371="W",F371*G371-F371,(IF(H371="L",-F371)))</f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customFormat="false" ht="15" hidden="false" customHeight="false" outlineLevel="0" collapsed="false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 t="n">
        <v>5</v>
      </c>
      <c r="G372" s="40" t="n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customFormat="false" ht="15" hidden="false" customHeight="false" outlineLevel="0" collapsed="false">
      <c r="A373" s="61"/>
      <c r="B373" s="21" t="s">
        <v>46</v>
      </c>
      <c r="C373" s="55" t="s">
        <v>28</v>
      </c>
      <c r="D373" s="21" t="s">
        <v>478</v>
      </c>
      <c r="E373" s="38" t="n">
        <v>0.708333333333333</v>
      </c>
      <c r="F373" s="62" t="n">
        <v>10</v>
      </c>
      <c r="G373" s="40" t="n">
        <v>1.84</v>
      </c>
      <c r="H373" s="41" t="s">
        <v>7</v>
      </c>
      <c r="I373" s="42" t="n">
        <f aca="false"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customFormat="false" ht="15" hidden="false" customHeight="false" outlineLevel="0" collapsed="false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 t="n">
        <v>5</v>
      </c>
      <c r="G374" s="40" t="n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customFormat="false" ht="15" hidden="false" customHeight="false" outlineLevel="0" collapsed="false">
      <c r="A375" s="61"/>
      <c r="B375" s="21" t="s">
        <v>67</v>
      </c>
      <c r="C375" s="55" t="s">
        <v>216</v>
      </c>
      <c r="D375" s="21" t="s">
        <v>481</v>
      </c>
      <c r="E375" s="38" t="n">
        <v>0.90625</v>
      </c>
      <c r="F375" s="62" t="n">
        <v>13</v>
      </c>
      <c r="G375" s="40" t="n">
        <v>1.8</v>
      </c>
      <c r="H375" s="41" t="s">
        <v>7</v>
      </c>
      <c r="I375" s="42" t="n">
        <f aca="false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customFormat="false" ht="15" hidden="false" customHeight="false" outlineLevel="0" collapsed="false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 t="n">
        <v>5</v>
      </c>
      <c r="G376" s="40" t="n">
        <v>2.95</v>
      </c>
      <c r="H376" s="41" t="s">
        <v>5</v>
      </c>
      <c r="I376" s="42" t="n">
        <f aca="false">IF(H376="W",F376*G376-F376,(IF(H376="L",-F376)))</f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customFormat="false" ht="15" hidden="false" customHeight="false" outlineLevel="0" collapsed="false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 t="n">
        <v>5</v>
      </c>
      <c r="G377" s="40" t="n">
        <v>1.55</v>
      </c>
      <c r="H377" s="41" t="s">
        <v>7</v>
      </c>
      <c r="I377" s="42" t="n">
        <f aca="false">IF(H377="W",F377*G377-F377,(IF(H377="L",-F377)))</f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customFormat="false" ht="15" hidden="false" customHeight="false" outlineLevel="0" collapsed="false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 t="n">
        <v>5</v>
      </c>
      <c r="G378" s="40" t="n">
        <v>1.59</v>
      </c>
      <c r="H378" s="41" t="s">
        <v>5</v>
      </c>
      <c r="I378" s="42" t="n">
        <f aca="false">IF(H378="W",F378*G378-F378,(IF(H378="L",-F378)))</f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customFormat="false" ht="15" hidden="false" customHeight="false" outlineLevel="0" collapsed="false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 t="n">
        <v>5</v>
      </c>
      <c r="G379" s="40" t="n">
        <v>1.44</v>
      </c>
      <c r="H379" s="41" t="s">
        <v>7</v>
      </c>
      <c r="I379" s="42" t="n">
        <f aca="false">IF(H379="W",F379*G379-F379,(IF(H379="L",-F379)))</f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customFormat="false" ht="15" hidden="false" customHeight="false" outlineLevel="0" collapsed="false">
      <c r="A380" s="61"/>
      <c r="B380" s="21" t="s">
        <v>397</v>
      </c>
      <c r="C380" s="55" t="s">
        <v>440</v>
      </c>
      <c r="D380" s="21" t="s">
        <v>460</v>
      </c>
      <c r="E380" s="38"/>
      <c r="F380" s="62" t="n">
        <v>5</v>
      </c>
      <c r="G380" s="40" t="n">
        <v>1.9</v>
      </c>
      <c r="H380" s="41" t="s">
        <v>5</v>
      </c>
      <c r="I380" s="42" t="n">
        <f aca="false">IF(H380="W",F380*G380-F380,(IF(H380="L",-F380)))</f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customFormat="false" ht="15" hidden="false" customHeight="false" outlineLevel="0" collapsed="false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 t="n">
        <v>5</v>
      </c>
      <c r="G381" s="40" t="n">
        <v>2.2</v>
      </c>
      <c r="H381" s="41" t="s">
        <v>7</v>
      </c>
      <c r="I381" s="42" t="n">
        <f aca="false">IF(H381="W",F381*G381-F381,(IF(H381="L",-F381)))</f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customFormat="false" ht="15" hidden="false" customHeight="false" outlineLevel="0" collapsed="false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 t="n">
        <v>5</v>
      </c>
      <c r="G382" s="40" t="n">
        <v>1.66</v>
      </c>
      <c r="H382" s="41" t="s">
        <v>7</v>
      </c>
      <c r="I382" s="42" t="n">
        <f aca="false">IF(H382="W",F382*G382-F382,(IF(H382="L",-F382)))</f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customFormat="false" ht="15" hidden="false" customHeight="false" outlineLevel="0" collapsed="false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 t="n">
        <v>5</v>
      </c>
      <c r="G383" s="40" t="n">
        <v>1.76</v>
      </c>
      <c r="H383" s="41" t="s">
        <v>5</v>
      </c>
      <c r="I383" s="42" t="n">
        <f aca="false">IF(H383="W",F383*G383-F383,(IF(H383="L",-F383)))</f>
        <v>3.8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customFormat="false" ht="15" hidden="false" customHeight="false" outlineLevel="0" collapsed="false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 t="n">
        <v>5</v>
      </c>
      <c r="G384" s="40" t="n">
        <v>1.86</v>
      </c>
      <c r="H384" s="41" t="s">
        <v>7</v>
      </c>
      <c r="I384" s="42" t="n">
        <f aca="false">IF(H384="W",F384*G384-F384,(IF(H384="L",-F384)))</f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customFormat="false" ht="15" hidden="false" customHeight="false" outlineLevel="0" collapsed="false">
      <c r="A385" s="61"/>
      <c r="B385" s="21" t="s">
        <v>397</v>
      </c>
      <c r="C385" s="55" t="s">
        <v>440</v>
      </c>
      <c r="D385" s="21" t="s">
        <v>494</v>
      </c>
      <c r="E385" s="38"/>
      <c r="F385" s="62" t="n">
        <v>5</v>
      </c>
      <c r="G385" s="40" t="n">
        <v>1.86</v>
      </c>
      <c r="H385" s="41" t="s">
        <v>5</v>
      </c>
      <c r="I385" s="42" t="n">
        <f aca="false">IF(H385="W",F385*G385-F385,(IF(H385="L",-F385)))</f>
        <v>4.3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customFormat="false" ht="15" hidden="false" customHeight="false" outlineLevel="0" collapsed="false">
      <c r="A386" s="61"/>
      <c r="B386" s="21" t="s">
        <v>397</v>
      </c>
      <c r="C386" s="55" t="s">
        <v>440</v>
      </c>
      <c r="D386" s="21" t="s">
        <v>495</v>
      </c>
      <c r="E386" s="38"/>
      <c r="F386" s="62" t="n">
        <v>5</v>
      </c>
      <c r="G386" s="40" t="n">
        <v>1.95</v>
      </c>
      <c r="H386" s="41" t="s">
        <v>5</v>
      </c>
      <c r="I386" s="42" t="n">
        <f aca="false">IF(H386="W",F386*G386-F386,(IF(H386="L",-F386)))</f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customFormat="false" ht="15" hidden="false" customHeight="false" outlineLevel="0" collapsed="false">
      <c r="A387" s="61"/>
      <c r="B387" s="21" t="s">
        <v>397</v>
      </c>
      <c r="C387" s="55" t="s">
        <v>440</v>
      </c>
      <c r="D387" s="21" t="s">
        <v>496</v>
      </c>
      <c r="E387" s="38"/>
      <c r="F387" s="62" t="n">
        <v>5</v>
      </c>
      <c r="G387" s="40" t="n">
        <v>2</v>
      </c>
      <c r="H387" s="41" t="s">
        <v>5</v>
      </c>
      <c r="I387" s="42" t="n">
        <f aca="false">IF(H387="W",F387*G387-F387,(IF(H387="L",-F387)))</f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customFormat="false" ht="15" hidden="false" customHeight="false" outlineLevel="0" collapsed="false">
      <c r="A388" s="61"/>
      <c r="B388" s="21" t="s">
        <v>443</v>
      </c>
      <c r="C388" s="55" t="s">
        <v>440</v>
      </c>
      <c r="D388" s="69" t="s">
        <v>497</v>
      </c>
      <c r="E388" s="38"/>
      <c r="F388" s="62" t="n">
        <v>10</v>
      </c>
      <c r="G388" s="40" t="n">
        <v>1.9</v>
      </c>
      <c r="H388" s="41" t="s">
        <v>5</v>
      </c>
      <c r="I388" s="42" t="n">
        <f aca="false">IF(H388="W",F388*G388-F388,(IF(H388="L",-F388)))</f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customFormat="false" ht="15" hidden="false" customHeight="false" outlineLevel="0" collapsed="false">
      <c r="A389" s="61"/>
      <c r="B389" s="21" t="s">
        <v>443</v>
      </c>
      <c r="C389" s="55" t="s">
        <v>440</v>
      </c>
      <c r="D389" s="21" t="s">
        <v>498</v>
      </c>
      <c r="E389" s="38"/>
      <c r="F389" s="62" t="n">
        <v>5</v>
      </c>
      <c r="G389" s="40" t="n">
        <v>1.95</v>
      </c>
      <c r="H389" s="41" t="s">
        <v>7</v>
      </c>
      <c r="I389" s="42" t="n">
        <f aca="false">IF(H389="W",F389*G389-F389,(IF(H389="L",-F389)))</f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customFormat="false" ht="15" hidden="false" customHeight="false" outlineLevel="0" collapsed="false">
      <c r="A390" s="61"/>
      <c r="B390" s="21" t="s">
        <v>443</v>
      </c>
      <c r="C390" s="55" t="s">
        <v>440</v>
      </c>
      <c r="D390" s="21" t="s">
        <v>499</v>
      </c>
      <c r="E390" s="38"/>
      <c r="F390" s="62" t="n">
        <v>5</v>
      </c>
      <c r="G390" s="40" t="n">
        <v>1.95</v>
      </c>
      <c r="H390" s="41" t="s">
        <v>5</v>
      </c>
      <c r="I390" s="42" t="n">
        <f aca="false">IF(H390="W",F390*G390-F390,(IF(H390="L",-F390)))</f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customFormat="false" ht="15" hidden="false" customHeight="false" outlineLevel="0" collapsed="false">
      <c r="A391" s="61"/>
      <c r="B391" s="21" t="s">
        <v>443</v>
      </c>
      <c r="C391" s="55" t="s">
        <v>440</v>
      </c>
      <c r="D391" s="21" t="s">
        <v>500</v>
      </c>
      <c r="E391" s="38"/>
      <c r="F391" s="62" t="n">
        <v>5</v>
      </c>
      <c r="G391" s="40" t="n">
        <v>1.9</v>
      </c>
      <c r="H391" s="41" t="s">
        <v>5</v>
      </c>
      <c r="I391" s="42" t="n">
        <f aca="false">IF(H391="W",F391*G391-F391,(IF(H391="L",-F391)))</f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customFormat="false" ht="15" hidden="false" customHeight="false" outlineLevel="0" collapsed="false">
      <c r="A392" s="61"/>
      <c r="B392" s="21" t="s">
        <v>443</v>
      </c>
      <c r="C392" s="55" t="s">
        <v>440</v>
      </c>
      <c r="D392" s="21" t="s">
        <v>501</v>
      </c>
      <c r="E392" s="38"/>
      <c r="F392" s="62" t="n">
        <v>5</v>
      </c>
      <c r="G392" s="40" t="n">
        <v>1.86</v>
      </c>
      <c r="H392" s="41" t="s">
        <v>5</v>
      </c>
      <c r="I392" s="42" t="n">
        <f aca="false">IF(H392="W",F392*G392-F392,(IF(H392="L",-F392)))</f>
        <v>4.3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customFormat="false" ht="15" hidden="false" customHeight="false" outlineLevel="0" collapsed="false">
      <c r="A393" s="61" t="n">
        <v>43558</v>
      </c>
      <c r="B393" s="21" t="s">
        <v>67</v>
      </c>
      <c r="C393" s="55" t="s">
        <v>28</v>
      </c>
      <c r="D393" s="21" t="s">
        <v>502</v>
      </c>
      <c r="E393" s="38" t="n">
        <v>0.916666666666667</v>
      </c>
      <c r="F393" s="62" t="n">
        <v>10</v>
      </c>
      <c r="G393" s="40" t="n">
        <v>2.4</v>
      </c>
      <c r="H393" s="41" t="s">
        <v>7</v>
      </c>
      <c r="I393" s="42" t="n">
        <f aca="false">IF(H393="W",F393*G393-F393,(IF(H393="L",-F393)))</f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customFormat="false" ht="15" hidden="false" customHeight="false" outlineLevel="0" collapsed="false">
      <c r="A394" s="61"/>
      <c r="B394" s="21" t="s">
        <v>67</v>
      </c>
      <c r="C394" s="55" t="s">
        <v>28</v>
      </c>
      <c r="D394" s="21" t="s">
        <v>502</v>
      </c>
      <c r="E394" s="38" t="n">
        <v>0.916666666666667</v>
      </c>
      <c r="F394" s="62" t="n">
        <v>10</v>
      </c>
      <c r="G394" s="40" t="n">
        <v>2.4</v>
      </c>
      <c r="H394" s="41" t="s">
        <v>7</v>
      </c>
      <c r="I394" s="42" t="n">
        <f aca="false">IF(H394="W",F394*G394-F394,(IF(H394="L",-F394)))</f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customFormat="false" ht="15" hidden="false" customHeight="false" outlineLevel="0" collapsed="false">
      <c r="A395" s="61"/>
      <c r="B395" s="21" t="s">
        <v>67</v>
      </c>
      <c r="C395" s="55" t="s">
        <v>216</v>
      </c>
      <c r="D395" s="21" t="s">
        <v>503</v>
      </c>
      <c r="E395" s="38" t="n">
        <v>0.916666666666667</v>
      </c>
      <c r="F395" s="62" t="n">
        <v>14.77</v>
      </c>
      <c r="G395" s="40" t="n">
        <v>3.25</v>
      </c>
      <c r="H395" s="41" t="s">
        <v>5</v>
      </c>
      <c r="I395" s="42" t="n">
        <f aca="false">IF(H395="W",F395*G395-F395,(IF(H395="L",-F395)))</f>
        <v>33.2325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customFormat="false" ht="15" hidden="false" customHeight="false" outlineLevel="0" collapsed="false">
      <c r="A396" s="61"/>
      <c r="B396" s="21" t="s">
        <v>67</v>
      </c>
      <c r="C396" s="55" t="s">
        <v>24</v>
      </c>
      <c r="D396" s="21" t="s">
        <v>504</v>
      </c>
      <c r="E396" s="38" t="n">
        <v>0.916666666666667</v>
      </c>
      <c r="F396" s="62" t="n">
        <v>13.19</v>
      </c>
      <c r="G396" s="40" t="n">
        <v>3.64</v>
      </c>
      <c r="H396" s="41" t="s">
        <v>7</v>
      </c>
      <c r="I396" s="42" t="n">
        <f aca="false">IF(H396="W",F396*G396-F396,(IF(H396="L",-F396)))</f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customFormat="false" ht="15" hidden="false" customHeight="false" outlineLevel="0" collapsed="false">
      <c r="A397" s="61"/>
      <c r="B397" s="21" t="s">
        <v>46</v>
      </c>
      <c r="C397" s="55" t="s">
        <v>151</v>
      </c>
      <c r="D397" s="21" t="s">
        <v>505</v>
      </c>
      <c r="E397" s="38" t="n">
        <v>0.770833333333333</v>
      </c>
      <c r="F397" s="62" t="n">
        <v>5</v>
      </c>
      <c r="G397" s="40" t="n">
        <v>3.42</v>
      </c>
      <c r="H397" s="41" t="s">
        <v>5</v>
      </c>
      <c r="I397" s="42" t="n">
        <f aca="false">IF(H397="W",F397*G397-F397,(IF(H397="L",-F397)))</f>
        <v>12.1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customFormat="false" ht="15" hidden="false" customHeight="false" outlineLevel="0" collapsed="false">
      <c r="A398" s="61"/>
      <c r="B398" s="21" t="s">
        <v>46</v>
      </c>
      <c r="C398" s="55" t="s">
        <v>28</v>
      </c>
      <c r="D398" s="21" t="s">
        <v>506</v>
      </c>
      <c r="E398" s="38" t="n">
        <v>0.770833333333333</v>
      </c>
      <c r="F398" s="62" t="n">
        <v>10</v>
      </c>
      <c r="G398" s="40" t="n">
        <v>1.73</v>
      </c>
      <c r="H398" s="41" t="s">
        <v>5</v>
      </c>
      <c r="I398" s="42" t="n">
        <f aca="false">IF(H398="W",F398*G398-F398,(IF(H398="L",-F398)))</f>
        <v>7.3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customFormat="false" ht="15" hidden="false" customHeight="false" outlineLevel="0" collapsed="false">
      <c r="A399" s="61"/>
      <c r="B399" s="21" t="s">
        <v>49</v>
      </c>
      <c r="C399" s="55" t="s">
        <v>440</v>
      </c>
      <c r="D399" s="21" t="s">
        <v>507</v>
      </c>
      <c r="E399" s="38" t="n">
        <v>0.684027777777778</v>
      </c>
      <c r="F399" s="62" t="n">
        <v>70</v>
      </c>
      <c r="G399" s="40" t="n">
        <v>3</v>
      </c>
      <c r="H399" s="41" t="s">
        <v>7</v>
      </c>
      <c r="I399" s="42" t="n">
        <f aca="false">IF(H399="W",F399*G399-F399,(IF(H399="L",-F399)))</f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customFormat="false" ht="15" hidden="false" customHeight="false" outlineLevel="0" collapsed="false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 t="n">
        <v>140</v>
      </c>
      <c r="G400" s="40" t="n">
        <v>1.54</v>
      </c>
      <c r="H400" s="41" t="s">
        <v>7</v>
      </c>
      <c r="I400" s="42" t="n">
        <f aca="false">IF(H400="W",F400*G400-F400,(IF(H400="L",-F400)))</f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customFormat="false" ht="15" hidden="false" customHeight="false" outlineLevel="0" collapsed="false">
      <c r="A401" s="61"/>
      <c r="B401" s="21" t="s">
        <v>67</v>
      </c>
      <c r="C401" s="55" t="s">
        <v>440</v>
      </c>
      <c r="D401" s="21" t="s">
        <v>510</v>
      </c>
      <c r="E401" s="38" t="n">
        <v>0.791666666666667</v>
      </c>
      <c r="F401" s="62" t="n">
        <v>25.93</v>
      </c>
      <c r="G401" s="40"/>
      <c r="H401" s="41" t="s">
        <v>7</v>
      </c>
      <c r="I401" s="42" t="n">
        <f aca="false">IF(H401="W",F401*G401-F401,(IF(H401="L",-F401)))</f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customFormat="false" ht="15" hidden="false" customHeight="false" outlineLevel="0" collapsed="false">
      <c r="A402" s="61"/>
      <c r="B402" s="21" t="s">
        <v>67</v>
      </c>
      <c r="C402" s="55" t="s">
        <v>28</v>
      </c>
      <c r="D402" s="21" t="s">
        <v>511</v>
      </c>
      <c r="E402" s="38" t="n">
        <v>0.8125</v>
      </c>
      <c r="F402" s="62" t="n">
        <v>30.5</v>
      </c>
      <c r="G402" s="40"/>
      <c r="H402" s="41" t="s">
        <v>5</v>
      </c>
      <c r="I402" s="42" t="n">
        <f aca="false">IF(H402="W",F402*G402-F402,(IF(H402="L",-F402)))</f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customFormat="false" ht="15" hidden="false" customHeight="false" outlineLevel="0" collapsed="false">
      <c r="A403" s="61"/>
      <c r="B403" s="21" t="s">
        <v>397</v>
      </c>
      <c r="C403" s="55" t="s">
        <v>440</v>
      </c>
      <c r="D403" s="21" t="s">
        <v>512</v>
      </c>
      <c r="E403" s="38" t="n">
        <v>0.840277777777778</v>
      </c>
      <c r="F403" s="62" t="n">
        <v>75</v>
      </c>
      <c r="G403" s="40" t="n">
        <v>2.3</v>
      </c>
      <c r="H403" s="41" t="s">
        <v>5</v>
      </c>
      <c r="I403" s="42" t="n">
        <f aca="false">IF(H403="W",F403*G403-F403,(IF(H403="L",-F403)))</f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customFormat="false" ht="15" hidden="false" customHeight="false" outlineLevel="0" collapsed="false">
      <c r="A404" s="61"/>
      <c r="B404" s="21" t="s">
        <v>397</v>
      </c>
      <c r="C404" s="55" t="s">
        <v>24</v>
      </c>
      <c r="D404" s="21" t="s">
        <v>513</v>
      </c>
      <c r="E404" s="38" t="n">
        <v>0.840277777777778</v>
      </c>
      <c r="F404" s="62" t="n">
        <v>103</v>
      </c>
      <c r="G404" s="40" t="n">
        <v>1.729</v>
      </c>
      <c r="H404" s="41" t="s">
        <v>7</v>
      </c>
      <c r="I404" s="42" t="n">
        <f aca="false">IF(H404="W",F404*G404-F404,(IF(H404="L",-F404)))</f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customFormat="false" ht="15" hidden="false" customHeight="false" outlineLevel="0" collapsed="false">
      <c r="A405" s="61"/>
      <c r="B405" s="21" t="s">
        <v>397</v>
      </c>
      <c r="C405" s="55" t="s">
        <v>24</v>
      </c>
      <c r="D405" s="21" t="s">
        <v>514</v>
      </c>
      <c r="E405" s="38" t="n">
        <v>0.815972222222222</v>
      </c>
      <c r="F405" s="62" t="n">
        <v>5</v>
      </c>
      <c r="G405" s="40" t="n">
        <v>1.925</v>
      </c>
      <c r="H405" s="41" t="s">
        <v>5</v>
      </c>
      <c r="I405" s="42" t="n">
        <f aca="false">IF(H405="W",F405*G405-F405,(IF(H405="L",-F405)))</f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customFormat="false" ht="15" hidden="false" customHeight="false" outlineLevel="0" collapsed="false">
      <c r="A406" s="61"/>
      <c r="B406" s="21" t="s">
        <v>397</v>
      </c>
      <c r="C406" s="55" t="s">
        <v>24</v>
      </c>
      <c r="D406" s="21" t="s">
        <v>517</v>
      </c>
      <c r="E406" s="38" t="n">
        <v>0.840277777777778</v>
      </c>
      <c r="F406" s="62" t="n">
        <v>5</v>
      </c>
      <c r="G406" s="40" t="n">
        <v>1.869</v>
      </c>
      <c r="H406" s="41" t="s">
        <v>7</v>
      </c>
      <c r="I406" s="42" t="n">
        <f aca="false">IF(H406="W",F406*G406-F406,(IF(H406="L",-F406)))</f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customFormat="false" ht="15" hidden="false" customHeight="false" outlineLevel="0" collapsed="false">
      <c r="A407" s="61"/>
      <c r="B407" s="21" t="s">
        <v>397</v>
      </c>
      <c r="C407" s="55" t="s">
        <v>440</v>
      </c>
      <c r="D407" s="21" t="s">
        <v>518</v>
      </c>
      <c r="E407" s="38" t="n">
        <v>0.840277777777778</v>
      </c>
      <c r="F407" s="62" t="n">
        <v>5</v>
      </c>
      <c r="G407" s="40" t="n">
        <v>1.55</v>
      </c>
      <c r="H407" s="41" t="s">
        <v>5</v>
      </c>
      <c r="I407" s="42" t="n">
        <f aca="false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customFormat="false" ht="15" hidden="false" customHeight="false" outlineLevel="0" collapsed="false">
      <c r="A408" s="61"/>
      <c r="B408" s="21" t="s">
        <v>397</v>
      </c>
      <c r="C408" s="55" t="s">
        <v>440</v>
      </c>
      <c r="D408" s="21" t="s">
        <v>519</v>
      </c>
      <c r="E408" s="38" t="n">
        <v>0.840277777777778</v>
      </c>
      <c r="F408" s="62" t="n">
        <v>5</v>
      </c>
      <c r="G408" s="40" t="n">
        <v>1.74</v>
      </c>
      <c r="H408" s="41" t="s">
        <v>5</v>
      </c>
      <c r="I408" s="42" t="n">
        <f aca="false">IF(H408="W",F408*G408-F408,(IF(H408="L",-F408)))</f>
        <v>3.7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customFormat="false" ht="15" hidden="false" customHeight="false" outlineLevel="0" collapsed="false">
      <c r="A409" s="61"/>
      <c r="B409" s="21" t="s">
        <v>67</v>
      </c>
      <c r="C409" s="55" t="s">
        <v>28</v>
      </c>
      <c r="D409" s="21" t="s">
        <v>520</v>
      </c>
      <c r="E409" s="38" t="n">
        <v>0.770833333333333</v>
      </c>
      <c r="F409" s="62" t="n">
        <v>100</v>
      </c>
      <c r="G409" s="40" t="n">
        <v>1.55</v>
      </c>
      <c r="H409" s="41" t="s">
        <v>5</v>
      </c>
      <c r="I409" s="42" t="n">
        <f aca="false">IF(H409="W",F409*G409-F409,(IF(H409="L",-F409)))</f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customFormat="false" ht="15" hidden="false" customHeight="false" outlineLevel="0" collapsed="false">
      <c r="A410" s="61"/>
      <c r="B410" s="21" t="s">
        <v>67</v>
      </c>
      <c r="C410" s="55" t="s">
        <v>440</v>
      </c>
      <c r="D410" s="21" t="s">
        <v>521</v>
      </c>
      <c r="E410" s="38" t="n">
        <v>0.770833333333333</v>
      </c>
      <c r="F410" s="62" t="n">
        <v>38.75</v>
      </c>
      <c r="G410" s="40" t="n">
        <v>4</v>
      </c>
      <c r="H410" s="41" t="s">
        <v>7</v>
      </c>
      <c r="I410" s="42" t="n">
        <f aca="false">IF(H410="W",F410*G410-F410,(IF(H410="L",-F410)))</f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customFormat="false" ht="15" hidden="false" customHeight="false" outlineLevel="0" collapsed="false">
      <c r="A411" s="61"/>
      <c r="B411" s="21" t="s">
        <v>67</v>
      </c>
      <c r="C411" s="55" t="s">
        <v>151</v>
      </c>
      <c r="D411" s="21" t="s">
        <v>522</v>
      </c>
      <c r="E411" s="38" t="n">
        <v>0.770833333333333</v>
      </c>
      <c r="F411" s="62" t="n">
        <v>8.33</v>
      </c>
      <c r="G411" s="40" t="n">
        <v>7</v>
      </c>
      <c r="H411" s="41" t="s">
        <v>7</v>
      </c>
      <c r="I411" s="42" t="n">
        <f aca="false">IF(H411="W",F411*G411-F411,(IF(H411="L",-F411)))</f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customFormat="false" ht="15" hidden="false" customHeight="false" outlineLevel="0" collapsed="false">
      <c r="A412" s="61"/>
      <c r="B412" s="21" t="s">
        <v>67</v>
      </c>
      <c r="C412" s="55" t="s">
        <v>170</v>
      </c>
      <c r="D412" s="21" t="s">
        <v>523</v>
      </c>
      <c r="E412" s="38" t="n">
        <v>0.770833333333333</v>
      </c>
      <c r="F412" s="62" t="n">
        <v>13</v>
      </c>
      <c r="G412" s="40" t="n">
        <v>8</v>
      </c>
      <c r="H412" s="41" t="s">
        <v>7</v>
      </c>
      <c r="I412" s="42" t="n">
        <f aca="false">IF(H412="W",F412*G412-F412,(IF(H412="L",-F412)))</f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customFormat="false" ht="15" hidden="false" customHeight="false" outlineLevel="0" collapsed="false">
      <c r="A413" s="61"/>
      <c r="B413" s="21" t="s">
        <v>443</v>
      </c>
      <c r="C413" s="55" t="s">
        <v>440</v>
      </c>
      <c r="D413" s="21" t="s">
        <v>524</v>
      </c>
      <c r="E413" s="38"/>
      <c r="F413" s="62" t="n">
        <v>5</v>
      </c>
      <c r="G413" s="40" t="n">
        <v>1.86</v>
      </c>
      <c r="H413" s="41" t="s">
        <v>7</v>
      </c>
      <c r="I413" s="42" t="n">
        <f aca="false">IF(H413="W",F413*G413-F413,(IF(H413="L",-F413)))</f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customFormat="false" ht="15" hidden="false" customHeight="false" outlineLevel="0" collapsed="false">
      <c r="A414" s="61"/>
      <c r="B414" s="21" t="s">
        <v>443</v>
      </c>
      <c r="C414" s="55" t="s">
        <v>440</v>
      </c>
      <c r="D414" s="21" t="s">
        <v>525</v>
      </c>
      <c r="E414" s="38"/>
      <c r="F414" s="62" t="n">
        <v>5</v>
      </c>
      <c r="G414" s="40" t="n">
        <v>1.86</v>
      </c>
      <c r="H414" s="41" t="s">
        <v>7</v>
      </c>
      <c r="I414" s="42" t="n">
        <f aca="false">IF(H414="W",F414*G414-F414,(IF(H414="L",-F414)))</f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customFormat="false" ht="15" hidden="false" customHeight="false" outlineLevel="0" collapsed="false">
      <c r="A415" s="61"/>
      <c r="B415" s="21" t="s">
        <v>443</v>
      </c>
      <c r="C415" s="55" t="s">
        <v>440</v>
      </c>
      <c r="D415" s="21" t="s">
        <v>526</v>
      </c>
      <c r="E415" s="38"/>
      <c r="F415" s="62" t="n">
        <v>5</v>
      </c>
      <c r="G415" s="40" t="n">
        <v>1.9</v>
      </c>
      <c r="H415" s="41" t="s">
        <v>7</v>
      </c>
      <c r="I415" s="42" t="n">
        <f aca="false">IF(H415="W",F415*G415-F415,(IF(H415="L",-F415)))</f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customFormat="false" ht="15" hidden="false" customHeight="false" outlineLevel="0" collapsed="false">
      <c r="A416" s="61"/>
      <c r="B416" s="21" t="s">
        <v>443</v>
      </c>
      <c r="C416" s="55" t="s">
        <v>440</v>
      </c>
      <c r="D416" s="21" t="s">
        <v>527</v>
      </c>
      <c r="E416" s="38"/>
      <c r="F416" s="62" t="n">
        <v>5</v>
      </c>
      <c r="G416" s="40" t="n">
        <v>1.9</v>
      </c>
      <c r="H416" s="41" t="s">
        <v>7</v>
      </c>
      <c r="I416" s="42" t="n">
        <f aca="false">IF(H416="W",F416*G416-F416,(IF(H416="L",-F416)))</f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customFormat="false" ht="15" hidden="false" customHeight="false" outlineLevel="0" collapsed="false">
      <c r="A417" s="61"/>
      <c r="B417" s="21" t="s">
        <v>443</v>
      </c>
      <c r="C417" s="55" t="s">
        <v>440</v>
      </c>
      <c r="D417" s="21" t="s">
        <v>528</v>
      </c>
      <c r="E417" s="38"/>
      <c r="F417" s="62" t="n">
        <v>5</v>
      </c>
      <c r="G417" s="40" t="n">
        <v>1.9</v>
      </c>
      <c r="H417" s="41" t="s">
        <v>5</v>
      </c>
      <c r="I417" s="42" t="n">
        <f aca="false">IF(H417="W",F417*G417-F417,(IF(H417="L",-F417)))</f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customFormat="false" ht="15" hidden="false" customHeight="false" outlineLevel="0" collapsed="false">
      <c r="A418" s="61"/>
      <c r="B418" s="21" t="s">
        <v>443</v>
      </c>
      <c r="C418" s="55" t="s">
        <v>440</v>
      </c>
      <c r="D418" s="21" t="s">
        <v>529</v>
      </c>
      <c r="E418" s="38"/>
      <c r="F418" s="62" t="n">
        <v>5</v>
      </c>
      <c r="G418" s="40" t="n">
        <v>1.9</v>
      </c>
      <c r="H418" s="41" t="s">
        <v>7</v>
      </c>
      <c r="I418" s="42" t="n">
        <f aca="false">IF(H418="W",F418*G418-F418,(IF(H418="L",-F418)))</f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customFormat="false" ht="15" hidden="false" customHeight="false" outlineLevel="0" collapsed="false">
      <c r="A419" s="61"/>
      <c r="B419" s="21" t="s">
        <v>397</v>
      </c>
      <c r="C419" s="55" t="s">
        <v>440</v>
      </c>
      <c r="D419" s="21" t="s">
        <v>530</v>
      </c>
      <c r="E419" s="38"/>
      <c r="F419" s="62" t="n">
        <v>5</v>
      </c>
      <c r="G419" s="40" t="n">
        <v>2</v>
      </c>
      <c r="H419" s="41" t="s">
        <v>7</v>
      </c>
      <c r="I419" s="42" t="n">
        <f aca="false">IF(H419="W",F419*G419-F419,(IF(H419="L",-F419)))</f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customFormat="false" ht="15" hidden="false" customHeight="false" outlineLevel="0" collapsed="false">
      <c r="A420" s="61"/>
      <c r="B420" s="21" t="s">
        <v>397</v>
      </c>
      <c r="C420" s="55" t="s">
        <v>440</v>
      </c>
      <c r="D420" s="21" t="s">
        <v>531</v>
      </c>
      <c r="E420" s="38"/>
      <c r="F420" s="62" t="n">
        <v>5</v>
      </c>
      <c r="G420" s="40" t="n">
        <v>1.95</v>
      </c>
      <c r="H420" s="41" t="s">
        <v>5</v>
      </c>
      <c r="I420" s="42" t="n">
        <f aca="false">IF(H420="W",F420*G420-F420,(IF(H420="L",-F420)))</f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customFormat="false" ht="15" hidden="false" customHeight="false" outlineLevel="0" collapsed="false">
      <c r="A421" s="61"/>
      <c r="B421" s="21" t="s">
        <v>46</v>
      </c>
      <c r="C421" s="55" t="s">
        <v>28</v>
      </c>
      <c r="D421" s="21" t="s">
        <v>353</v>
      </c>
      <c r="E421" s="38" t="n">
        <v>0.770833333333333</v>
      </c>
      <c r="F421" s="62" t="n">
        <v>35</v>
      </c>
      <c r="G421" s="40" t="n">
        <v>2.5</v>
      </c>
      <c r="H421" s="41" t="s">
        <v>5</v>
      </c>
      <c r="I421" s="42" t="n">
        <f aca="false">IF(H421="W",F421*G421-F421,(IF(H421="L",-F421)))</f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customFormat="false" ht="15" hidden="false" customHeight="false" outlineLevel="0" collapsed="false">
      <c r="A422" s="61"/>
      <c r="B422" s="21" t="s">
        <v>46</v>
      </c>
      <c r="C422" s="55" t="s">
        <v>28</v>
      </c>
      <c r="D422" s="21" t="s">
        <v>532</v>
      </c>
      <c r="E422" s="38" t="n">
        <v>0.770833333333333</v>
      </c>
      <c r="F422" s="62" t="n">
        <v>28.435</v>
      </c>
      <c r="G422" s="40" t="n">
        <v>3</v>
      </c>
      <c r="H422" s="41" t="s">
        <v>7</v>
      </c>
      <c r="I422" s="42" t="n">
        <f aca="false">IF(H422="W",F422*G422-F422,(IF(H422="L",-F422)))</f>
        <v>-28.435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customFormat="false" ht="15" hidden="false" customHeight="false" outlineLevel="0" collapsed="false">
      <c r="A423" s="61"/>
      <c r="B423" s="21" t="s">
        <v>46</v>
      </c>
      <c r="C423" s="55" t="s">
        <v>28</v>
      </c>
      <c r="D423" s="21" t="s">
        <v>532</v>
      </c>
      <c r="E423" s="38" t="n">
        <v>0.770833333333333</v>
      </c>
      <c r="F423" s="62" t="n">
        <v>24</v>
      </c>
      <c r="G423" s="40" t="n">
        <v>3.4</v>
      </c>
      <c r="H423" s="41" t="s">
        <v>7</v>
      </c>
      <c r="I423" s="42" t="n">
        <f aca="false">IF(H423="W",F423*G423-F423,(IF(H423="L",-F423)))</f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customFormat="false" ht="15" hidden="false" customHeight="false" outlineLevel="0" collapsed="false">
      <c r="A424" s="61"/>
      <c r="B424" s="21" t="s">
        <v>46</v>
      </c>
      <c r="C424" s="55" t="s">
        <v>28</v>
      </c>
      <c r="D424" s="21" t="s">
        <v>353</v>
      </c>
      <c r="E424" s="38" t="n">
        <v>0.770833333333333</v>
      </c>
      <c r="F424" s="62" t="n">
        <v>33</v>
      </c>
      <c r="G424" s="40" t="n">
        <v>2.5</v>
      </c>
      <c r="H424" s="41" t="s">
        <v>5</v>
      </c>
      <c r="I424" s="42" t="n">
        <f aca="false">IF(H424="W",F424*G424-F424,(IF(H424="L",-F424)))</f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customFormat="false" ht="15" hidden="false" customHeight="false" outlineLevel="0" collapsed="false">
      <c r="A425" s="61"/>
      <c r="B425" s="21" t="s">
        <v>46</v>
      </c>
      <c r="C425" s="55" t="s">
        <v>471</v>
      </c>
      <c r="D425" s="21" t="s">
        <v>395</v>
      </c>
      <c r="E425" s="38" t="n">
        <v>0.770833333333333</v>
      </c>
      <c r="F425" s="62" t="n">
        <v>24.19</v>
      </c>
      <c r="G425" s="40" t="n">
        <v>3.4</v>
      </c>
      <c r="H425" s="41" t="s">
        <v>7</v>
      </c>
      <c r="I425" s="42" t="n">
        <f aca="false">IF(H425="W",F425*G425-F425,(IF(H425="L",-F425)))</f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customFormat="false" ht="15" hidden="false" customHeight="false" outlineLevel="0" collapsed="false">
      <c r="A426" s="61"/>
      <c r="B426" s="21" t="s">
        <v>46</v>
      </c>
      <c r="C426" s="55" t="s">
        <v>95</v>
      </c>
      <c r="D426" s="21" t="s">
        <v>395</v>
      </c>
      <c r="E426" s="38" t="n">
        <v>0.770833333333333</v>
      </c>
      <c r="F426" s="62" t="n">
        <v>25</v>
      </c>
      <c r="G426" s="40" t="n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customFormat="false" ht="15" hidden="false" customHeight="false" outlineLevel="0" collapsed="false">
      <c r="A427" s="61"/>
      <c r="B427" s="21" t="s">
        <v>397</v>
      </c>
      <c r="C427" s="55" t="s">
        <v>440</v>
      </c>
      <c r="D427" s="21" t="s">
        <v>535</v>
      </c>
      <c r="E427" s="38"/>
      <c r="F427" s="62" t="n">
        <v>10</v>
      </c>
      <c r="G427" s="40" t="n">
        <v>1.86</v>
      </c>
      <c r="H427" s="41" t="s">
        <v>5</v>
      </c>
      <c r="I427" s="42" t="n">
        <f aca="false">IF(H427="W",F427*G427-F427,(IF(H427="L",-F427)))</f>
        <v>8.6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customFormat="false" ht="15" hidden="false" customHeight="false" outlineLevel="0" collapsed="false">
      <c r="A428" s="61"/>
      <c r="B428" s="21" t="s">
        <v>397</v>
      </c>
      <c r="C428" s="55" t="s">
        <v>440</v>
      </c>
      <c r="D428" s="21" t="s">
        <v>536</v>
      </c>
      <c r="E428" s="38"/>
      <c r="F428" s="62" t="n">
        <v>10</v>
      </c>
      <c r="G428" s="40" t="n">
        <v>1.5</v>
      </c>
      <c r="H428" s="41" t="s">
        <v>7</v>
      </c>
      <c r="I428" s="42" t="n">
        <f aca="false">IF(H428="W",F428*G428-F428,(IF(H428="L",-F428)))</f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customFormat="false" ht="15" hidden="false" customHeight="false" outlineLevel="0" collapsed="false">
      <c r="A429" s="61"/>
      <c r="B429" s="21" t="s">
        <v>397</v>
      </c>
      <c r="C429" s="55" t="s">
        <v>440</v>
      </c>
      <c r="D429" s="21" t="s">
        <v>537</v>
      </c>
      <c r="E429" s="38"/>
      <c r="F429" s="62" t="n">
        <v>10</v>
      </c>
      <c r="G429" s="40" t="n">
        <v>2.03</v>
      </c>
      <c r="H429" s="41" t="s">
        <v>7</v>
      </c>
      <c r="I429" s="42" t="n">
        <f aca="false">IF(H429="W",F429*G429-F429,(IF(H429="L",-F429)))</f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customFormat="false" ht="15" hidden="false" customHeight="false" outlineLevel="0" collapsed="false">
      <c r="A430" s="61"/>
      <c r="B430" s="21" t="s">
        <v>443</v>
      </c>
      <c r="C430" s="55" t="s">
        <v>440</v>
      </c>
      <c r="D430" s="21" t="s">
        <v>538</v>
      </c>
      <c r="E430" s="38"/>
      <c r="F430" s="62" t="n">
        <v>10</v>
      </c>
      <c r="G430" s="40" t="n">
        <v>1.9</v>
      </c>
      <c r="H430" s="41" t="s">
        <v>5</v>
      </c>
      <c r="I430" s="42" t="n">
        <f aca="false">IF(H430="W",F430*G430-F430,(IF(H430="L",-F430)))</f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customFormat="false" ht="15" hidden="false" customHeight="false" outlineLevel="0" collapsed="false">
      <c r="A431" s="61"/>
      <c r="B431" s="21" t="s">
        <v>443</v>
      </c>
      <c r="C431" s="55" t="s">
        <v>440</v>
      </c>
      <c r="D431" s="21" t="s">
        <v>539</v>
      </c>
      <c r="E431" s="38"/>
      <c r="F431" s="62" t="n">
        <v>5</v>
      </c>
      <c r="G431" s="40" t="n">
        <v>1.9</v>
      </c>
      <c r="H431" s="41" t="s">
        <v>5</v>
      </c>
      <c r="I431" s="42" t="n">
        <f aca="false">IF(H431="W",F431*G431-F431,(IF(H431="L",-F431)))</f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customFormat="false" ht="15" hidden="false" customHeight="false" outlineLevel="0" collapsed="false">
      <c r="A432" s="61"/>
      <c r="B432" s="21" t="s">
        <v>443</v>
      </c>
      <c r="C432" s="55" t="s">
        <v>440</v>
      </c>
      <c r="D432" s="21" t="s">
        <v>540</v>
      </c>
      <c r="E432" s="38"/>
      <c r="F432" s="62" t="n">
        <v>5</v>
      </c>
      <c r="G432" s="40" t="n">
        <v>1.9</v>
      </c>
      <c r="H432" s="41" t="s">
        <v>7</v>
      </c>
      <c r="I432" s="42" t="n">
        <f aca="false">IF(H432="W",F432*G432-F432,(IF(H432="L",-F432)))</f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customFormat="false" ht="15" hidden="false" customHeight="false" outlineLevel="0" collapsed="false">
      <c r="A433" s="61"/>
      <c r="B433" s="21" t="s">
        <v>443</v>
      </c>
      <c r="C433" s="55" t="s">
        <v>440</v>
      </c>
      <c r="D433" s="21" t="s">
        <v>541</v>
      </c>
      <c r="E433" s="38"/>
      <c r="F433" s="62" t="n">
        <v>5</v>
      </c>
      <c r="G433" s="40" t="n">
        <v>1.9</v>
      </c>
      <c r="H433" s="41" t="s">
        <v>7</v>
      </c>
      <c r="I433" s="42" t="n">
        <f aca="false">IF(H433="W",F433*G433-F433,(IF(H433="L",-F433)))</f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customFormat="false" ht="15" hidden="false" customHeight="false" outlineLevel="0" collapsed="false">
      <c r="A434" s="61"/>
      <c r="B434" s="21" t="s">
        <v>23</v>
      </c>
      <c r="C434" s="55" t="s">
        <v>95</v>
      </c>
      <c r="D434" s="21" t="s">
        <v>542</v>
      </c>
      <c r="E434" s="38"/>
      <c r="F434" s="62" t="n">
        <v>10</v>
      </c>
      <c r="G434" s="40" t="n">
        <v>2.677</v>
      </c>
      <c r="H434" s="41" t="s">
        <v>7</v>
      </c>
      <c r="I434" s="42" t="n">
        <f aca="false">IF(H434="W",F434*G434-F434,(IF(H434="L",-F434)))</f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customFormat="false" ht="15" hidden="false" customHeight="false" outlineLevel="0" collapsed="false">
      <c r="A435" s="70" t="s">
        <v>406</v>
      </c>
      <c r="B435" s="21" t="s">
        <v>46</v>
      </c>
      <c r="C435" s="55" t="s">
        <v>28</v>
      </c>
      <c r="D435" s="21" t="s">
        <v>544</v>
      </c>
      <c r="E435" s="38" t="n">
        <v>0.770833333333333</v>
      </c>
      <c r="F435" s="62" t="n">
        <v>10</v>
      </c>
      <c r="G435" s="40" t="n">
        <v>3.2</v>
      </c>
      <c r="H435" s="41" t="s">
        <v>5</v>
      </c>
      <c r="I435" s="42" t="n">
        <f aca="false">IF(H435="W",F435*G435-F435,(IF(H435="L",-F435)))</f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customFormat="false" ht="15" hidden="false" customHeight="false" outlineLevel="0" collapsed="false">
      <c r="A436" s="61"/>
      <c r="B436" s="21" t="s">
        <v>46</v>
      </c>
      <c r="C436" s="55" t="s">
        <v>95</v>
      </c>
      <c r="D436" s="21" t="s">
        <v>546</v>
      </c>
      <c r="E436" s="38" t="n">
        <v>0.770833333333333</v>
      </c>
      <c r="F436" s="62" t="n">
        <v>8.75</v>
      </c>
      <c r="G436" s="40" t="n">
        <v>4</v>
      </c>
      <c r="H436" s="41" t="s">
        <v>7</v>
      </c>
      <c r="I436" s="42" t="n">
        <f aca="false">IF(H436="W",F436*G436-F436,(IF(H436="L",-F436)))</f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customFormat="false" ht="15" hidden="false" customHeight="false" outlineLevel="0" collapsed="false">
      <c r="A437" s="61"/>
      <c r="B437" s="21" t="s">
        <v>46</v>
      </c>
      <c r="C437" s="55" t="s">
        <v>170</v>
      </c>
      <c r="D437" s="21" t="s">
        <v>380</v>
      </c>
      <c r="E437" s="38" t="n">
        <v>0.770833333333333</v>
      </c>
      <c r="F437" s="62" t="n">
        <v>16</v>
      </c>
      <c r="G437" s="40" t="n">
        <v>2.2</v>
      </c>
      <c r="H437" s="41" t="s">
        <v>7</v>
      </c>
      <c r="I437" s="42" t="n">
        <f aca="false">IF(H437="W",F437*G437-F437,(IF(H437="L",-F437)))</f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customFormat="false" ht="15" hidden="false" customHeight="false" outlineLevel="0" collapsed="false">
      <c r="A438" s="61"/>
      <c r="B438" s="21" t="s">
        <v>46</v>
      </c>
      <c r="C438" s="55" t="s">
        <v>170</v>
      </c>
      <c r="D438" s="21" t="s">
        <v>547</v>
      </c>
      <c r="E438" s="38" t="n">
        <v>0.770833333333333</v>
      </c>
      <c r="F438" s="62" t="n">
        <v>10</v>
      </c>
      <c r="G438" s="40" t="n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customFormat="false" ht="15" hidden="false" customHeight="false" outlineLevel="0" collapsed="false">
      <c r="A439" s="61"/>
      <c r="B439" s="21" t="s">
        <v>46</v>
      </c>
      <c r="C439" s="55" t="s">
        <v>440</v>
      </c>
      <c r="D439" s="21" t="s">
        <v>549</v>
      </c>
      <c r="E439" s="38" t="n">
        <v>0.770833333333333</v>
      </c>
      <c r="F439" s="62" t="n">
        <v>10</v>
      </c>
      <c r="G439" s="40" t="n">
        <v>1.85</v>
      </c>
      <c r="H439" s="41" t="s">
        <v>7</v>
      </c>
      <c r="I439" s="42" t="n">
        <f aca="false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customFormat="false" ht="15" hidden="false" customHeight="false" outlineLevel="0" collapsed="false">
      <c r="A440" s="61"/>
      <c r="B440" s="21" t="s">
        <v>404</v>
      </c>
      <c r="C440" s="55" t="s">
        <v>28</v>
      </c>
      <c r="D440" s="21" t="s">
        <v>550</v>
      </c>
      <c r="E440" s="38" t="n">
        <v>0.770833333333333</v>
      </c>
      <c r="F440" s="62" t="n">
        <v>10</v>
      </c>
      <c r="G440" s="40" t="n">
        <v>1.95</v>
      </c>
      <c r="H440" s="41" t="s">
        <v>7</v>
      </c>
      <c r="I440" s="42" t="n">
        <f aca="false">IF(H440="W",F440*G440-F440,(IF(H440="L",-F440)))</f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customFormat="false" ht="15" hidden="false" customHeight="false" outlineLevel="0" collapsed="false">
      <c r="A441" s="61"/>
      <c r="B441" s="21" t="s">
        <v>46</v>
      </c>
      <c r="C441" s="55" t="s">
        <v>471</v>
      </c>
      <c r="D441" s="21" t="s">
        <v>551</v>
      </c>
      <c r="E441" s="38" t="n">
        <v>0.8125</v>
      </c>
      <c r="F441" s="62" t="n">
        <v>10</v>
      </c>
      <c r="G441" s="40" t="n">
        <v>2.35</v>
      </c>
      <c r="H441" s="41" t="s">
        <v>7</v>
      </c>
      <c r="I441" s="42" t="n">
        <f aca="false">IF(H441="W",F441*G441-F441,(IF(H441="L",-F441)))</f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customFormat="false" ht="15" hidden="false" customHeight="false" outlineLevel="0" collapsed="false">
      <c r="A442" s="61"/>
      <c r="B442" s="21" t="s">
        <v>46</v>
      </c>
      <c r="C442" s="55" t="s">
        <v>24</v>
      </c>
      <c r="D442" s="21" t="s">
        <v>552</v>
      </c>
      <c r="E442" s="38" t="n">
        <v>0.8125</v>
      </c>
      <c r="F442" s="62" t="n">
        <v>10</v>
      </c>
      <c r="G442" s="40" t="n">
        <v>1.8</v>
      </c>
      <c r="H442" s="41" t="s">
        <v>5</v>
      </c>
      <c r="I442" s="42" t="n">
        <f aca="false">IF(H442="W",F442*G442-F442,(IF(H442="L",-F442)))</f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customFormat="false" ht="15" hidden="false" customHeight="false" outlineLevel="0" collapsed="false">
      <c r="A443" s="61"/>
      <c r="B443" s="21" t="s">
        <v>46</v>
      </c>
      <c r="C443" s="55" t="s">
        <v>440</v>
      </c>
      <c r="D443" s="21" t="s">
        <v>553</v>
      </c>
      <c r="E443" s="38" t="n">
        <v>0.8125</v>
      </c>
      <c r="F443" s="62" t="n">
        <v>5</v>
      </c>
      <c r="G443" s="40" t="n">
        <v>3.15</v>
      </c>
      <c r="H443" s="41" t="s">
        <v>7</v>
      </c>
      <c r="I443" s="42" t="n">
        <f aca="false">IF(H443="W",F443*G443-F443,(IF(H443="L",-F443)))</f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customFormat="false" ht="15" hidden="false" customHeight="false" outlineLevel="0" collapsed="false">
      <c r="A444" s="61"/>
      <c r="B444" s="21" t="s">
        <v>46</v>
      </c>
      <c r="C444" s="55" t="s">
        <v>151</v>
      </c>
      <c r="D444" s="21" t="s">
        <v>554</v>
      </c>
      <c r="E444" s="38" t="n">
        <v>0.770833333333333</v>
      </c>
      <c r="F444" s="62" t="n">
        <v>10</v>
      </c>
      <c r="G444" s="40" t="n">
        <v>1.45</v>
      </c>
      <c r="H444" s="41" t="s">
        <v>5</v>
      </c>
      <c r="I444" s="42" t="n">
        <f aca="false">IF(H444="W",F444*G444-F444,(IF(H444="L",-F444)))</f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customFormat="false" ht="15" hidden="false" customHeight="false" outlineLevel="0" collapsed="false">
      <c r="A445" s="61" t="n">
        <v>43561</v>
      </c>
      <c r="B445" s="21" t="s">
        <v>46</v>
      </c>
      <c r="C445" s="55" t="s">
        <v>87</v>
      </c>
      <c r="D445" s="21" t="s">
        <v>353</v>
      </c>
      <c r="E445" s="38" t="n">
        <v>0.708333333333333</v>
      </c>
      <c r="F445" s="62" t="n">
        <v>27.5</v>
      </c>
      <c r="G445" s="40" t="n">
        <v>6</v>
      </c>
      <c r="H445" s="41" t="s">
        <v>7</v>
      </c>
      <c r="I445" s="42" t="n">
        <f aca="false">IF(H445="W",F445*G445-F445,(IF(H445="L",-F445)))</f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customFormat="false" ht="15" hidden="false" customHeight="false" outlineLevel="0" collapsed="false">
      <c r="A446" s="61"/>
      <c r="B446" s="21" t="s">
        <v>46</v>
      </c>
      <c r="C446" s="55" t="s">
        <v>95</v>
      </c>
      <c r="D446" s="21" t="s">
        <v>395</v>
      </c>
      <c r="E446" s="38" t="n">
        <v>0.708333333333333</v>
      </c>
      <c r="F446" s="62" t="n">
        <v>100</v>
      </c>
      <c r="G446" s="40" t="n">
        <v>1.65</v>
      </c>
      <c r="H446" s="41" t="s">
        <v>5</v>
      </c>
      <c r="I446" s="42" t="n">
        <f aca="false">IF(H446="W",F446*G446-F446,(IF(H446="L",-F446)))</f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customFormat="false" ht="15" hidden="false" customHeight="false" outlineLevel="0" collapsed="false">
      <c r="A447" s="61"/>
      <c r="B447" s="21" t="s">
        <v>46</v>
      </c>
      <c r="C447" s="55" t="s">
        <v>28</v>
      </c>
      <c r="D447" s="21" t="s">
        <v>532</v>
      </c>
      <c r="E447" s="38" t="n">
        <v>0.708333333333333</v>
      </c>
      <c r="F447" s="62" t="n">
        <v>36.67</v>
      </c>
      <c r="G447" s="40" t="n">
        <v>4.5</v>
      </c>
      <c r="H447" s="41" t="s">
        <v>7</v>
      </c>
      <c r="I447" s="42" t="n">
        <f aca="false">IF(H447="W",F447*G447-F447,(IF(H447="L",-F447)))</f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customFormat="false" ht="15" hidden="false" customHeight="false" outlineLevel="0" collapsed="false">
      <c r="A448" s="61"/>
      <c r="B448" s="21" t="s">
        <v>46</v>
      </c>
      <c r="C448" s="55" t="s">
        <v>28</v>
      </c>
      <c r="D448" s="21" t="s">
        <v>532</v>
      </c>
      <c r="E448" s="38" t="n">
        <v>0.708333333333333</v>
      </c>
      <c r="F448" s="62" t="n">
        <v>40</v>
      </c>
      <c r="G448" s="40" t="n">
        <v>2.6</v>
      </c>
      <c r="H448" s="41" t="s">
        <v>7</v>
      </c>
      <c r="I448" s="42" t="n">
        <f aca="false">IF(H448="W",F448*G448-F448,(IF(H448="L",-F448)))</f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customFormat="false" ht="15" hidden="false" customHeight="false" outlineLevel="0" collapsed="false">
      <c r="A449" s="61"/>
      <c r="B449" s="21" t="s">
        <v>46</v>
      </c>
      <c r="C449" s="55" t="s">
        <v>471</v>
      </c>
      <c r="D449" s="21" t="s">
        <v>395</v>
      </c>
      <c r="E449" s="38" t="n">
        <v>0.708333333333333</v>
      </c>
      <c r="F449" s="62" t="n">
        <v>10</v>
      </c>
      <c r="G449" s="40" t="n">
        <v>2.65</v>
      </c>
      <c r="H449" s="41" t="s">
        <v>5</v>
      </c>
      <c r="I449" s="42" t="n">
        <f aca="false">IF(H449="W",F449*G449-F449,(IF(H449="L",-F449)))</f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customFormat="false" ht="15" hidden="false" customHeight="false" outlineLevel="0" collapsed="false">
      <c r="A450" s="61"/>
      <c r="B450" s="21" t="s">
        <v>46</v>
      </c>
      <c r="C450" s="55" t="s">
        <v>170</v>
      </c>
      <c r="D450" s="21" t="s">
        <v>395</v>
      </c>
      <c r="E450" s="38" t="n">
        <v>0.708333333333333</v>
      </c>
      <c r="F450" s="62" t="n">
        <v>30</v>
      </c>
      <c r="G450" s="40" t="n">
        <v>2.8</v>
      </c>
      <c r="H450" s="41" t="s">
        <v>5</v>
      </c>
      <c r="I450" s="42" t="n">
        <f aca="false">IF(H450="W",F450*G450-F450,(IF(H450="L",-F450)))</f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customFormat="false" ht="15" hidden="false" customHeight="false" outlineLevel="0" collapsed="false">
      <c r="A451" s="61"/>
      <c r="B451" s="21" t="s">
        <v>46</v>
      </c>
      <c r="C451" s="55" t="s">
        <v>68</v>
      </c>
      <c r="D451" s="21" t="s">
        <v>557</v>
      </c>
      <c r="E451" s="38" t="n">
        <v>0.708333333333333</v>
      </c>
      <c r="F451" s="62" t="n">
        <v>10</v>
      </c>
      <c r="G451" s="40" t="n">
        <v>1.143</v>
      </c>
      <c r="H451" s="41" t="s">
        <v>7</v>
      </c>
      <c r="I451" s="42" t="n">
        <f aca="false">IF(H451="W",F451*G451-F451,(IF(H451="L",-F451)))</f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customFormat="false" ht="15" hidden="false" customHeight="false" outlineLevel="0" collapsed="false">
      <c r="A452" s="70" t="s">
        <v>406</v>
      </c>
      <c r="B452" s="21" t="s">
        <v>67</v>
      </c>
      <c r="C452" s="55" t="s">
        <v>28</v>
      </c>
      <c r="D452" s="21" t="s">
        <v>558</v>
      </c>
      <c r="E452" s="38" t="n">
        <v>0.8125</v>
      </c>
      <c r="F452" s="62" t="n">
        <v>32</v>
      </c>
      <c r="G452" s="40" t="n">
        <v>3.03</v>
      </c>
      <c r="H452" s="41" t="s">
        <v>5</v>
      </c>
      <c r="I452" s="42" t="n">
        <f aca="false">IF(H452="W",F452*G452-F452,(IF(H452="L",-F452)))</f>
        <v>64.96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customFormat="false" ht="15" hidden="false" customHeight="false" outlineLevel="0" collapsed="false">
      <c r="A453" s="61" t="s">
        <v>560</v>
      </c>
      <c r="B453" s="21" t="s">
        <v>67</v>
      </c>
      <c r="C453" s="55" t="s">
        <v>471</v>
      </c>
      <c r="D453" s="21" t="s">
        <v>561</v>
      </c>
      <c r="E453" s="38" t="n">
        <v>0.8125</v>
      </c>
      <c r="F453" s="62" t="n">
        <v>40</v>
      </c>
      <c r="G453" s="40" t="n">
        <v>1.84</v>
      </c>
      <c r="H453" s="41" t="s">
        <v>7</v>
      </c>
      <c r="I453" s="42" t="n">
        <f aca="false">IF(H453="W",F453*G453-F453,(IF(H453="L",-F453)))</f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customFormat="false" ht="15" hidden="false" customHeight="false" outlineLevel="0" collapsed="false">
      <c r="A454" s="61" t="s">
        <v>562</v>
      </c>
      <c r="B454" s="21" t="s">
        <v>67</v>
      </c>
      <c r="C454" s="55" t="s">
        <v>170</v>
      </c>
      <c r="D454" s="21" t="s">
        <v>561</v>
      </c>
      <c r="E454" s="38" t="n">
        <v>0.8125</v>
      </c>
      <c r="F454" s="62" t="n">
        <v>5</v>
      </c>
      <c r="G454" s="40" t="n">
        <v>2.71</v>
      </c>
      <c r="H454" s="41" t="s">
        <v>7</v>
      </c>
      <c r="I454" s="42" t="n">
        <f aca="false">IF(H454="W",F454*G454-F454,(IF(H454="L",-F454)))</f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customFormat="false" ht="15" hidden="false" customHeight="false" outlineLevel="0" collapsed="false">
      <c r="A455" s="61"/>
      <c r="B455" s="21" t="s">
        <v>67</v>
      </c>
      <c r="C455" s="55" t="s">
        <v>87</v>
      </c>
      <c r="D455" s="21" t="s">
        <v>563</v>
      </c>
      <c r="E455" s="38" t="n">
        <v>0.8125</v>
      </c>
      <c r="F455" s="62" t="n">
        <v>5</v>
      </c>
      <c r="G455" s="40" t="n">
        <v>2.42</v>
      </c>
      <c r="H455" s="41" t="s">
        <v>7</v>
      </c>
      <c r="I455" s="42" t="n">
        <f aca="false">IF(H455="W",F455*G455-F455,(IF(H455="L",-F455)))</f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customFormat="false" ht="15" hidden="false" customHeight="false" outlineLevel="0" collapsed="false">
      <c r="A456" s="61"/>
      <c r="B456" s="21" t="s">
        <v>67</v>
      </c>
      <c r="C456" s="55" t="s">
        <v>68</v>
      </c>
      <c r="D456" s="21" t="s">
        <v>564</v>
      </c>
      <c r="E456" s="38" t="n">
        <v>0.791666666666667</v>
      </c>
      <c r="F456" s="62" t="n">
        <v>5</v>
      </c>
      <c r="G456" s="40" t="n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customFormat="false" ht="15" hidden="false" customHeight="false" outlineLevel="0" collapsed="false">
      <c r="A457" s="61"/>
      <c r="B457" s="21" t="s">
        <v>67</v>
      </c>
      <c r="C457" s="55" t="s">
        <v>87</v>
      </c>
      <c r="D457" s="21" t="s">
        <v>566</v>
      </c>
      <c r="E457" s="38" t="n">
        <v>0.8125</v>
      </c>
      <c r="F457" s="62" t="n">
        <v>10</v>
      </c>
      <c r="G457" s="40" t="n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customFormat="false" ht="15" hidden="false" customHeight="false" outlineLevel="0" collapsed="false">
      <c r="A458" s="61"/>
      <c r="B458" s="21" t="s">
        <v>67</v>
      </c>
      <c r="C458" s="55" t="s">
        <v>95</v>
      </c>
      <c r="D458" s="21" t="s">
        <v>567</v>
      </c>
      <c r="E458" s="38" t="n">
        <v>0.8125</v>
      </c>
      <c r="F458" s="62" t="n">
        <v>10</v>
      </c>
      <c r="G458" s="40" t="n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customFormat="false" ht="15" hidden="false" customHeight="false" outlineLevel="0" collapsed="false">
      <c r="A459" s="61"/>
      <c r="B459" s="21" t="s">
        <v>67</v>
      </c>
      <c r="C459" s="55" t="s">
        <v>28</v>
      </c>
      <c r="D459" s="21" t="s">
        <v>568</v>
      </c>
      <c r="E459" s="38" t="n">
        <v>0.791666666666667</v>
      </c>
      <c r="F459" s="62" t="n">
        <v>11.25</v>
      </c>
      <c r="G459" s="40" t="n">
        <v>1.08</v>
      </c>
      <c r="H459" s="41" t="s">
        <v>5</v>
      </c>
      <c r="I459" s="42" t="n">
        <f aca="false">IF(H459="W",F459*G459-F459,(IF(H459="L",-F459)))</f>
        <v>0.9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customFormat="false" ht="15" hidden="false" customHeight="false" outlineLevel="0" collapsed="false">
      <c r="A460" s="61"/>
      <c r="B460" s="21" t="s">
        <v>570</v>
      </c>
      <c r="C460" s="55" t="s">
        <v>440</v>
      </c>
      <c r="D460" s="21" t="s">
        <v>571</v>
      </c>
      <c r="E460" s="38"/>
      <c r="F460" s="62" t="n">
        <v>5</v>
      </c>
      <c r="G460" s="40" t="n">
        <v>2.1</v>
      </c>
      <c r="H460" s="41" t="s">
        <v>7</v>
      </c>
      <c r="I460" s="42" t="n">
        <f aca="false">IF(H460="W",F460*G460-F460,(IF(H460="L",-F460)))</f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customFormat="false" ht="15" hidden="false" customHeight="false" outlineLevel="0" collapsed="false">
      <c r="A461" s="61"/>
      <c r="B461" s="21" t="s">
        <v>570</v>
      </c>
      <c r="C461" s="55" t="s">
        <v>440</v>
      </c>
      <c r="D461" s="21" t="s">
        <v>572</v>
      </c>
      <c r="E461" s="38"/>
      <c r="F461" s="62" t="n">
        <v>5</v>
      </c>
      <c r="G461" s="40" t="n">
        <v>1.57</v>
      </c>
      <c r="H461" s="41" t="s">
        <v>7</v>
      </c>
      <c r="I461" s="42" t="n">
        <f aca="false">IF(H461="W",F461*G461-F461,(IF(H461="L",-F461)))</f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customFormat="false" ht="15" hidden="false" customHeight="false" outlineLevel="0" collapsed="false">
      <c r="A462" s="61"/>
      <c r="B462" s="21" t="s">
        <v>570</v>
      </c>
      <c r="C462" s="55" t="s">
        <v>440</v>
      </c>
      <c r="D462" s="21" t="s">
        <v>573</v>
      </c>
      <c r="E462" s="38"/>
      <c r="F462" s="62" t="n">
        <v>10</v>
      </c>
      <c r="G462" s="40" t="n">
        <v>2.1</v>
      </c>
      <c r="H462" s="41" t="s">
        <v>7</v>
      </c>
      <c r="I462" s="42" t="n">
        <f aca="false">IF(H462="W",F462*G462-F462,(IF(H462="L",-F462)))</f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customFormat="false" ht="15" hidden="false" customHeight="false" outlineLevel="0" collapsed="false">
      <c r="A463" s="61"/>
      <c r="B463" s="21" t="s">
        <v>570</v>
      </c>
      <c r="C463" s="55" t="s">
        <v>28</v>
      </c>
      <c r="D463" s="21" t="s">
        <v>574</v>
      </c>
      <c r="E463" s="38"/>
      <c r="F463" s="62" t="n">
        <v>5</v>
      </c>
      <c r="G463" s="40" t="n">
        <v>1.95</v>
      </c>
      <c r="H463" s="41" t="s">
        <v>5</v>
      </c>
      <c r="I463" s="42" t="n">
        <f aca="false">IF(H463="W",F463*G463-F463,(IF(H463="L",-F463)))</f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customFormat="false" ht="15" hidden="false" customHeight="false" outlineLevel="0" collapsed="false">
      <c r="A464" s="61"/>
      <c r="B464" s="21" t="s">
        <v>46</v>
      </c>
      <c r="C464" s="55" t="s">
        <v>68</v>
      </c>
      <c r="D464" s="21" t="s">
        <v>575</v>
      </c>
      <c r="E464" s="38" t="n">
        <v>0.229166666666667</v>
      </c>
      <c r="F464" s="62" t="n">
        <v>10</v>
      </c>
      <c r="G464" s="40" t="n">
        <v>1.64</v>
      </c>
      <c r="H464" s="41" t="s">
        <v>7</v>
      </c>
      <c r="I464" s="42" t="n">
        <f aca="false">IF(H464="W",F464*G464-F464,(IF(H464="L",-F464)))</f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customFormat="false" ht="15" hidden="false" customHeight="false" outlineLevel="0" collapsed="false">
      <c r="A465" s="61"/>
      <c r="B465" s="21" t="s">
        <v>46</v>
      </c>
      <c r="C465" s="55" t="s">
        <v>68</v>
      </c>
      <c r="D465" s="21" t="s">
        <v>576</v>
      </c>
      <c r="E465" s="38" t="n">
        <v>0.125</v>
      </c>
      <c r="F465" s="62" t="n">
        <v>10</v>
      </c>
      <c r="G465" s="40" t="n">
        <v>1.66</v>
      </c>
      <c r="H465" s="41" t="s">
        <v>5</v>
      </c>
      <c r="I465" s="42" t="n">
        <f aca="false">IF(H465="W",F465*G465-F465,(IF(H465="L",-F465)))</f>
        <v>6.6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customFormat="false" ht="15" hidden="false" customHeight="false" outlineLevel="0" collapsed="false">
      <c r="A466" s="61"/>
      <c r="B466" s="21" t="s">
        <v>46</v>
      </c>
      <c r="C466" s="55" t="s">
        <v>68</v>
      </c>
      <c r="D466" s="21" t="s">
        <v>577</v>
      </c>
      <c r="E466" s="38" t="n">
        <v>0.0833333333333333</v>
      </c>
      <c r="F466" s="62" t="n">
        <v>10</v>
      </c>
      <c r="G466" s="40" t="n">
        <v>1.25</v>
      </c>
      <c r="H466" s="41" t="s">
        <v>7</v>
      </c>
      <c r="I466" s="42" t="n">
        <f aca="false">IF(H466="W",F466*G466-F466,(IF(H466="L",-F466)))</f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customFormat="false" ht="15" hidden="false" customHeight="false" outlineLevel="0" collapsed="false">
      <c r="A467" s="61"/>
      <c r="B467" s="21" t="s">
        <v>46</v>
      </c>
      <c r="C467" s="55" t="s">
        <v>68</v>
      </c>
      <c r="D467" s="21" t="s">
        <v>578</v>
      </c>
      <c r="E467" s="38" t="n">
        <v>0.0833333333333333</v>
      </c>
      <c r="F467" s="62" t="n">
        <v>10</v>
      </c>
      <c r="G467" s="40" t="n">
        <v>1.6</v>
      </c>
      <c r="H467" s="41" t="s">
        <v>7</v>
      </c>
      <c r="I467" s="42" t="n">
        <f aca="false">IF(H467="W",F467*G467-F467,(IF(H467="L",-F467)))</f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customFormat="false" ht="15" hidden="false" customHeight="false" outlineLevel="0" collapsed="false">
      <c r="A468" s="61"/>
      <c r="B468" s="21"/>
      <c r="C468" s="55"/>
      <c r="D468" s="21"/>
      <c r="E468" s="38"/>
      <c r="F468" s="62" t="n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customFormat="false" ht="15" hidden="false" customHeight="false" outlineLevel="0" collapsed="false">
      <c r="A469" s="61" t="n">
        <v>43562</v>
      </c>
      <c r="B469" s="21" t="s">
        <v>67</v>
      </c>
      <c r="C469" s="55" t="s">
        <v>28</v>
      </c>
      <c r="D469" s="21" t="s">
        <v>579</v>
      </c>
      <c r="E469" s="38" t="n">
        <v>0.791666666666667</v>
      </c>
      <c r="F469" s="62" t="n">
        <v>20</v>
      </c>
      <c r="G469" s="40" t="n">
        <v>2.68</v>
      </c>
      <c r="H469" s="41" t="s">
        <v>7</v>
      </c>
      <c r="I469" s="42" t="n">
        <f aca="false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customFormat="false" ht="15" hidden="false" customHeight="false" outlineLevel="0" collapsed="false">
      <c r="A470" s="61" t="s">
        <v>406</v>
      </c>
      <c r="B470" s="21" t="s">
        <v>67</v>
      </c>
      <c r="C470" s="55" t="s">
        <v>151</v>
      </c>
      <c r="D470" s="21" t="s">
        <v>580</v>
      </c>
      <c r="E470" s="38" t="n">
        <v>0.791666666666667</v>
      </c>
      <c r="F470" s="62" t="n">
        <v>8.1</v>
      </c>
      <c r="G470" s="40" t="n">
        <v>4.7</v>
      </c>
      <c r="H470" s="41" t="s">
        <v>5</v>
      </c>
      <c r="I470" s="42" t="n">
        <f aca="false">IF(H470="W",F470*G470-F470,(IF(H470="L",-F470)))</f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customFormat="false" ht="15" hidden="false" customHeight="false" outlineLevel="0" collapsed="false">
      <c r="A471" s="61" t="s">
        <v>581</v>
      </c>
      <c r="B471" s="21" t="s">
        <v>67</v>
      </c>
      <c r="C471" s="55" t="s">
        <v>151</v>
      </c>
      <c r="D471" s="21" t="s">
        <v>580</v>
      </c>
      <c r="E471" s="38" t="n">
        <v>0.791666666666667</v>
      </c>
      <c r="F471" s="62" t="n">
        <v>2.56</v>
      </c>
      <c r="G471" s="40" t="n">
        <v>4.9</v>
      </c>
      <c r="H471" s="41" t="s">
        <v>5</v>
      </c>
      <c r="I471" s="42" t="n">
        <f aca="false">IF(H471="W",F471*G471-F471,(IF(H471="L",-F471)))</f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customFormat="false" ht="15" hidden="false" customHeight="false" outlineLevel="0" collapsed="false">
      <c r="A472" s="61" t="s">
        <v>582</v>
      </c>
      <c r="B472" s="21" t="s">
        <v>67</v>
      </c>
      <c r="C472" s="55" t="s">
        <v>24</v>
      </c>
      <c r="D472" s="21" t="s">
        <v>583</v>
      </c>
      <c r="E472" s="38" t="n">
        <v>0.791666666666667</v>
      </c>
      <c r="F472" s="62" t="n">
        <v>130</v>
      </c>
      <c r="G472" s="40" t="n">
        <v>2.67</v>
      </c>
      <c r="H472" s="41" t="s">
        <v>7</v>
      </c>
      <c r="I472" s="42" t="n">
        <f aca="false">IF(H472="W",F472*G472-F472,(IF(H472="L",-F472)))</f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customFormat="false" ht="15" hidden="false" customHeight="false" outlineLevel="0" collapsed="false">
      <c r="A473" s="70" t="s">
        <v>406</v>
      </c>
      <c r="B473" s="21" t="s">
        <v>67</v>
      </c>
      <c r="C473" s="55" t="s">
        <v>28</v>
      </c>
      <c r="D473" s="21" t="s">
        <v>584</v>
      </c>
      <c r="E473" s="38" t="n">
        <v>0.791666666666667</v>
      </c>
      <c r="F473" s="62" t="n">
        <v>96.88</v>
      </c>
      <c r="G473" s="40" t="n">
        <v>3.12</v>
      </c>
      <c r="H473" s="41" t="s">
        <v>7</v>
      </c>
      <c r="I473" s="42" t="n">
        <f aca="false">IF(H473="W",F473*G473-F473,(IF(H473="L",-F473)))</f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customFormat="false" ht="15" hidden="false" customHeight="false" outlineLevel="0" collapsed="false">
      <c r="A474" s="61"/>
      <c r="B474" s="21" t="s">
        <v>67</v>
      </c>
      <c r="C474" s="55" t="s">
        <v>24</v>
      </c>
      <c r="D474" s="21" t="s">
        <v>585</v>
      </c>
      <c r="E474" s="38" t="n">
        <v>0.791666666666667</v>
      </c>
      <c r="F474" s="62" t="n">
        <v>66.76</v>
      </c>
      <c r="G474" s="40" t="n">
        <v>3.26</v>
      </c>
      <c r="H474" s="41" t="s">
        <v>5</v>
      </c>
      <c r="I474" s="42" t="n">
        <f aca="false">IF(H474="W",F474*G474-F474,(IF(H474="L",-F474)))</f>
        <v>150.8776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customFormat="false" ht="15" hidden="false" customHeight="false" outlineLevel="0" collapsed="false">
      <c r="A475" s="61"/>
      <c r="B475" s="21" t="s">
        <v>67</v>
      </c>
      <c r="C475" s="55" t="s">
        <v>170</v>
      </c>
      <c r="D475" s="21" t="s">
        <v>586</v>
      </c>
      <c r="E475" s="38" t="n">
        <v>0.791666666666667</v>
      </c>
      <c r="F475" s="62" t="n">
        <v>3.4</v>
      </c>
      <c r="G475" s="40" t="n">
        <v>8.1</v>
      </c>
      <c r="H475" s="41" t="s">
        <v>7</v>
      </c>
      <c r="I475" s="42" t="n">
        <f aca="false">IF(H475="W",F475*G475-F475,(IF(H475="L",-F475)))</f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customFormat="false" ht="15" hidden="false" customHeight="false" outlineLevel="0" collapsed="false">
      <c r="A476" s="61"/>
      <c r="B476" s="21" t="s">
        <v>67</v>
      </c>
      <c r="C476" s="55" t="s">
        <v>471</v>
      </c>
      <c r="D476" s="21" t="s">
        <v>587</v>
      </c>
      <c r="E476" s="38" t="n">
        <v>0.791666666666667</v>
      </c>
      <c r="F476" s="62" t="n">
        <v>20</v>
      </c>
      <c r="G476" s="40" t="n">
        <v>3.21</v>
      </c>
      <c r="H476" s="41" t="s">
        <v>5</v>
      </c>
      <c r="I476" s="42" t="n">
        <f aca="false">IF(H476="W",F476*G476-F476,(IF(H476="L",-F476)))</f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customFormat="false" ht="15" hidden="false" customHeight="false" outlineLevel="0" collapsed="false">
      <c r="A477" s="61"/>
      <c r="B477" s="21" t="s">
        <v>67</v>
      </c>
      <c r="C477" s="55" t="s">
        <v>471</v>
      </c>
      <c r="D477" s="21" t="s">
        <v>587</v>
      </c>
      <c r="E477" s="38" t="n">
        <v>0.791666666666667</v>
      </c>
      <c r="F477" s="62" t="n">
        <v>25</v>
      </c>
      <c r="G477" s="40" t="n">
        <v>1.83</v>
      </c>
      <c r="H477" s="41" t="s">
        <v>5</v>
      </c>
      <c r="I477" s="42" t="n">
        <f aca="false">IF(H477="W",F477*G477-F477,(IF(H477="L",-F477)))</f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customFormat="false" ht="15" hidden="false" customHeight="false" outlineLevel="0" collapsed="false">
      <c r="A478" s="61"/>
      <c r="B478" s="21" t="s">
        <v>443</v>
      </c>
      <c r="C478" s="55" t="s">
        <v>471</v>
      </c>
      <c r="D478" s="21" t="s">
        <v>588</v>
      </c>
      <c r="E478" s="38"/>
      <c r="F478" s="62" t="n">
        <v>10</v>
      </c>
      <c r="G478" s="40" t="n">
        <v>1.57</v>
      </c>
      <c r="H478" s="41" t="s">
        <v>7</v>
      </c>
      <c r="I478" s="42" t="n">
        <f aca="false">IF(H478="W",F478*G478-F478,(IF(H478="L",-F478)))</f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customFormat="false" ht="15" hidden="false" customHeight="false" outlineLevel="0" collapsed="false">
      <c r="A479" s="61"/>
      <c r="B479" s="21" t="s">
        <v>443</v>
      </c>
      <c r="C479" s="55" t="s">
        <v>440</v>
      </c>
      <c r="D479" s="21" t="s">
        <v>589</v>
      </c>
      <c r="E479" s="38"/>
      <c r="F479" s="62" t="n">
        <v>5</v>
      </c>
      <c r="G479" s="40" t="n">
        <v>1.87</v>
      </c>
      <c r="H479" s="41" t="s">
        <v>7</v>
      </c>
      <c r="I479" s="42" t="n">
        <f aca="false">IF(H479="W",F479*G479-F479,(IF(H479="L",-F479)))</f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customFormat="false" ht="15" hidden="false" customHeight="false" outlineLevel="0" collapsed="false">
      <c r="A480" s="61" t="n">
        <v>43563</v>
      </c>
      <c r="B480" s="21" t="s">
        <v>46</v>
      </c>
      <c r="C480" s="55" t="s">
        <v>28</v>
      </c>
      <c r="D480" s="21" t="s">
        <v>355</v>
      </c>
      <c r="E480" s="38" t="n">
        <v>0.770833333333333</v>
      </c>
      <c r="F480" s="62" t="n">
        <v>10</v>
      </c>
      <c r="G480" s="40" t="n">
        <v>3.59</v>
      </c>
      <c r="H480" s="41" t="s">
        <v>7</v>
      </c>
      <c r="I480" s="42" t="n">
        <f aca="false">IF(H480="W",F480*G480-F480,(IF(H480="L",-F480)))</f>
        <v>-10</v>
      </c>
      <c r="J480" s="55"/>
      <c r="K480" s="21" t="s">
        <v>590</v>
      </c>
      <c r="L480" s="43" t="s">
        <v>591</v>
      </c>
      <c r="M480" s="43" t="s">
        <v>9</v>
      </c>
      <c r="N480" s="43" t="n">
        <f aca="false"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customFormat="false" ht="15" hidden="false" customHeight="false" outlineLevel="0" collapsed="false">
      <c r="A481" s="61"/>
      <c r="B481" s="21" t="s">
        <v>46</v>
      </c>
      <c r="C481" s="55" t="s">
        <v>28</v>
      </c>
      <c r="D481" s="21" t="s">
        <v>592</v>
      </c>
      <c r="E481" s="38" t="n">
        <v>0.833333333333333</v>
      </c>
      <c r="F481" s="62" t="n">
        <v>5</v>
      </c>
      <c r="G481" s="40" t="n">
        <v>2.27</v>
      </c>
      <c r="H481" s="41" t="s">
        <v>5</v>
      </c>
      <c r="I481" s="42" t="n">
        <f aca="false">IF(H481="W",F481*G481-F481,(IF(H481="L",-F481)))</f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customFormat="false" ht="15" hidden="false" customHeight="false" outlineLevel="0" collapsed="false">
      <c r="A482" s="61"/>
      <c r="B482" s="21" t="s">
        <v>443</v>
      </c>
      <c r="C482" s="55" t="s">
        <v>440</v>
      </c>
      <c r="D482" s="21" t="s">
        <v>593</v>
      </c>
      <c r="E482" s="38" t="n">
        <v>0.180555555555556</v>
      </c>
      <c r="F482" s="62" t="n">
        <v>20</v>
      </c>
      <c r="G482" s="40" t="n">
        <v>1.58</v>
      </c>
      <c r="H482" s="41" t="s">
        <v>7</v>
      </c>
      <c r="I482" s="42" t="n">
        <f aca="false">IF(H482="W",F482*G482-F482,(IF(H482="L",-F482)))</f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customFormat="false" ht="15" hidden="false" customHeight="false" outlineLevel="0" collapsed="false">
      <c r="A483" s="61"/>
      <c r="B483" s="21" t="s">
        <v>443</v>
      </c>
      <c r="C483" s="55" t="s">
        <v>440</v>
      </c>
      <c r="D483" s="21" t="s">
        <v>595</v>
      </c>
      <c r="E483" s="38" t="n">
        <v>0.180555555555556</v>
      </c>
      <c r="F483" s="62" t="n">
        <v>5</v>
      </c>
      <c r="G483" s="40" t="n">
        <v>2.2</v>
      </c>
      <c r="H483" s="41" t="s">
        <v>7</v>
      </c>
      <c r="I483" s="42" t="n">
        <f aca="false">IF(H483="W",F483*G483-F483,(IF(H483="L",-F483)))</f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customFormat="false" ht="15" hidden="false" customHeight="false" outlineLevel="0" collapsed="false">
      <c r="A484" s="61" t="s">
        <v>597</v>
      </c>
      <c r="B484" s="21" t="s">
        <v>67</v>
      </c>
      <c r="C484" s="55" t="s">
        <v>28</v>
      </c>
      <c r="D484" s="21" t="s">
        <v>598</v>
      </c>
      <c r="E484" s="38" t="n">
        <v>0.916666666666667</v>
      </c>
      <c r="F484" s="62" t="n">
        <v>10</v>
      </c>
      <c r="G484" s="40" t="n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customFormat="false" ht="15" hidden="false" customHeight="false" outlineLevel="0" collapsed="false">
      <c r="A485" s="61"/>
      <c r="B485" s="21" t="s">
        <v>443</v>
      </c>
      <c r="C485" s="55" t="s">
        <v>440</v>
      </c>
      <c r="D485" s="21" t="s">
        <v>600</v>
      </c>
      <c r="E485" s="38" t="n">
        <v>0.180555555555556</v>
      </c>
      <c r="F485" s="62" t="n">
        <v>10</v>
      </c>
      <c r="G485" s="40" t="n">
        <v>2</v>
      </c>
      <c r="H485" s="41" t="s">
        <v>7</v>
      </c>
      <c r="I485" s="42" t="n">
        <f aca="false"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customFormat="false" ht="15" hidden="false" customHeight="false" outlineLevel="0" collapsed="false">
      <c r="A486" s="61" t="n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 t="n">
        <v>11.35</v>
      </c>
      <c r="G486" s="40" t="n">
        <v>2.1</v>
      </c>
      <c r="H486" s="41" t="s">
        <v>7</v>
      </c>
      <c r="I486" s="42" t="n">
        <f aca="false"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customFormat="false" ht="15" hidden="false" customHeight="false" outlineLevel="0" collapsed="false">
      <c r="A487" s="61"/>
      <c r="B487" s="21" t="s">
        <v>67</v>
      </c>
      <c r="C487" s="55" t="s">
        <v>87</v>
      </c>
      <c r="D487" s="21" t="s">
        <v>604</v>
      </c>
      <c r="E487" s="38" t="n">
        <v>0.916666666666667</v>
      </c>
      <c r="F487" s="62" t="n">
        <v>10</v>
      </c>
      <c r="G487" s="40" t="n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customFormat="false" ht="15" hidden="false" customHeight="false" outlineLevel="0" collapsed="false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 t="n">
        <v>10</v>
      </c>
      <c r="G488" s="40" t="n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customFormat="false" ht="15" hidden="false" customHeight="false" outlineLevel="0" collapsed="false">
      <c r="A489" s="61"/>
      <c r="B489" s="21" t="s">
        <v>46</v>
      </c>
      <c r="C489" s="55" t="s">
        <v>28</v>
      </c>
      <c r="D489" s="21" t="s">
        <v>606</v>
      </c>
      <c r="E489" s="38" t="n">
        <v>0.8125</v>
      </c>
      <c r="F489" s="62" t="n">
        <v>25</v>
      </c>
      <c r="G489" s="40" t="n">
        <v>1.74</v>
      </c>
      <c r="H489" s="41" t="s">
        <v>5</v>
      </c>
      <c r="I489" s="42" t="n">
        <f aca="false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customFormat="false" ht="15" hidden="false" customHeight="false" outlineLevel="0" collapsed="false">
      <c r="A490" s="61"/>
      <c r="B490" s="21" t="s">
        <v>46</v>
      </c>
      <c r="C490" s="55" t="s">
        <v>28</v>
      </c>
      <c r="D490" s="21" t="s">
        <v>607</v>
      </c>
      <c r="E490" s="38" t="n">
        <v>0.770833333333333</v>
      </c>
      <c r="F490" s="62" t="n">
        <v>25</v>
      </c>
      <c r="G490" s="40" t="n">
        <v>1.75</v>
      </c>
      <c r="H490" s="41" t="s">
        <v>5</v>
      </c>
      <c r="I490" s="42" t="n">
        <f aca="false">IF(H490="W",F490*G490-F490,(IF(H490="L",-F490)))</f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customFormat="false" ht="15" hidden="false" customHeight="false" outlineLevel="0" collapsed="false">
      <c r="A491" s="61"/>
      <c r="B491" s="21" t="s">
        <v>67</v>
      </c>
      <c r="C491" s="55" t="s">
        <v>608</v>
      </c>
      <c r="D491" s="21" t="s">
        <v>609</v>
      </c>
      <c r="E491" s="38" t="n">
        <v>0.916666666666667</v>
      </c>
      <c r="F491" s="62" t="n">
        <v>20</v>
      </c>
      <c r="G491" s="40" t="n">
        <v>1.711</v>
      </c>
      <c r="H491" s="41" t="s">
        <v>7</v>
      </c>
      <c r="I491" s="42" t="n">
        <f aca="false">IF(H491="W",F491*G491-F491,(IF(H491="L",-F491)))</f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customFormat="false" ht="15" hidden="false" customHeight="false" outlineLevel="0" collapsed="false">
      <c r="A492" s="61"/>
      <c r="B492" s="21" t="s">
        <v>67</v>
      </c>
      <c r="C492" s="55" t="s">
        <v>170</v>
      </c>
      <c r="D492" s="21" t="s">
        <v>610</v>
      </c>
      <c r="E492" s="38" t="n">
        <v>0.916666666666667</v>
      </c>
      <c r="F492" s="62" t="n">
        <v>10</v>
      </c>
      <c r="G492" s="40" t="n">
        <v>1.52</v>
      </c>
      <c r="H492" s="41" t="s">
        <v>7</v>
      </c>
      <c r="I492" s="42" t="n">
        <f aca="false">IF(H492="W",F492*G492-F492,(IF(H492="L",-F492)))</f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customFormat="false" ht="15" hidden="false" customHeight="false" outlineLevel="0" collapsed="false">
      <c r="A493" s="61" t="n">
        <v>43565</v>
      </c>
      <c r="B493" s="21" t="s">
        <v>67</v>
      </c>
      <c r="C493" s="55" t="s">
        <v>28</v>
      </c>
      <c r="D493" s="21" t="s">
        <v>611</v>
      </c>
      <c r="E493" s="38" t="n">
        <v>0.8125</v>
      </c>
      <c r="F493" s="62" t="n">
        <v>25</v>
      </c>
      <c r="G493" s="40" t="n">
        <v>1.56</v>
      </c>
      <c r="H493" s="41" t="s">
        <v>7</v>
      </c>
      <c r="I493" s="42" t="n">
        <f aca="false">IF(H493="W",F493*G493-F493,(IF(H493="L",-F493)))</f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customFormat="false" ht="15" hidden="false" customHeight="false" outlineLevel="0" collapsed="false">
      <c r="A494" s="61"/>
      <c r="B494" s="21" t="s">
        <v>49</v>
      </c>
      <c r="C494" s="55" t="s">
        <v>24</v>
      </c>
      <c r="D494" s="21" t="s">
        <v>612</v>
      </c>
      <c r="E494" s="38" t="n">
        <v>0.0833333333333333</v>
      </c>
      <c r="F494" s="62" t="n">
        <v>10</v>
      </c>
      <c r="G494" s="40" t="n">
        <v>1.925</v>
      </c>
      <c r="H494" s="41" t="s">
        <v>7</v>
      </c>
      <c r="I494" s="42" t="n">
        <f aca="false">IF(H494="W",F494*G494-F494,(IF(H494="L",-F494)))</f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customFormat="false" ht="15" hidden="false" customHeight="false" outlineLevel="0" collapsed="false">
      <c r="A495" s="61"/>
      <c r="B495" s="21" t="s">
        <v>67</v>
      </c>
      <c r="C495" s="55" t="s">
        <v>440</v>
      </c>
      <c r="D495" s="21" t="s">
        <v>613</v>
      </c>
      <c r="E495" s="38" t="n">
        <v>0.90625</v>
      </c>
      <c r="F495" s="62" t="n">
        <v>15</v>
      </c>
      <c r="G495" s="40" t="n">
        <v>1.81</v>
      </c>
      <c r="H495" s="41" t="s">
        <v>7</v>
      </c>
      <c r="I495" s="42" t="n">
        <f aca="false">IF(H495="W",F495*G495-F495,(IF(H495="L",-F495)))</f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customFormat="false" ht="15" hidden="false" customHeight="false" outlineLevel="0" collapsed="false">
      <c r="A496" s="61"/>
      <c r="B496" s="21" t="s">
        <v>67</v>
      </c>
      <c r="C496" s="55" t="s">
        <v>440</v>
      </c>
      <c r="D496" s="21" t="s">
        <v>568</v>
      </c>
      <c r="E496" s="38" t="n">
        <v>0.916666666666667</v>
      </c>
      <c r="F496" s="62" t="n">
        <v>10</v>
      </c>
      <c r="G496" s="40" t="n">
        <v>2.45</v>
      </c>
      <c r="H496" s="41" t="s">
        <v>7</v>
      </c>
      <c r="I496" s="42" t="n">
        <f aca="false">IF(H496="W",F496*G496-F496,(IF(H496="L",-F496)))</f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customFormat="false" ht="15" hidden="false" customHeight="false" outlineLevel="0" collapsed="false">
      <c r="A497" s="61"/>
      <c r="B497" s="21" t="s">
        <v>67</v>
      </c>
      <c r="C497" s="55" t="s">
        <v>440</v>
      </c>
      <c r="D497" s="21" t="s">
        <v>614</v>
      </c>
      <c r="E497" s="38" t="n">
        <v>0.916666666666667</v>
      </c>
      <c r="F497" s="62" t="n">
        <v>10</v>
      </c>
      <c r="G497" s="40" t="n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customFormat="false" ht="15" hidden="false" customHeight="false" outlineLevel="0" collapsed="false">
      <c r="A498" s="61"/>
      <c r="B498" s="21" t="s">
        <v>67</v>
      </c>
      <c r="C498" s="55" t="s">
        <v>440</v>
      </c>
      <c r="D498" s="21" t="s">
        <v>615</v>
      </c>
      <c r="E498" s="38" t="n">
        <v>0.916666666666667</v>
      </c>
      <c r="F498" s="62" t="n">
        <v>10</v>
      </c>
      <c r="G498" s="40" t="n">
        <v>1.75</v>
      </c>
      <c r="H498" s="41" t="s">
        <v>5</v>
      </c>
      <c r="I498" s="42" t="n">
        <f aca="false"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customFormat="false" ht="15" hidden="false" customHeight="false" outlineLevel="0" collapsed="false">
      <c r="A499" s="61"/>
      <c r="B499" s="21" t="s">
        <v>67</v>
      </c>
      <c r="C499" s="55" t="s">
        <v>440</v>
      </c>
      <c r="D499" s="21" t="s">
        <v>616</v>
      </c>
      <c r="E499" s="38" t="n">
        <v>0.916666666666667</v>
      </c>
      <c r="F499" s="62" t="n">
        <v>2</v>
      </c>
      <c r="G499" s="40" t="n">
        <v>23</v>
      </c>
      <c r="H499" s="41" t="s">
        <v>7</v>
      </c>
      <c r="I499" s="42" t="n">
        <f aca="false"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customFormat="false" ht="15" hidden="false" customHeight="false" outlineLevel="0" collapsed="false">
      <c r="A500" s="61"/>
      <c r="B500" s="21" t="s">
        <v>67</v>
      </c>
      <c r="C500" s="55" t="s">
        <v>440</v>
      </c>
      <c r="D500" s="21" t="s">
        <v>617</v>
      </c>
      <c r="E500" s="38" t="n">
        <v>0.916666666666667</v>
      </c>
      <c r="F500" s="62" t="n">
        <v>5</v>
      </c>
      <c r="G500" s="40" t="n">
        <v>10</v>
      </c>
      <c r="H500" s="41" t="s">
        <v>7</v>
      </c>
      <c r="I500" s="42" t="n">
        <f aca="false"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customFormat="false" ht="15" hidden="false" customHeight="false" outlineLevel="0" collapsed="false">
      <c r="A501" s="61"/>
      <c r="B501" s="21" t="s">
        <v>67</v>
      </c>
      <c r="C501" s="55" t="s">
        <v>618</v>
      </c>
      <c r="D501" s="21" t="s">
        <v>619</v>
      </c>
      <c r="E501" s="38" t="n">
        <v>0.916666666666667</v>
      </c>
      <c r="F501" s="62" t="n">
        <v>5</v>
      </c>
      <c r="G501" s="40" t="n">
        <v>6</v>
      </c>
      <c r="H501" s="41" t="s">
        <v>5</v>
      </c>
      <c r="I501" s="42" t="n">
        <f aca="false"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customFormat="false" ht="15" hidden="false" customHeight="false" outlineLevel="0" collapsed="false">
      <c r="A502" s="61"/>
      <c r="B502" s="21" t="s">
        <v>49</v>
      </c>
      <c r="C502" s="55" t="s">
        <v>440</v>
      </c>
      <c r="D502" s="21" t="s">
        <v>612</v>
      </c>
      <c r="E502" s="38" t="n">
        <v>0.0833333333333333</v>
      </c>
      <c r="F502" s="62" t="n">
        <v>10</v>
      </c>
      <c r="G502" s="40" t="n">
        <v>1.85</v>
      </c>
      <c r="H502" s="41" t="s">
        <v>7</v>
      </c>
      <c r="I502" s="42" t="n">
        <f aca="false"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customFormat="false" ht="15" hidden="false" customHeight="false" outlineLevel="0" collapsed="false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 t="n">
        <v>5</v>
      </c>
      <c r="G503" s="40" t="n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customFormat="false" ht="15" hidden="false" customHeight="false" outlineLevel="0" collapsed="false">
      <c r="A504" s="61"/>
      <c r="B504" s="21" t="s">
        <v>46</v>
      </c>
      <c r="C504" s="55" t="s">
        <v>28</v>
      </c>
      <c r="D504" s="21" t="s">
        <v>622</v>
      </c>
      <c r="E504" s="38" t="n">
        <v>0.791666666666667</v>
      </c>
      <c r="F504" s="62" t="n">
        <v>10</v>
      </c>
      <c r="G504" s="40" t="n">
        <v>1.64</v>
      </c>
      <c r="H504" s="41" t="s">
        <v>5</v>
      </c>
      <c r="I504" s="42" t="n">
        <f aca="false">IF(H504="W",F504*G504-F504,(IF(H504="L",-F504)))</f>
        <v>6.4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customFormat="false" ht="15" hidden="false" customHeight="false" outlineLevel="0" collapsed="false">
      <c r="A505" s="61"/>
      <c r="B505" s="21" t="s">
        <v>67</v>
      </c>
      <c r="C505" s="55" t="s">
        <v>87</v>
      </c>
      <c r="D505" s="21" t="s">
        <v>624</v>
      </c>
      <c r="E505" s="38" t="n">
        <v>0.916666666666667</v>
      </c>
      <c r="F505" s="62" t="n">
        <v>10</v>
      </c>
      <c r="G505" s="40" t="n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customFormat="false" ht="15" hidden="false" customHeight="false" outlineLevel="0" collapsed="false">
      <c r="A506" s="61" t="n">
        <v>43566</v>
      </c>
      <c r="B506" s="21" t="s">
        <v>46</v>
      </c>
      <c r="C506" s="55" t="s">
        <v>151</v>
      </c>
      <c r="D506" s="21" t="s">
        <v>625</v>
      </c>
      <c r="E506" s="38" t="n">
        <v>0.770833333333333</v>
      </c>
      <c r="F506" s="62" t="n">
        <v>10</v>
      </c>
      <c r="G506" s="40" t="n">
        <v>1.9</v>
      </c>
      <c r="H506" s="41" t="s">
        <v>7</v>
      </c>
      <c r="I506" s="42" t="n">
        <f aca="false"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customFormat="false" ht="15" hidden="false" customHeight="false" outlineLevel="0" collapsed="false">
      <c r="A507" s="61"/>
      <c r="B507" s="21" t="s">
        <v>46</v>
      </c>
      <c r="C507" s="55" t="s">
        <v>151</v>
      </c>
      <c r="D507" s="21" t="s">
        <v>626</v>
      </c>
      <c r="E507" s="38" t="n">
        <v>0.770833333333333</v>
      </c>
      <c r="F507" s="62" t="n">
        <v>5</v>
      </c>
      <c r="G507" s="40" t="n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customFormat="false" ht="15" hidden="false" customHeight="false" outlineLevel="0" collapsed="false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 t="n">
        <v>10</v>
      </c>
      <c r="G508" s="40" t="n">
        <v>1.62</v>
      </c>
      <c r="H508" s="41" t="s">
        <v>5</v>
      </c>
      <c r="I508" s="42" t="n">
        <f aca="false">IF(H508="W",F508*G508-F508,(IF(H508="L",-F508)))</f>
        <v>6.2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customFormat="false" ht="15" hidden="false" customHeight="false" outlineLevel="0" collapsed="false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 t="n">
        <v>10</v>
      </c>
      <c r="G509" s="40" t="n">
        <v>1.7</v>
      </c>
      <c r="H509" s="41" t="s">
        <v>5</v>
      </c>
      <c r="I509" s="42" t="n">
        <f aca="false">IF(H509="W",F509*G509-F509,(IF(H509="L",-F509)))</f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customFormat="false" ht="15" hidden="false" customHeight="false" outlineLevel="0" collapsed="false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 t="n">
        <v>10</v>
      </c>
      <c r="G510" s="40" t="n">
        <v>1.62</v>
      </c>
      <c r="H510" s="41" t="s">
        <v>7</v>
      </c>
      <c r="I510" s="42" t="n">
        <f aca="false">IF(H510="W",F510*G510-F510,(IF(H510="L",-F510)))</f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customFormat="false" ht="15" hidden="false" customHeight="false" outlineLevel="0" collapsed="false">
      <c r="A511" s="61"/>
      <c r="B511" s="21" t="s">
        <v>46</v>
      </c>
      <c r="C511" s="55" t="s">
        <v>28</v>
      </c>
      <c r="D511" s="21" t="s">
        <v>625</v>
      </c>
      <c r="E511" s="38" t="n">
        <v>0.770833333333333</v>
      </c>
      <c r="F511" s="62" t="n">
        <v>10</v>
      </c>
      <c r="G511" s="40" t="n">
        <v>1.91</v>
      </c>
      <c r="H511" s="41" t="s">
        <v>7</v>
      </c>
      <c r="I511" s="42" t="n">
        <f aca="false">IF(H511="W",F511*G511-F511,(IF(H511="L",-F511)))</f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customFormat="false" ht="15" hidden="false" customHeight="false" outlineLevel="0" collapsed="false">
      <c r="A512" s="61"/>
      <c r="B512" s="21" t="s">
        <v>46</v>
      </c>
      <c r="C512" s="55" t="s">
        <v>170</v>
      </c>
      <c r="D512" s="21" t="s">
        <v>353</v>
      </c>
      <c r="E512" s="38" t="n">
        <v>0.770833333333333</v>
      </c>
      <c r="F512" s="62" t="n">
        <v>7</v>
      </c>
      <c r="G512" s="40" t="n">
        <v>2.6</v>
      </c>
      <c r="H512" s="41" t="s">
        <v>7</v>
      </c>
      <c r="I512" s="42" t="n">
        <f aca="false">IF(H512="W",F512*G512-F512,(IF(H512="L",-F512)))</f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customFormat="false" ht="15" hidden="false" customHeight="false" outlineLevel="0" collapsed="false">
      <c r="A513" s="61"/>
      <c r="B513" s="21" t="s">
        <v>46</v>
      </c>
      <c r="C513" s="55" t="s">
        <v>170</v>
      </c>
      <c r="D513" s="21" t="s">
        <v>634</v>
      </c>
      <c r="E513" s="38" t="n">
        <v>0.770833333333333</v>
      </c>
      <c r="F513" s="62" t="n">
        <v>5</v>
      </c>
      <c r="G513" s="40" t="n">
        <v>2.6</v>
      </c>
      <c r="H513" s="41" t="s">
        <v>7</v>
      </c>
      <c r="I513" s="42" t="n">
        <f aca="false">IF(H513="W",F513*G513-F513,(IF(H513="L",-F513)))</f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customFormat="false" ht="15" hidden="false" customHeight="false" outlineLevel="0" collapsed="false">
      <c r="A514" s="61" t="s">
        <v>309</v>
      </c>
      <c r="B514" s="21" t="s">
        <v>67</v>
      </c>
      <c r="C514" s="55" t="s">
        <v>24</v>
      </c>
      <c r="D514" s="21" t="s">
        <v>635</v>
      </c>
      <c r="E514" s="38" t="n">
        <v>0.916666666666667</v>
      </c>
      <c r="F514" s="62" t="n">
        <v>22.94</v>
      </c>
      <c r="G514" s="40" t="n">
        <v>3.61</v>
      </c>
      <c r="H514" s="41" t="s">
        <v>7</v>
      </c>
      <c r="I514" s="42" t="n">
        <f aca="false">IF(H514="W",F514*G514-F514,(IF(H514="L",-F514)))</f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customFormat="false" ht="15" hidden="false" customHeight="false" outlineLevel="0" collapsed="false">
      <c r="A515" s="61"/>
      <c r="B515" s="21" t="s">
        <v>67</v>
      </c>
      <c r="C515" s="55" t="s">
        <v>87</v>
      </c>
      <c r="D515" s="21" t="s">
        <v>636</v>
      </c>
      <c r="E515" s="38" t="n">
        <v>0.916666666666667</v>
      </c>
      <c r="F515" s="62" t="n">
        <v>23.4</v>
      </c>
      <c r="G515" s="40" t="n">
        <v>2.05</v>
      </c>
      <c r="H515" s="41" t="s">
        <v>5</v>
      </c>
      <c r="I515" s="42" t="n">
        <f aca="false">IF(H515="W",F515*G515-F515,(IF(H515="L",-F515)))</f>
        <v>24.57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customFormat="false" ht="15" hidden="false" customHeight="false" outlineLevel="0" collapsed="false">
      <c r="A516" s="61"/>
      <c r="B516" s="21" t="s">
        <v>67</v>
      </c>
      <c r="C516" s="55" t="s">
        <v>170</v>
      </c>
      <c r="D516" s="21" t="s">
        <v>637</v>
      </c>
      <c r="E516" s="38" t="n">
        <v>0.916666666666667</v>
      </c>
      <c r="F516" s="62" t="n">
        <v>17</v>
      </c>
      <c r="G516" s="40" t="n">
        <v>2.05</v>
      </c>
      <c r="H516" s="41" t="s">
        <v>5</v>
      </c>
      <c r="I516" s="42" t="n">
        <f aca="false">IF(H516="W",F516*G516-F516,(IF(H516="L",-F516)))</f>
        <v>17.85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customFormat="false" ht="15" hidden="false" customHeight="false" outlineLevel="0" collapsed="false">
      <c r="A517" s="61"/>
      <c r="B517" s="21" t="s">
        <v>67</v>
      </c>
      <c r="C517" s="55" t="s">
        <v>28</v>
      </c>
      <c r="D517" s="21" t="s">
        <v>637</v>
      </c>
      <c r="E517" s="38" t="n">
        <v>0.916666666666667</v>
      </c>
      <c r="F517" s="62" t="n">
        <v>20</v>
      </c>
      <c r="G517" s="40" t="n">
        <v>4.17</v>
      </c>
      <c r="H517" s="41" t="s">
        <v>7</v>
      </c>
      <c r="I517" s="42" t="n">
        <f aca="false">IF(H517="W",F517*G517-F517,(IF(H517="L",-F517)))</f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customFormat="false" ht="15" hidden="false" customHeight="false" outlineLevel="0" collapsed="false">
      <c r="A518" s="61" t="n">
        <v>43567</v>
      </c>
      <c r="B518" s="21" t="s">
        <v>46</v>
      </c>
      <c r="C518" s="55" t="s">
        <v>28</v>
      </c>
      <c r="D518" s="21" t="s">
        <v>380</v>
      </c>
      <c r="E518" s="38" t="n">
        <v>0.770833333333333</v>
      </c>
      <c r="F518" s="62" t="n">
        <v>25</v>
      </c>
      <c r="G518" s="40" t="n">
        <v>1.92</v>
      </c>
      <c r="H518" s="41" t="s">
        <v>7</v>
      </c>
      <c r="I518" s="42" t="n">
        <f aca="false">IF(H518="W",F518*G518-F518,(IF(H518="L",-F518)))</f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customFormat="false" ht="15" hidden="false" customHeight="false" outlineLevel="0" collapsed="false">
      <c r="A519" s="61"/>
      <c r="B519" s="21" t="s">
        <v>46</v>
      </c>
      <c r="C519" s="55" t="s">
        <v>28</v>
      </c>
      <c r="D519" s="21" t="s">
        <v>380</v>
      </c>
      <c r="E519" s="38" t="n">
        <v>0.770833333333333</v>
      </c>
      <c r="F519" s="62" t="n">
        <v>150</v>
      </c>
      <c r="G519" s="40" t="n">
        <v>1.92</v>
      </c>
      <c r="H519" s="41" t="s">
        <v>7</v>
      </c>
      <c r="I519" s="42" t="n">
        <f aca="false">IF(H519="W",F519*G519-F519,(IF(H519="L",-F519)))</f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customFormat="false" ht="15" hidden="false" customHeight="false" outlineLevel="0" collapsed="false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 t="n">
        <v>10</v>
      </c>
      <c r="G520" s="40" t="n">
        <v>1.66</v>
      </c>
      <c r="H520" s="41" t="s">
        <v>7</v>
      </c>
      <c r="I520" s="42" t="n">
        <f aca="false">IF(H520="W",F520*G520-F520,(IF(H520="L",-F520)))</f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customFormat="false" ht="15" hidden="false" customHeight="false" outlineLevel="0" collapsed="false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 t="n">
        <v>10</v>
      </c>
      <c r="G521" s="40" t="n">
        <v>3.24</v>
      </c>
      <c r="H521" s="41" t="s">
        <v>7</v>
      </c>
      <c r="I521" s="42" t="n">
        <f aca="false">IF(H521="W",F521*G521-F521,(IF(H521="L",-F521)))</f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customFormat="false" ht="15" hidden="false" customHeight="false" outlineLevel="0" collapsed="false">
      <c r="A522" s="61"/>
      <c r="B522" s="21" t="s">
        <v>67</v>
      </c>
      <c r="C522" s="55" t="s">
        <v>331</v>
      </c>
      <c r="D522" s="21" t="s">
        <v>641</v>
      </c>
      <c r="E522" s="38" t="n">
        <v>0.916666666666667</v>
      </c>
      <c r="F522" s="62" t="n">
        <v>10</v>
      </c>
      <c r="G522" s="40" t="n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customFormat="false" ht="15" hidden="false" customHeight="false" outlineLevel="0" collapsed="false">
      <c r="A523" s="61"/>
      <c r="B523" s="21" t="s">
        <v>46</v>
      </c>
      <c r="C523" s="55" t="s">
        <v>170</v>
      </c>
      <c r="D523" s="21" t="s">
        <v>643</v>
      </c>
      <c r="E523" s="38" t="n">
        <v>0.770833333333333</v>
      </c>
      <c r="F523" s="62" t="n">
        <v>15</v>
      </c>
      <c r="G523" s="40" t="n">
        <v>1.58</v>
      </c>
      <c r="H523" s="41" t="s">
        <v>5</v>
      </c>
      <c r="I523" s="42" t="n">
        <f aca="false">IF(H523="W",F523*G523-F523,(IF(H523="L",-F523)))</f>
        <v>8.7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customFormat="false" ht="15" hidden="false" customHeight="false" outlineLevel="0" collapsed="false">
      <c r="A524" s="61"/>
      <c r="B524" s="21" t="s">
        <v>46</v>
      </c>
      <c r="C524" s="55" t="s">
        <v>471</v>
      </c>
      <c r="D524" s="21" t="s">
        <v>380</v>
      </c>
      <c r="E524" s="38" t="n">
        <v>0.770833333333333</v>
      </c>
      <c r="F524" s="62" t="n">
        <v>30</v>
      </c>
      <c r="G524" s="40" t="n">
        <v>2.09</v>
      </c>
      <c r="H524" s="41" t="s">
        <v>7</v>
      </c>
      <c r="I524" s="42" t="n">
        <f aca="false">IF(H524="W",F524*G524-F524,(IF(H524="L",-F524)))</f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customFormat="false" ht="15" hidden="false" customHeight="false" outlineLevel="0" collapsed="false">
      <c r="A525" s="61"/>
      <c r="B525" s="21" t="s">
        <v>67</v>
      </c>
      <c r="C525" s="55" t="s">
        <v>28</v>
      </c>
      <c r="D525" s="21" t="s">
        <v>644</v>
      </c>
      <c r="E525" s="38" t="n">
        <v>0.916666666666667</v>
      </c>
      <c r="F525" s="62" t="n">
        <v>28</v>
      </c>
      <c r="G525" s="40" t="n">
        <v>1.36</v>
      </c>
      <c r="H525" s="41" t="s">
        <v>5</v>
      </c>
      <c r="I525" s="42" t="n">
        <f aca="false">IF(H525="W",F525*G525-F525,(IF(H525="L",-F525)))</f>
        <v>10.08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customFormat="false" ht="15" hidden="false" customHeight="false" outlineLevel="0" collapsed="false">
      <c r="A526" s="61"/>
      <c r="B526" s="21" t="s">
        <v>46</v>
      </c>
      <c r="C526" s="55" t="s">
        <v>645</v>
      </c>
      <c r="D526" s="21" t="s">
        <v>646</v>
      </c>
      <c r="E526" s="38" t="n">
        <v>0.0833333333333333</v>
      </c>
      <c r="F526" s="62" t="n">
        <v>50</v>
      </c>
      <c r="G526" s="40" t="n">
        <v>1.318</v>
      </c>
      <c r="H526" s="41" t="s">
        <v>5</v>
      </c>
      <c r="I526" s="42" t="n">
        <f aca="false">IF(H526="W",F526*G526-F526,(IF(H526="L",-F526)))</f>
        <v>15.9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customFormat="false" ht="15" hidden="false" customHeight="false" outlineLevel="0" collapsed="false">
      <c r="A527" s="61" t="n">
        <v>43568</v>
      </c>
      <c r="B527" s="21" t="s">
        <v>67</v>
      </c>
      <c r="C527" s="55" t="s">
        <v>170</v>
      </c>
      <c r="D527" s="21" t="s">
        <v>520</v>
      </c>
      <c r="E527" s="38" t="n">
        <v>0.708333333333333</v>
      </c>
      <c r="F527" s="62" t="n">
        <v>20</v>
      </c>
      <c r="G527" s="40" t="n">
        <v>3</v>
      </c>
      <c r="H527" s="41" t="s">
        <v>7</v>
      </c>
      <c r="I527" s="42" t="n">
        <f aca="false">IF(H527="W",F527*G527-F527,(IF(H527="L",-F527)))</f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customFormat="false" ht="15" hidden="false" customHeight="false" outlineLevel="0" collapsed="false">
      <c r="A528" s="61"/>
      <c r="B528" s="21" t="s">
        <v>67</v>
      </c>
      <c r="C528" s="55" t="s">
        <v>87</v>
      </c>
      <c r="D528" s="21" t="s">
        <v>647</v>
      </c>
      <c r="E528" s="38" t="n">
        <v>0.708333333333333</v>
      </c>
      <c r="F528" s="62" t="n">
        <v>18</v>
      </c>
      <c r="G528" s="40" t="n">
        <v>3.3</v>
      </c>
      <c r="H528" s="41" t="s">
        <v>5</v>
      </c>
      <c r="I528" s="42" t="n">
        <f aca="false">IF(H528="W",F528*G528-F528,(IF(H528="L",-F528)))</f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customFormat="false" ht="15" hidden="false" customHeight="false" outlineLevel="0" collapsed="false">
      <c r="A529" s="61"/>
      <c r="B529" s="21" t="s">
        <v>46</v>
      </c>
      <c r="C529" s="55" t="s">
        <v>170</v>
      </c>
      <c r="D529" s="21" t="s">
        <v>648</v>
      </c>
      <c r="E529" s="38" t="n">
        <v>0.708333333333333</v>
      </c>
      <c r="F529" s="62" t="n">
        <v>15</v>
      </c>
      <c r="G529" s="40" t="n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customFormat="false" ht="15" hidden="false" customHeight="false" outlineLevel="0" collapsed="false">
      <c r="A530" s="61"/>
      <c r="B530" s="21" t="s">
        <v>46</v>
      </c>
      <c r="C530" s="55" t="s">
        <v>331</v>
      </c>
      <c r="D530" s="21" t="s">
        <v>649</v>
      </c>
      <c r="E530" s="38" t="n">
        <v>0.708333333333333</v>
      </c>
      <c r="F530" s="62" t="n">
        <v>20</v>
      </c>
      <c r="G530" s="40" t="n">
        <v>2.05</v>
      </c>
      <c r="H530" s="41" t="s">
        <v>7</v>
      </c>
      <c r="I530" s="42" t="n">
        <f aca="false"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customFormat="false" ht="15" hidden="false" customHeight="false" outlineLevel="0" collapsed="false">
      <c r="A531" s="61"/>
      <c r="B531" s="21" t="s">
        <v>46</v>
      </c>
      <c r="C531" s="55" t="s">
        <v>87</v>
      </c>
      <c r="D531" s="21" t="s">
        <v>532</v>
      </c>
      <c r="E531" s="38" t="n">
        <v>0.708333333333333</v>
      </c>
      <c r="F531" s="62" t="n">
        <v>10</v>
      </c>
      <c r="G531" s="40" t="n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customFormat="false" ht="15" hidden="false" customHeight="false" outlineLevel="0" collapsed="false">
      <c r="A532" s="61"/>
      <c r="B532" s="21" t="s">
        <v>46</v>
      </c>
      <c r="C532" s="55" t="s">
        <v>28</v>
      </c>
      <c r="D532" s="21" t="s">
        <v>650</v>
      </c>
      <c r="E532" s="38" t="n">
        <v>0.708333333333333</v>
      </c>
      <c r="F532" s="62" t="n">
        <v>10</v>
      </c>
      <c r="G532" s="40" t="n">
        <v>2.4</v>
      </c>
      <c r="H532" s="41" t="s">
        <v>7</v>
      </c>
      <c r="I532" s="42" t="n">
        <f aca="false"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customFormat="false" ht="15" hidden="false" customHeight="false" outlineLevel="0" collapsed="false">
      <c r="A533" s="61"/>
      <c r="B533" s="21" t="s">
        <v>46</v>
      </c>
      <c r="C533" s="55" t="s">
        <v>28</v>
      </c>
      <c r="D533" s="21" t="s">
        <v>651</v>
      </c>
      <c r="E533" s="38" t="n">
        <v>0.708333333333333</v>
      </c>
      <c r="F533" s="62" t="n">
        <v>25</v>
      </c>
      <c r="G533" s="40" t="n">
        <v>1.57</v>
      </c>
      <c r="H533" s="41" t="s">
        <v>7</v>
      </c>
      <c r="I533" s="42" t="n">
        <f aca="false"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customFormat="false" ht="15" hidden="false" customHeight="false" outlineLevel="0" collapsed="false">
      <c r="A534" s="61"/>
      <c r="B534" s="21" t="s">
        <v>46</v>
      </c>
      <c r="C534" s="55" t="s">
        <v>331</v>
      </c>
      <c r="D534" s="21" t="s">
        <v>652</v>
      </c>
      <c r="E534" s="38" t="n">
        <v>0.708333333333333</v>
      </c>
      <c r="F534" s="62" t="n">
        <v>5</v>
      </c>
      <c r="G534" s="40" t="n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customFormat="false" ht="15" hidden="false" customHeight="false" outlineLevel="0" collapsed="false">
      <c r="A535" s="61"/>
      <c r="B535" s="21" t="s">
        <v>67</v>
      </c>
      <c r="C535" s="55" t="s">
        <v>471</v>
      </c>
      <c r="D535" s="21" t="s">
        <v>653</v>
      </c>
      <c r="E535" s="38" t="n">
        <v>0.708333333333333</v>
      </c>
      <c r="F535" s="62" t="n">
        <v>13</v>
      </c>
      <c r="G535" s="40" t="n">
        <v>3.9</v>
      </c>
      <c r="H535" s="41" t="s">
        <v>7</v>
      </c>
      <c r="I535" s="42" t="n">
        <f aca="false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customFormat="false" ht="15" hidden="false" customHeight="false" outlineLevel="0" collapsed="false">
      <c r="A536" s="61" t="n">
        <v>43569</v>
      </c>
      <c r="B536" s="21" t="s">
        <v>46</v>
      </c>
      <c r="C536" s="55" t="s">
        <v>87</v>
      </c>
      <c r="D536" s="21" t="s">
        <v>654</v>
      </c>
      <c r="E536" s="38" t="n">
        <v>0.666666666666667</v>
      </c>
      <c r="F536" s="62" t="n">
        <v>10</v>
      </c>
      <c r="G536" s="40" t="n">
        <v>2.08</v>
      </c>
      <c r="H536" s="41" t="s">
        <v>7</v>
      </c>
      <c r="I536" s="42" t="n">
        <f aca="false">IF(H536="W",F536*G536-F536,(IF(H536="L",-F536)))</f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customFormat="false" ht="15" hidden="false" customHeight="false" outlineLevel="0" collapsed="false">
      <c r="A537" s="61"/>
      <c r="B537" s="21" t="s">
        <v>46</v>
      </c>
      <c r="C537" s="55" t="s">
        <v>170</v>
      </c>
      <c r="D537" s="21" t="s">
        <v>655</v>
      </c>
      <c r="E537" s="38" t="n">
        <v>0.666666666666667</v>
      </c>
      <c r="F537" s="62" t="n">
        <v>5</v>
      </c>
      <c r="G537" s="40" t="n">
        <v>3.4</v>
      </c>
      <c r="H537" s="41" t="s">
        <v>7</v>
      </c>
      <c r="I537" s="42" t="n">
        <f aca="false">IF(H537="W",F537*G537-F537,(IF(H537="L",-F537)))</f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customFormat="false" ht="15" hidden="false" customHeight="false" outlineLevel="0" collapsed="false">
      <c r="A538" s="61"/>
      <c r="B538" s="21" t="s">
        <v>46</v>
      </c>
      <c r="C538" s="55" t="s">
        <v>170</v>
      </c>
      <c r="D538" s="21" t="s">
        <v>656</v>
      </c>
      <c r="E538" s="38" t="n">
        <v>0.666666666666667</v>
      </c>
      <c r="F538" s="62" t="n">
        <v>5</v>
      </c>
      <c r="G538" s="40" t="n">
        <v>1.55</v>
      </c>
      <c r="H538" s="41" t="s">
        <v>5</v>
      </c>
      <c r="I538" s="42" t="n">
        <f aca="false">IF(H538="W",F538*G538-F538,(IF(H538="L",-F538)))</f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customFormat="false" ht="15" hidden="false" customHeight="false" outlineLevel="0" collapsed="false">
      <c r="A539" s="61"/>
      <c r="B539" s="21" t="s">
        <v>46</v>
      </c>
      <c r="C539" s="55" t="s">
        <v>170</v>
      </c>
      <c r="D539" s="21" t="s">
        <v>657</v>
      </c>
      <c r="E539" s="38" t="n">
        <v>0.666666666666667</v>
      </c>
      <c r="F539" s="62" t="n">
        <v>10</v>
      </c>
      <c r="G539" s="40" t="n">
        <v>1.65</v>
      </c>
      <c r="H539" s="41" t="s">
        <v>7</v>
      </c>
      <c r="I539" s="42" t="n">
        <f aca="false">IF(H539="W",F539*G539-F539,(IF(H539="L",-F539)))</f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customFormat="false" ht="15" hidden="false" customHeight="false" outlineLevel="0" collapsed="false">
      <c r="A540" s="61"/>
      <c r="B540" s="21" t="s">
        <v>46</v>
      </c>
      <c r="C540" s="55" t="s">
        <v>87</v>
      </c>
      <c r="D540" s="21" t="s">
        <v>658</v>
      </c>
      <c r="E540" s="38" t="n">
        <v>0.833333333333333</v>
      </c>
      <c r="F540" s="62" t="n">
        <v>6.5</v>
      </c>
      <c r="G540" s="40" t="n">
        <v>3.2</v>
      </c>
      <c r="H540" s="41" t="s">
        <v>5</v>
      </c>
      <c r="I540" s="42" t="n">
        <f aca="false">IF(H540="W",F540*G540-F540,(IF(H540="L",-F540)))</f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customFormat="false" ht="15" hidden="false" customHeight="false" outlineLevel="0" collapsed="false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 t="n">
        <v>5.81</v>
      </c>
      <c r="G541" s="40" t="n">
        <v>1.642</v>
      </c>
      <c r="H541" s="41" t="s">
        <v>7</v>
      </c>
      <c r="I541" s="42" t="n">
        <f aca="false">IF(H541="W",F541*G541-F541,(IF(H541="L",-F541)))</f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customFormat="false" ht="15" hidden="false" customHeight="false" outlineLevel="0" collapsed="false">
      <c r="A542" s="61"/>
      <c r="B542" s="21"/>
      <c r="C542" s="55"/>
      <c r="D542" s="21"/>
      <c r="E542" s="38"/>
      <c r="F542" s="62" t="n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customFormat="false" ht="15" hidden="false" customHeight="false" outlineLevel="0" collapsed="false">
      <c r="A543" s="61" t="n">
        <v>43570</v>
      </c>
      <c r="B543" s="21" t="s">
        <v>46</v>
      </c>
      <c r="C543" s="55" t="s">
        <v>28</v>
      </c>
      <c r="D543" s="21" t="s">
        <v>395</v>
      </c>
      <c r="E543" s="38" t="n">
        <v>0.770833333333333</v>
      </c>
      <c r="F543" s="62" t="n">
        <v>5</v>
      </c>
      <c r="G543" s="40" t="n">
        <v>2.18</v>
      </c>
      <c r="H543" s="41" t="s">
        <v>5</v>
      </c>
      <c r="I543" s="42" t="n">
        <f aca="false"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 t="n">
        <f aca="false">SUM(I543:I603)</f>
        <v>465.1412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customFormat="false" ht="15" hidden="false" customHeight="false" outlineLevel="0" collapsed="false">
      <c r="A544" s="61"/>
      <c r="B544" s="21" t="s">
        <v>46</v>
      </c>
      <c r="C544" s="55" t="s">
        <v>28</v>
      </c>
      <c r="D544" s="21" t="s">
        <v>395</v>
      </c>
      <c r="E544" s="38" t="n">
        <v>0.770833333333333</v>
      </c>
      <c r="F544" s="62" t="n">
        <v>25</v>
      </c>
      <c r="G544" s="40" t="n">
        <v>2.18</v>
      </c>
      <c r="H544" s="41" t="s">
        <v>5</v>
      </c>
      <c r="I544" s="42" t="n">
        <f aca="false">IF(H544="W",F544*G544-F544,(IF(H544="L",-F544)))</f>
        <v>29.5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customFormat="false" ht="15" hidden="false" customHeight="false" outlineLevel="0" collapsed="false">
      <c r="A545" s="61"/>
      <c r="B545" s="21" t="s">
        <v>46</v>
      </c>
      <c r="C545" s="55" t="s">
        <v>28</v>
      </c>
      <c r="D545" s="21" t="s">
        <v>395</v>
      </c>
      <c r="E545" s="38" t="n">
        <v>0.770833333333333</v>
      </c>
      <c r="F545" s="62" t="n">
        <v>90</v>
      </c>
      <c r="G545" s="40" t="n">
        <v>2.18</v>
      </c>
      <c r="H545" s="41" t="s">
        <v>5</v>
      </c>
      <c r="I545" s="42" t="n">
        <f aca="false">IF(H545="W",F545*G545-F545,(IF(H545="L",-F545)))</f>
        <v>106.2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customFormat="false" ht="15" hidden="false" customHeight="false" outlineLevel="0" collapsed="false">
      <c r="A546" s="61" t="s">
        <v>124</v>
      </c>
      <c r="B546" s="21" t="s">
        <v>46</v>
      </c>
      <c r="C546" s="55" t="s">
        <v>28</v>
      </c>
      <c r="D546" s="21" t="s">
        <v>664</v>
      </c>
      <c r="E546" s="38" t="n">
        <v>0.8125</v>
      </c>
      <c r="F546" s="62" t="n">
        <v>25</v>
      </c>
      <c r="G546" s="40" t="n">
        <v>2.08</v>
      </c>
      <c r="H546" s="41" t="s">
        <v>5</v>
      </c>
      <c r="I546" s="42" t="n">
        <f aca="false"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customFormat="false" ht="15" hidden="false" customHeight="false" outlineLevel="0" collapsed="false">
      <c r="A547" s="61" t="s">
        <v>124</v>
      </c>
      <c r="B547" s="21" t="s">
        <v>46</v>
      </c>
      <c r="C547" s="55" t="s">
        <v>68</v>
      </c>
      <c r="D547" s="21" t="s">
        <v>532</v>
      </c>
      <c r="E547" s="38" t="n">
        <v>0.770833333333333</v>
      </c>
      <c r="F547" s="62" t="n">
        <v>5</v>
      </c>
      <c r="G547" s="40" t="n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customFormat="false" ht="15" hidden="false" customHeight="false" outlineLevel="0" collapsed="false">
      <c r="A548" s="61"/>
      <c r="B548" s="21" t="s">
        <v>46</v>
      </c>
      <c r="C548" s="55" t="s">
        <v>170</v>
      </c>
      <c r="D548" s="21" t="s">
        <v>667</v>
      </c>
      <c r="E548" s="38" t="n">
        <v>0.770833333333333</v>
      </c>
      <c r="F548" s="62" t="n">
        <v>10</v>
      </c>
      <c r="G548" s="40" t="n">
        <v>1.54</v>
      </c>
      <c r="H548" s="41" t="s">
        <v>5</v>
      </c>
      <c r="I548" s="42" t="n">
        <f aca="false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customFormat="false" ht="15" hidden="false" customHeight="false" outlineLevel="0" collapsed="false">
      <c r="A549" s="61"/>
      <c r="B549" s="21" t="s">
        <v>46</v>
      </c>
      <c r="C549" s="55" t="s">
        <v>170</v>
      </c>
      <c r="D549" s="21" t="s">
        <v>669</v>
      </c>
      <c r="E549" s="38" t="n">
        <v>0.770833333333333</v>
      </c>
      <c r="F549" s="62" t="n">
        <v>10</v>
      </c>
      <c r="G549" s="40" t="n">
        <v>1.56</v>
      </c>
      <c r="H549" s="41" t="s">
        <v>7</v>
      </c>
      <c r="I549" s="42" t="n">
        <f aca="false">IF(H549="W",F549*G549-F549,(IF(H549="L",-F549)))</f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customFormat="false" ht="15" hidden="false" customHeight="false" outlineLevel="0" collapsed="false">
      <c r="A550" s="61"/>
      <c r="B550" s="21" t="s">
        <v>46</v>
      </c>
      <c r="C550" s="55" t="s">
        <v>471</v>
      </c>
      <c r="D550" s="21" t="s">
        <v>395</v>
      </c>
      <c r="E550" s="38" t="n">
        <v>0.770833333333333</v>
      </c>
      <c r="F550" s="62" t="n">
        <v>30</v>
      </c>
      <c r="G550" s="40" t="n">
        <v>2.44</v>
      </c>
      <c r="H550" s="41" t="s">
        <v>5</v>
      </c>
      <c r="I550" s="42" t="n">
        <f aca="false">IF(H550="W",F550*G550-F550,(IF(H550="L",-F550)))</f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customFormat="false" ht="15" hidden="false" customHeight="false" outlineLevel="0" collapsed="false">
      <c r="A551" s="61"/>
      <c r="B551" s="21" t="s">
        <v>439</v>
      </c>
      <c r="C551" s="55" t="s">
        <v>151</v>
      </c>
      <c r="D551" s="21" t="s">
        <v>670</v>
      </c>
      <c r="E551" s="38" t="n">
        <v>0.916666666666667</v>
      </c>
      <c r="F551" s="62" t="n">
        <v>100</v>
      </c>
      <c r="G551" s="40" t="n">
        <v>2</v>
      </c>
      <c r="H551" s="41" t="s">
        <v>5</v>
      </c>
      <c r="I551" s="42" t="n">
        <f aca="false">IF(H551="W",F551*G551-F551,(IF(H551="L",-F551)))</f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customFormat="false" ht="15" hidden="false" customHeight="false" outlineLevel="0" collapsed="false">
      <c r="A552" s="61" t="n">
        <v>43571</v>
      </c>
      <c r="B552" s="21" t="s">
        <v>67</v>
      </c>
      <c r="C552" s="55" t="s">
        <v>28</v>
      </c>
      <c r="D552" s="21" t="s">
        <v>671</v>
      </c>
      <c r="E552" s="38" t="n">
        <v>0.916666666666667</v>
      </c>
      <c r="F552" s="62" t="n">
        <v>25</v>
      </c>
      <c r="G552" s="40" t="n">
        <v>5.6</v>
      </c>
      <c r="H552" s="41" t="s">
        <v>5</v>
      </c>
      <c r="I552" s="42" t="n">
        <f aca="false">IF(H552="W",F552*G552-F552,(IF(H552="L",-F552)))</f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customFormat="false" ht="15" hidden="false" customHeight="false" outlineLevel="0" collapsed="false">
      <c r="A553" s="61"/>
      <c r="B553" s="21" t="s">
        <v>67</v>
      </c>
      <c r="C553" s="55" t="s">
        <v>170</v>
      </c>
      <c r="D553" s="21" t="s">
        <v>568</v>
      </c>
      <c r="E553" s="38" t="n">
        <v>0.916666666666667</v>
      </c>
      <c r="F553" s="62" t="n">
        <v>80.5</v>
      </c>
      <c r="G553" s="40" t="n">
        <v>1.74</v>
      </c>
      <c r="H553" s="41" t="s">
        <v>7</v>
      </c>
      <c r="I553" s="42" t="n">
        <f aca="false">IF(H553="W",F553*G553-F553,(IF(H553="L",-F553)))</f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customFormat="false" ht="15" hidden="false" customHeight="false" outlineLevel="0" collapsed="false">
      <c r="A554" s="61"/>
      <c r="B554" s="21" t="s">
        <v>67</v>
      </c>
      <c r="C554" s="55" t="s">
        <v>87</v>
      </c>
      <c r="D554" s="21" t="s">
        <v>672</v>
      </c>
      <c r="E554" s="38" t="n">
        <v>0.916666666666667</v>
      </c>
      <c r="F554" s="62" t="n">
        <v>25</v>
      </c>
      <c r="G554" s="40" t="n">
        <v>4</v>
      </c>
      <c r="H554" s="41" t="s">
        <v>7</v>
      </c>
      <c r="I554" s="42" t="n">
        <f aca="false">IF(H554="W",F554*G554-F554,(IF(H554="L",-F554)))</f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customFormat="false" ht="15" hidden="false" customHeight="false" outlineLevel="0" collapsed="false">
      <c r="A555" s="61"/>
      <c r="B555" s="21" t="s">
        <v>67</v>
      </c>
      <c r="C555" s="55" t="s">
        <v>87</v>
      </c>
      <c r="D555" s="21" t="s">
        <v>672</v>
      </c>
      <c r="E555" s="38" t="n">
        <v>0.916666666666667</v>
      </c>
      <c r="F555" s="62" t="n">
        <v>10</v>
      </c>
      <c r="G555" s="40" t="n">
        <v>4</v>
      </c>
      <c r="H555" s="41" t="s">
        <v>6</v>
      </c>
      <c r="I555" s="42" t="n">
        <f aca="false">IF(H555="W",F555*G555-F555,(IF(H555="L",-F555)))</f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customFormat="false" ht="15" hidden="false" customHeight="false" outlineLevel="0" collapsed="false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 t="n">
        <v>10.9</v>
      </c>
      <c r="G556" s="40" t="n">
        <v>2.01</v>
      </c>
      <c r="H556" s="41" t="s">
        <v>7</v>
      </c>
      <c r="I556" s="42" t="n">
        <f aca="false">IF(H556="W",F556*G556-F556,(IF(H556="L",-F556)))</f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customFormat="false" ht="15" hidden="false" customHeight="false" outlineLevel="0" collapsed="false">
      <c r="A557" s="61"/>
      <c r="B557" s="21" t="s">
        <v>67</v>
      </c>
      <c r="C557" s="55" t="s">
        <v>471</v>
      </c>
      <c r="D557" s="21" t="s">
        <v>675</v>
      </c>
      <c r="E557" s="38" t="n">
        <v>0.916666666666667</v>
      </c>
      <c r="F557" s="62" t="n">
        <v>20</v>
      </c>
      <c r="G557" s="40" t="n">
        <v>1.57</v>
      </c>
      <c r="H557" s="41" t="s">
        <v>7</v>
      </c>
      <c r="I557" s="42" t="n">
        <f aca="false">IF(H557="W",F557*G557-F557,(IF(H557="L",-F557)))</f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customFormat="false" ht="15" hidden="false" customHeight="false" outlineLevel="0" collapsed="false">
      <c r="A558" s="61"/>
      <c r="B558" s="21" t="s">
        <v>67</v>
      </c>
      <c r="C558" s="55" t="s">
        <v>151</v>
      </c>
      <c r="D558" s="21" t="s">
        <v>671</v>
      </c>
      <c r="E558" s="38" t="n">
        <v>0.916666666666667</v>
      </c>
      <c r="F558" s="62" t="n">
        <v>20</v>
      </c>
      <c r="G558" s="40" t="n">
        <v>1.25</v>
      </c>
      <c r="H558" s="41" t="s">
        <v>5</v>
      </c>
      <c r="I558" s="42" t="n">
        <f aca="false">IF(H558="W",F558*G558-F558,(IF(H558="L",-F558)))</f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customFormat="false" ht="15" hidden="false" customHeight="false" outlineLevel="0" collapsed="false">
      <c r="A559" s="61"/>
      <c r="B559" s="21" t="s">
        <v>67</v>
      </c>
      <c r="C559" s="55" t="s">
        <v>151</v>
      </c>
      <c r="D559" s="21" t="s">
        <v>676</v>
      </c>
      <c r="E559" s="38" t="n">
        <v>0.916666666666667</v>
      </c>
      <c r="F559" s="62" t="n">
        <v>20</v>
      </c>
      <c r="G559" s="40" t="n">
        <v>1.07</v>
      </c>
      <c r="H559" s="41" t="s">
        <v>5</v>
      </c>
      <c r="I559" s="42" t="n">
        <f aca="false">IF(H559="W",F559*G559-F559,(IF(H559="L",-F559)))</f>
        <v>1.4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customFormat="false" ht="15" hidden="false" customHeight="false" outlineLevel="0" collapsed="false">
      <c r="A560" s="61"/>
      <c r="B560" s="21" t="s">
        <v>443</v>
      </c>
      <c r="C560" s="55" t="s">
        <v>440</v>
      </c>
      <c r="D560" s="21" t="s">
        <v>677</v>
      </c>
      <c r="E560" s="38" t="n">
        <v>0.0833333333333333</v>
      </c>
      <c r="F560" s="62" t="n">
        <v>15</v>
      </c>
      <c r="G560" s="40" t="n">
        <v>1.9</v>
      </c>
      <c r="H560" s="41" t="s">
        <v>7</v>
      </c>
      <c r="I560" s="42" t="n">
        <f aca="false">IF(H560="W",F560*G560-F560,(IF(H560="L",-F560)))</f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customFormat="false" ht="15" hidden="false" customHeight="false" outlineLevel="0" collapsed="false">
      <c r="A561" s="61"/>
      <c r="B561" s="21" t="s">
        <v>443</v>
      </c>
      <c r="C561" s="55" t="s">
        <v>440</v>
      </c>
      <c r="D561" s="21" t="s">
        <v>678</v>
      </c>
      <c r="E561" s="38" t="n">
        <v>0.0833333333333333</v>
      </c>
      <c r="F561" s="62" t="n">
        <v>15</v>
      </c>
      <c r="G561" s="40" t="n">
        <v>1.9</v>
      </c>
      <c r="H561" s="41" t="s">
        <v>5</v>
      </c>
      <c r="I561" s="42" t="n">
        <f aca="false">IF(H561="W",F561*G561-F561,(IF(H561="L",-F561)))</f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customFormat="false" ht="15" hidden="false" customHeight="false" outlineLevel="0" collapsed="false">
      <c r="A562" s="61"/>
      <c r="B562" s="21" t="s">
        <v>443</v>
      </c>
      <c r="C562" s="55" t="s">
        <v>440</v>
      </c>
      <c r="D562" s="21" t="s">
        <v>679</v>
      </c>
      <c r="E562" s="38" t="n">
        <v>0.0833333333333333</v>
      </c>
      <c r="F562" s="62" t="n">
        <v>20</v>
      </c>
      <c r="G562" s="40" t="n">
        <v>1.83</v>
      </c>
      <c r="H562" s="41" t="s">
        <v>5</v>
      </c>
      <c r="I562" s="42" t="n">
        <f aca="false">IF(H562="W",F562*G562-F562,(IF(H562="L",-F562)))</f>
        <v>16.6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customFormat="false" ht="15" hidden="false" customHeight="false" outlineLevel="0" collapsed="false">
      <c r="A563" s="61"/>
      <c r="B563" s="21" t="s">
        <v>443</v>
      </c>
      <c r="C563" s="55" t="s">
        <v>440</v>
      </c>
      <c r="D563" s="21" t="s">
        <v>680</v>
      </c>
      <c r="E563" s="38" t="n">
        <v>0.125</v>
      </c>
      <c r="F563" s="62" t="n">
        <v>20</v>
      </c>
      <c r="G563" s="40" t="n">
        <v>1.83</v>
      </c>
      <c r="H563" s="41" t="s">
        <v>5</v>
      </c>
      <c r="I563" s="42" t="n">
        <f aca="false">IF(H563="W",F563*G563-F563,(IF(H563="L",-F563)))</f>
        <v>16.6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customFormat="false" ht="15" hidden="false" customHeight="false" outlineLevel="0" collapsed="false">
      <c r="A564" s="61"/>
      <c r="B564" s="21" t="s">
        <v>443</v>
      </c>
      <c r="C564" s="55" t="s">
        <v>440</v>
      </c>
      <c r="D564" s="21" t="s">
        <v>681</v>
      </c>
      <c r="E564" s="38" t="n">
        <v>0.125</v>
      </c>
      <c r="F564" s="62" t="n">
        <v>20</v>
      </c>
      <c r="G564" s="40" t="n">
        <v>1.9</v>
      </c>
      <c r="H564" s="41" t="s">
        <v>5</v>
      </c>
      <c r="I564" s="42" t="n">
        <f aca="false">IF(H564="W",F564*G564-F564,(IF(H564="L",-F564)))</f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customFormat="false" ht="15" hidden="false" customHeight="false" outlineLevel="0" collapsed="false">
      <c r="A565" s="61"/>
      <c r="B565" s="21" t="s">
        <v>443</v>
      </c>
      <c r="C565" s="55" t="s">
        <v>440</v>
      </c>
      <c r="D565" s="21" t="s">
        <v>682</v>
      </c>
      <c r="E565" s="38" t="n">
        <v>0.125</v>
      </c>
      <c r="F565" s="62" t="n">
        <v>20</v>
      </c>
      <c r="G565" s="40" t="n">
        <v>1.9</v>
      </c>
      <c r="H565" s="41" t="s">
        <v>5</v>
      </c>
      <c r="I565" s="42" t="n">
        <f aca="false">IF(H565="W",F565*G565-F565,(IF(H565="L",-F565)))</f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customFormat="false" ht="15" hidden="false" customHeight="false" outlineLevel="0" collapsed="false">
      <c r="A566" s="61" t="n">
        <v>43572</v>
      </c>
      <c r="B566" s="21" t="s">
        <v>443</v>
      </c>
      <c r="C566" s="55" t="s">
        <v>24</v>
      </c>
      <c r="D566" s="21" t="s">
        <v>683</v>
      </c>
      <c r="E566" s="38" t="n">
        <v>0.875</v>
      </c>
      <c r="F566" s="62" t="n">
        <v>59.3</v>
      </c>
      <c r="G566" s="40" t="n">
        <v>2.16</v>
      </c>
      <c r="H566" s="41" t="s">
        <v>7</v>
      </c>
      <c r="I566" s="42" t="n">
        <f aca="false">IF(H566="W",F566*G566-F566,(IF(H566="L",-F566)))</f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customFormat="false" ht="15" hidden="false" customHeight="false" outlineLevel="0" collapsed="false">
      <c r="A567" s="61"/>
      <c r="B567" s="21" t="s">
        <v>443</v>
      </c>
      <c r="C567" s="55" t="s">
        <v>471</v>
      </c>
      <c r="D567" s="21" t="s">
        <v>684</v>
      </c>
      <c r="E567" s="38" t="n">
        <v>0.875</v>
      </c>
      <c r="F567" s="62" t="n">
        <v>68.2</v>
      </c>
      <c r="G567" s="40" t="n">
        <v>1.88</v>
      </c>
      <c r="H567" s="41" t="s">
        <v>5</v>
      </c>
      <c r="I567" s="42" t="n">
        <f aca="false">IF(H567="W",F567*G567-F567,(IF(H567="L",-F567)))</f>
        <v>60.016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customFormat="false" ht="15" hidden="false" customHeight="false" outlineLevel="0" collapsed="false">
      <c r="A568" s="61" t="s">
        <v>685</v>
      </c>
      <c r="B568" s="21" t="s">
        <v>67</v>
      </c>
      <c r="C568" s="55" t="s">
        <v>28</v>
      </c>
      <c r="D568" s="21" t="s">
        <v>686</v>
      </c>
      <c r="E568" s="38" t="n">
        <v>0.916666666666667</v>
      </c>
      <c r="F568" s="62" t="n">
        <v>25.24</v>
      </c>
      <c r="G568" s="40" t="n">
        <v>2.1</v>
      </c>
      <c r="H568" s="41" t="s">
        <v>5</v>
      </c>
      <c r="I568" s="42" t="n">
        <f aca="false">IF(H568="W",F568*G568-F568,(IF(H568="L",-F568)))</f>
        <v>27.764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customFormat="false" ht="15" hidden="false" customHeight="false" outlineLevel="0" collapsed="false">
      <c r="A569" s="61" t="s">
        <v>687</v>
      </c>
      <c r="B569" s="21" t="s">
        <v>67</v>
      </c>
      <c r="C569" s="55" t="s">
        <v>151</v>
      </c>
      <c r="D569" s="21" t="s">
        <v>688</v>
      </c>
      <c r="E569" s="38" t="n">
        <v>0.916666666666667</v>
      </c>
      <c r="F569" s="62" t="n">
        <v>13.59</v>
      </c>
      <c r="G569" s="40" t="n">
        <v>3.9</v>
      </c>
      <c r="H569" s="41" t="s">
        <v>7</v>
      </c>
      <c r="I569" s="42" t="n">
        <f aca="false">IF(H569="W",F569*G569-F569,(IF(H569="L",-F569)))</f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customFormat="false" ht="15" hidden="false" customHeight="false" outlineLevel="0" collapsed="false">
      <c r="A570" s="61" t="s">
        <v>689</v>
      </c>
      <c r="B570" s="21" t="s">
        <v>67</v>
      </c>
      <c r="C570" s="55" t="s">
        <v>95</v>
      </c>
      <c r="D570" s="21" t="s">
        <v>690</v>
      </c>
      <c r="E570" s="38" t="n">
        <v>0.916666666666667</v>
      </c>
      <c r="F570" s="62" t="n">
        <v>5</v>
      </c>
      <c r="G570" s="40" t="n">
        <v>3.5</v>
      </c>
      <c r="H570" s="41" t="s">
        <v>7</v>
      </c>
      <c r="I570" s="42" t="n">
        <f aca="false">IF(H570="W",F570*G570-F570,(IF(H570="L",-F570)))</f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customFormat="false" ht="15" hidden="false" customHeight="false" outlineLevel="0" collapsed="false">
      <c r="A571" s="61" t="s">
        <v>692</v>
      </c>
      <c r="B571" s="21" t="s">
        <v>67</v>
      </c>
      <c r="C571" s="55" t="s">
        <v>87</v>
      </c>
      <c r="D571" s="21" t="s">
        <v>690</v>
      </c>
      <c r="E571" s="38" t="n">
        <v>0.916666666666667</v>
      </c>
      <c r="F571" s="62" t="n">
        <v>5</v>
      </c>
      <c r="G571" s="40" t="n">
        <v>3.6</v>
      </c>
      <c r="H571" s="41" t="s">
        <v>7</v>
      </c>
      <c r="I571" s="42" t="n">
        <f aca="false">IF(H571="W",F571*G571-F571,(IF(H571="L",-F571)))</f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customFormat="false" ht="15" hidden="false" customHeight="false" outlineLevel="0" collapsed="false">
      <c r="A572" s="61"/>
      <c r="B572" s="21" t="s">
        <v>67</v>
      </c>
      <c r="C572" s="55" t="s">
        <v>170</v>
      </c>
      <c r="D572" s="21" t="s">
        <v>690</v>
      </c>
      <c r="E572" s="38" t="n">
        <v>0.916666666666667</v>
      </c>
      <c r="F572" s="62" t="n">
        <v>4.72</v>
      </c>
      <c r="G572" s="40" t="n">
        <v>3.7</v>
      </c>
      <c r="H572" s="41" t="s">
        <v>7</v>
      </c>
      <c r="I572" s="42" t="n">
        <f aca="false">IF(H572="W",F572*G572-F572,(IF(H572="L",-F572)))</f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customFormat="false" ht="15" hidden="false" customHeight="false" outlineLevel="0" collapsed="false">
      <c r="A573" s="61"/>
      <c r="B573" s="21" t="s">
        <v>137</v>
      </c>
      <c r="C573" s="55" t="s">
        <v>28</v>
      </c>
      <c r="D573" s="21" t="s">
        <v>693</v>
      </c>
      <c r="E573" s="38" t="n">
        <v>0.791666666666667</v>
      </c>
      <c r="F573" s="62" t="n">
        <v>6.5</v>
      </c>
      <c r="G573" s="40" t="n">
        <v>2.63</v>
      </c>
      <c r="H573" s="41" t="s">
        <v>7</v>
      </c>
      <c r="I573" s="42" t="n">
        <f aca="false">IF(H573="W",F573*G573-F573,(IF(H573="L",-F573)))</f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customFormat="false" ht="15" hidden="false" customHeight="false" outlineLevel="0" collapsed="false">
      <c r="A574" s="61"/>
      <c r="B574" s="21" t="s">
        <v>137</v>
      </c>
      <c r="C574" s="55" t="s">
        <v>151</v>
      </c>
      <c r="D574" s="21" t="s">
        <v>110</v>
      </c>
      <c r="E574" s="38" t="n">
        <v>0.791666666666667</v>
      </c>
      <c r="F574" s="62" t="n">
        <v>10.52</v>
      </c>
      <c r="G574" s="40" t="n">
        <v>1.71</v>
      </c>
      <c r="H574" s="41" t="s">
        <v>5</v>
      </c>
      <c r="I574" s="42" t="n">
        <f aca="false">IF(H574="W",F574*G574-F574,(IF(H574="L",-F574)))</f>
        <v>7.4692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customFormat="false" ht="15" hidden="false" customHeight="false" outlineLevel="0" collapsed="false">
      <c r="A575" s="61"/>
      <c r="B575" s="21" t="s">
        <v>67</v>
      </c>
      <c r="C575" s="55" t="s">
        <v>28</v>
      </c>
      <c r="D575" s="21" t="s">
        <v>686</v>
      </c>
      <c r="E575" s="38" t="n">
        <v>0.916666666666667</v>
      </c>
      <c r="F575" s="62" t="n">
        <v>30.91</v>
      </c>
      <c r="G575" s="40" t="n">
        <v>2.2</v>
      </c>
      <c r="H575" s="41" t="s">
        <v>5</v>
      </c>
      <c r="I575" s="42" t="n">
        <f aca="false">IF(H575="W",F575*G575-F575,(IF(H575="L",-F575)))</f>
        <v>37.092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customFormat="false" ht="15" hidden="false" customHeight="false" outlineLevel="0" collapsed="false">
      <c r="A576" s="61"/>
      <c r="B576" s="21" t="s">
        <v>67</v>
      </c>
      <c r="C576" s="55" t="s">
        <v>694</v>
      </c>
      <c r="D576" s="21" t="s">
        <v>695</v>
      </c>
      <c r="E576" s="38" t="n">
        <v>0.916666666666667</v>
      </c>
      <c r="F576" s="62" t="n">
        <v>15</v>
      </c>
      <c r="G576" s="40" t="n">
        <v>4.1</v>
      </c>
      <c r="H576" s="41" t="s">
        <v>6</v>
      </c>
      <c r="I576" s="42" t="n">
        <f aca="false">IF(H576="W",F576*G576-F576,(IF(H576="L",-F576)))</f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customFormat="false" ht="15" hidden="false" customHeight="false" outlineLevel="0" collapsed="false">
      <c r="A577" s="61"/>
      <c r="B577" s="21" t="s">
        <v>696</v>
      </c>
      <c r="C577" s="55" t="s">
        <v>170</v>
      </c>
      <c r="D577" s="21" t="s">
        <v>695</v>
      </c>
      <c r="E577" s="38" t="n">
        <v>0.916666666666667</v>
      </c>
      <c r="F577" s="62" t="n">
        <v>2</v>
      </c>
      <c r="G577" s="40" t="n">
        <v>4.1</v>
      </c>
      <c r="H577" s="41" t="s">
        <v>7</v>
      </c>
      <c r="I577" s="42" t="n">
        <f aca="false">IF(H577="W",F577*G577-F577,(IF(H577="L",-F577)))</f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customFormat="false" ht="15" hidden="false" customHeight="false" outlineLevel="0" collapsed="false">
      <c r="A578" s="61"/>
      <c r="B578" s="21" t="s">
        <v>67</v>
      </c>
      <c r="C578" s="55" t="s">
        <v>170</v>
      </c>
      <c r="D578" s="21" t="s">
        <v>688</v>
      </c>
      <c r="E578" s="38" t="n">
        <v>0.916666666666667</v>
      </c>
      <c r="F578" s="62" t="n">
        <v>6</v>
      </c>
      <c r="G578" s="40" t="n">
        <v>8.4</v>
      </c>
      <c r="H578" s="41" t="s">
        <v>7</v>
      </c>
      <c r="I578" s="42" t="n">
        <f aca="false">IF(H578="W",F578*G578-F578,(IF(H578="L",-F578)))</f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customFormat="false" ht="15" hidden="false" customHeight="false" outlineLevel="0" collapsed="false">
      <c r="A579" s="61"/>
      <c r="B579" s="21" t="s">
        <v>443</v>
      </c>
      <c r="C579" s="55" t="s">
        <v>440</v>
      </c>
      <c r="D579" s="21" t="s">
        <v>697</v>
      </c>
      <c r="E579" s="38" t="n">
        <v>0.0833333333333333</v>
      </c>
      <c r="F579" s="62" t="n">
        <v>15</v>
      </c>
      <c r="G579" s="40" t="n">
        <v>1.9</v>
      </c>
      <c r="H579" s="41" t="s">
        <v>7</v>
      </c>
      <c r="I579" s="42" t="n">
        <f aca="false">IF(H579="W",F579*G579-F579,(IF(H579="L",-F579)))</f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customFormat="false" ht="15" hidden="false" customHeight="false" outlineLevel="0" collapsed="false">
      <c r="A580" s="61"/>
      <c r="B580" s="21" t="s">
        <v>443</v>
      </c>
      <c r="C580" s="55" t="s">
        <v>440</v>
      </c>
      <c r="D580" s="21" t="s">
        <v>698</v>
      </c>
      <c r="E580" s="38" t="n">
        <v>0.0833333333333333</v>
      </c>
      <c r="F580" s="62" t="n">
        <v>10</v>
      </c>
      <c r="G580" s="40" t="n">
        <v>1.9</v>
      </c>
      <c r="H580" s="41" t="s">
        <v>7</v>
      </c>
      <c r="I580" s="42" t="n">
        <f aca="false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customFormat="false" ht="15" hidden="false" customHeight="false" outlineLevel="0" collapsed="false">
      <c r="A581" s="61"/>
      <c r="B581" s="21" t="s">
        <v>443</v>
      </c>
      <c r="C581" s="55" t="s">
        <v>440</v>
      </c>
      <c r="D581" s="21" t="s">
        <v>699</v>
      </c>
      <c r="E581" s="38" t="n">
        <v>0.0833333333333333</v>
      </c>
      <c r="F581" s="62" t="n">
        <v>10</v>
      </c>
      <c r="G581" s="40" t="n">
        <v>1.9</v>
      </c>
      <c r="H581" s="41" t="s">
        <v>5</v>
      </c>
      <c r="I581" s="42" t="n">
        <f aca="false">IF(H581="W",F581*G581-F581,(IF(H581="L",-F581)))</f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customFormat="false" ht="15" hidden="false" customHeight="false" outlineLevel="0" collapsed="false">
      <c r="A582" s="61" t="n">
        <v>43574</v>
      </c>
      <c r="B582" s="21" t="s">
        <v>67</v>
      </c>
      <c r="C582" s="55" t="s">
        <v>170</v>
      </c>
      <c r="D582" s="21" t="s">
        <v>700</v>
      </c>
      <c r="E582" s="38" t="n">
        <v>0.604166666666667</v>
      </c>
      <c r="F582" s="62" t="n">
        <v>10</v>
      </c>
      <c r="G582" s="40" t="n">
        <v>6.2</v>
      </c>
      <c r="H582" s="41" t="s">
        <v>6</v>
      </c>
      <c r="I582" s="42" t="n">
        <f aca="false">IF(H582="W",F582*G582-F582,(IF(H582="L",-F582)))</f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customFormat="false" ht="15" hidden="false" customHeight="false" outlineLevel="0" collapsed="false">
      <c r="A583" s="61"/>
      <c r="B583" s="21" t="s">
        <v>67</v>
      </c>
      <c r="C583" s="55" t="s">
        <v>170</v>
      </c>
      <c r="D583" s="21" t="s">
        <v>700</v>
      </c>
      <c r="E583" s="38" t="n">
        <v>0.604166666666667</v>
      </c>
      <c r="F583" s="62" t="n">
        <v>1.1</v>
      </c>
      <c r="G583" s="40" t="n">
        <v>6.2</v>
      </c>
      <c r="H583" s="41" t="s">
        <v>7</v>
      </c>
      <c r="I583" s="42" t="n">
        <f aca="false">IF(H583="W",F583*G583-F583,(IF(H583="L",-F583)))</f>
        <v>-1.1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customFormat="false" ht="15" hidden="false" customHeight="false" outlineLevel="0" collapsed="false">
      <c r="A584" s="61"/>
      <c r="B584" s="21" t="s">
        <v>67</v>
      </c>
      <c r="C584" s="55" t="s">
        <v>471</v>
      </c>
      <c r="D584" s="21" t="s">
        <v>701</v>
      </c>
      <c r="E584" s="38" t="n">
        <v>0.604166666666667</v>
      </c>
      <c r="F584" s="62" t="n">
        <v>40</v>
      </c>
      <c r="G584" s="40" t="n">
        <v>1.72</v>
      </c>
      <c r="H584" s="41" t="s">
        <v>5</v>
      </c>
      <c r="I584" s="42" t="n">
        <f aca="false">IF(H584="W",F584*G584-F584,(IF(H584="L",-F584)))</f>
        <v>28.8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customFormat="false" ht="15" hidden="false" customHeight="false" outlineLevel="0" collapsed="false">
      <c r="A585" s="61"/>
      <c r="B585" s="21" t="s">
        <v>67</v>
      </c>
      <c r="C585" s="55" t="s">
        <v>28</v>
      </c>
      <c r="D585" s="21" t="s">
        <v>702</v>
      </c>
      <c r="E585" s="38" t="n">
        <v>0.604166666666667</v>
      </c>
      <c r="F585" s="62" t="n">
        <v>10</v>
      </c>
      <c r="G585" s="40" t="n">
        <v>2.29</v>
      </c>
      <c r="H585" s="41" t="s">
        <v>5</v>
      </c>
      <c r="I585" s="42" t="n">
        <f aca="false">IF(H585="W",F585*G585-F585,(IF(H585="L",-F585)))</f>
        <v>12.9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customFormat="false" ht="15" hidden="false" customHeight="false" outlineLevel="0" collapsed="false">
      <c r="A586" s="61"/>
      <c r="B586" s="21" t="s">
        <v>67</v>
      </c>
      <c r="C586" s="55" t="s">
        <v>151</v>
      </c>
      <c r="D586" s="21" t="s">
        <v>704</v>
      </c>
      <c r="E586" s="38" t="n">
        <v>0.604166666666667</v>
      </c>
      <c r="F586" s="62" t="n">
        <v>13.39</v>
      </c>
      <c r="G586" s="40" t="n">
        <v>2.8</v>
      </c>
      <c r="H586" s="41" t="s">
        <v>7</v>
      </c>
      <c r="I586" s="42" t="n">
        <f aca="false">IF(H586="W",F586*G586-F586,(IF(H586="L",-F586)))</f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customFormat="false" ht="15" hidden="false" customHeight="false" outlineLevel="0" collapsed="false">
      <c r="A587" s="61"/>
      <c r="B587" s="21" t="s">
        <v>67</v>
      </c>
      <c r="C587" s="55" t="s">
        <v>28</v>
      </c>
      <c r="D587" s="21" t="s">
        <v>705</v>
      </c>
      <c r="E587" s="38" t="n">
        <v>0.604166666666667</v>
      </c>
      <c r="F587" s="62" t="n">
        <v>25</v>
      </c>
      <c r="G587" s="40" t="n">
        <v>1.57</v>
      </c>
      <c r="H587" s="41" t="s">
        <v>5</v>
      </c>
      <c r="I587" s="42" t="n">
        <f aca="false">IF(H587="W",F587*G587-F587,(IF(H587="L",-F587)))</f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customFormat="false" ht="15" hidden="false" customHeight="false" outlineLevel="0" collapsed="false">
      <c r="A588" s="61"/>
      <c r="B588" s="21" t="s">
        <v>67</v>
      </c>
      <c r="C588" s="55" t="s">
        <v>28</v>
      </c>
      <c r="D588" s="21" t="s">
        <v>706</v>
      </c>
      <c r="E588" s="38" t="n">
        <v>0.604166666666667</v>
      </c>
      <c r="F588" s="62" t="n">
        <v>1.5</v>
      </c>
      <c r="G588" s="40" t="n">
        <v>14</v>
      </c>
      <c r="H588" s="41" t="s">
        <v>7</v>
      </c>
      <c r="I588" s="42" t="n">
        <f aca="false">IF(H588="W",F588*G588-F588,(IF(H588="L",-F588)))</f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customFormat="false" ht="15" hidden="false" customHeight="false" outlineLevel="0" collapsed="false">
      <c r="A589" s="61"/>
      <c r="B589" s="21" t="s">
        <v>67</v>
      </c>
      <c r="C589" s="55" t="s">
        <v>151</v>
      </c>
      <c r="D589" s="21" t="s">
        <v>707</v>
      </c>
      <c r="E589" s="38" t="n">
        <v>0.604166666666667</v>
      </c>
      <c r="F589" s="62" t="n">
        <v>1.5</v>
      </c>
      <c r="G589" s="40" t="n">
        <v>1.79</v>
      </c>
      <c r="H589" s="41" t="s">
        <v>7</v>
      </c>
      <c r="I589" s="42" t="n">
        <f aca="false">IF(H589="W",F589*G589-F589,(IF(H589="L",-F589)))</f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customFormat="false" ht="15" hidden="false" customHeight="false" outlineLevel="0" collapsed="false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 t="n">
        <v>10</v>
      </c>
      <c r="G590" s="40" t="n">
        <v>3.05</v>
      </c>
      <c r="H590" s="41" t="s">
        <v>7</v>
      </c>
      <c r="I590" s="42" t="n">
        <f aca="false">IF(H590="W",F590*G590-F590,(IF(H590="L",-F590)))</f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customFormat="false" ht="15" hidden="false" customHeight="false" outlineLevel="0" collapsed="false">
      <c r="A591" s="61"/>
      <c r="B591" s="21" t="s">
        <v>137</v>
      </c>
      <c r="C591" s="55" t="s">
        <v>28</v>
      </c>
      <c r="D591" s="21" t="s">
        <v>709</v>
      </c>
      <c r="E591" s="38" t="n">
        <v>0.805555555555555</v>
      </c>
      <c r="F591" s="62" t="n">
        <v>25</v>
      </c>
      <c r="G591" s="40" t="n">
        <v>1.61</v>
      </c>
      <c r="H591" s="41" t="s">
        <v>5</v>
      </c>
      <c r="I591" s="42" t="n">
        <f aca="false">IF(H591="W",F591*G591-F591,(IF(H591="L",-F591)))</f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customFormat="false" ht="15" hidden="false" customHeight="false" outlineLevel="0" collapsed="false">
      <c r="A592" s="61"/>
      <c r="B592" s="21" t="s">
        <v>46</v>
      </c>
      <c r="C592" s="55" t="s">
        <v>151</v>
      </c>
      <c r="D592" s="21" t="s">
        <v>710</v>
      </c>
      <c r="E592" s="38" t="n">
        <v>0.770833333333333</v>
      </c>
      <c r="F592" s="62" t="n">
        <v>5</v>
      </c>
      <c r="G592" s="40" t="n">
        <v>4.1</v>
      </c>
      <c r="H592" s="41" t="s">
        <v>5</v>
      </c>
      <c r="I592" s="42" t="n">
        <f aca="false">IF(H592="W",F592*G592-F592,(IF(H592="L",-F592)))</f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customFormat="false" ht="15" hidden="false" customHeight="false" outlineLevel="0" collapsed="false">
      <c r="A593" s="61"/>
      <c r="B593" s="21" t="s">
        <v>46</v>
      </c>
      <c r="C593" s="55" t="s">
        <v>68</v>
      </c>
      <c r="D593" s="21" t="s">
        <v>544</v>
      </c>
      <c r="E593" s="38" t="n">
        <v>0.770833333333333</v>
      </c>
      <c r="F593" s="62" t="n">
        <v>0.5</v>
      </c>
      <c r="G593" s="40" t="n">
        <v>30</v>
      </c>
      <c r="H593" s="41" t="s">
        <v>7</v>
      </c>
      <c r="I593" s="42" t="n">
        <f aca="false">IF(H593="W",F593*G593-F593,(IF(H593="L",-F593)))</f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customFormat="false" ht="15" hidden="false" customHeight="false" outlineLevel="0" collapsed="false">
      <c r="A594" s="61" t="n">
        <v>43575</v>
      </c>
      <c r="B594" s="21" t="s">
        <v>712</v>
      </c>
      <c r="C594" s="55" t="s">
        <v>331</v>
      </c>
      <c r="D594" s="21" t="s">
        <v>713</v>
      </c>
      <c r="E594" s="38" t="n">
        <v>0.875</v>
      </c>
      <c r="F594" s="62" t="n">
        <v>20</v>
      </c>
      <c r="G594" s="40" t="n">
        <v>2.75</v>
      </c>
      <c r="H594" s="41" t="s">
        <v>7</v>
      </c>
      <c r="I594" s="42" t="n">
        <f aca="false">IF(H594="W",F594*G594-F594,(IF(H594="L",-F594)))</f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customFormat="false" ht="15" hidden="false" customHeight="false" outlineLevel="0" collapsed="false">
      <c r="A595" s="61"/>
      <c r="B595" s="21" t="s">
        <v>712</v>
      </c>
      <c r="C595" s="55" t="s">
        <v>68</v>
      </c>
      <c r="D595" s="21" t="s">
        <v>715</v>
      </c>
      <c r="E595" s="38" t="n">
        <v>0.875</v>
      </c>
      <c r="F595" s="62" t="n">
        <v>35</v>
      </c>
      <c r="G595" s="40" t="n">
        <v>1.98</v>
      </c>
      <c r="H595" s="41" t="s">
        <v>5</v>
      </c>
      <c r="I595" s="42" t="n">
        <f aca="false">IF(H595="W",F595*G595-F595,(IF(H595="L",-F595)))</f>
        <v>34.3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customFormat="false" ht="15" hidden="false" customHeight="false" outlineLevel="0" collapsed="false">
      <c r="A596" s="61"/>
      <c r="B596" s="21" t="s">
        <v>46</v>
      </c>
      <c r="C596" s="55" t="s">
        <v>87</v>
      </c>
      <c r="D596" s="21" t="s">
        <v>355</v>
      </c>
      <c r="E596" s="38" t="n">
        <v>0.708333333333333</v>
      </c>
      <c r="F596" s="62" t="n">
        <v>9.5</v>
      </c>
      <c r="G596" s="40" t="n">
        <v>2.2</v>
      </c>
      <c r="H596" s="41" t="s">
        <v>5</v>
      </c>
      <c r="I596" s="42" t="n">
        <f aca="false">IF(H596="W",F596*G596-F596,(IF(H596="L",-F596)))</f>
        <v>11.4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customFormat="false" ht="15" hidden="false" customHeight="false" outlineLevel="0" collapsed="false">
      <c r="A597" s="61"/>
      <c r="B597" s="21" t="s">
        <v>67</v>
      </c>
      <c r="C597" s="55" t="s">
        <v>151</v>
      </c>
      <c r="D597" s="21" t="s">
        <v>329</v>
      </c>
      <c r="E597" s="38" t="n">
        <v>0.8125</v>
      </c>
      <c r="F597" s="62" t="n">
        <v>10</v>
      </c>
      <c r="G597" s="40" t="n">
        <v>3.1</v>
      </c>
      <c r="H597" s="41" t="s">
        <v>5</v>
      </c>
      <c r="I597" s="42" t="n">
        <f aca="false">IF(H597="W",F597*G597-F597,(IF(H597="L",-F597)))</f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customFormat="false" ht="15" hidden="false" customHeight="false" outlineLevel="0" collapsed="false">
      <c r="A598" s="61"/>
      <c r="B598" s="21" t="s">
        <v>67</v>
      </c>
      <c r="C598" s="55" t="s">
        <v>87</v>
      </c>
      <c r="D598" s="21" t="s">
        <v>717</v>
      </c>
      <c r="E598" s="38" t="n">
        <v>0.8125</v>
      </c>
      <c r="F598" s="62" t="n">
        <v>10</v>
      </c>
      <c r="G598" s="40" t="n">
        <v>2.8</v>
      </c>
      <c r="H598" s="41" t="s">
        <v>7</v>
      </c>
      <c r="I598" s="42" t="n">
        <f aca="false">IF(H598="W",F598*G598-F598,(IF(H598="L",-F598)))</f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customFormat="false" ht="15" hidden="false" customHeight="false" outlineLevel="0" collapsed="false">
      <c r="A599" s="61"/>
      <c r="B599" s="21" t="s">
        <v>67</v>
      </c>
      <c r="C599" s="55" t="s">
        <v>471</v>
      </c>
      <c r="D599" s="21" t="s">
        <v>718</v>
      </c>
      <c r="E599" s="38" t="n">
        <v>0.8125</v>
      </c>
      <c r="F599" s="62" t="n">
        <v>10</v>
      </c>
      <c r="G599" s="40" t="n">
        <v>4.4</v>
      </c>
      <c r="H599" s="41" t="s">
        <v>6</v>
      </c>
      <c r="I599" s="42" t="n">
        <f aca="false">IF(H599="W",F599*G599-F599,(IF(H599="L",-F599)))</f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customFormat="false" ht="15" hidden="false" customHeight="false" outlineLevel="0" collapsed="false">
      <c r="A600" s="61" t="n">
        <v>43576</v>
      </c>
      <c r="B600" s="21" t="s">
        <v>67</v>
      </c>
      <c r="C600" s="55" t="s">
        <v>170</v>
      </c>
      <c r="D600" s="21" t="s">
        <v>719</v>
      </c>
      <c r="E600" s="38" t="n">
        <v>0.645833333333333</v>
      </c>
      <c r="F600" s="62" t="n">
        <v>20</v>
      </c>
      <c r="G600" s="40" t="n">
        <v>3</v>
      </c>
      <c r="H600" s="41" t="s">
        <v>7</v>
      </c>
      <c r="I600" s="42" t="n">
        <f aca="false">IF(H600="W",F600*G600-F600,(IF(H600="L",-F600)))</f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customFormat="false" ht="15" hidden="false" customHeight="false" outlineLevel="0" collapsed="false">
      <c r="A601" s="61"/>
      <c r="B601" s="21" t="s">
        <v>67</v>
      </c>
      <c r="C601" s="55" t="s">
        <v>87</v>
      </c>
      <c r="D601" s="21" t="s">
        <v>720</v>
      </c>
      <c r="E601" s="38" t="n">
        <v>0.645833333333333</v>
      </c>
      <c r="F601" s="62" t="n">
        <v>10</v>
      </c>
      <c r="G601" s="40" t="n">
        <v>3.25</v>
      </c>
      <c r="H601" s="41" t="s">
        <v>5</v>
      </c>
      <c r="I601" s="42" t="n">
        <f aca="false">IF(H601="W",F601*G601-F601,(IF(H601="L",-F601)))</f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customFormat="false" ht="15" hidden="false" customHeight="false" outlineLevel="0" collapsed="false">
      <c r="A602" s="61"/>
      <c r="B602" s="21" t="s">
        <v>67</v>
      </c>
      <c r="C602" s="55" t="s">
        <v>87</v>
      </c>
      <c r="D602" s="21" t="s">
        <v>721</v>
      </c>
      <c r="E602" s="38" t="n">
        <v>0.645833333333333</v>
      </c>
      <c r="F602" s="62" t="n">
        <v>10.5</v>
      </c>
      <c r="G602" s="40" t="n">
        <v>3.8</v>
      </c>
      <c r="H602" s="41" t="s">
        <v>7</v>
      </c>
      <c r="I602" s="42" t="n">
        <f aca="false">IF(H602="W",F602*G602-F602,(IF(H602="L",-F602)))</f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customFormat="false" ht="15" hidden="false" customHeight="false" outlineLevel="0" collapsed="false">
      <c r="A603" s="61"/>
      <c r="B603" s="21" t="s">
        <v>67</v>
      </c>
      <c r="C603" s="55" t="s">
        <v>28</v>
      </c>
      <c r="D603" s="21" t="s">
        <v>722</v>
      </c>
      <c r="E603" s="38" t="n">
        <v>0.645833333333333</v>
      </c>
      <c r="F603" s="62" t="n">
        <v>20</v>
      </c>
      <c r="G603" s="40" t="n">
        <v>1.18</v>
      </c>
      <c r="H603" s="41" t="s">
        <v>5</v>
      </c>
      <c r="I603" s="42" t="n">
        <f aca="false">IF(H603="W",F603*G603-F603,(IF(H603="L",-F603)))</f>
        <v>3.6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customFormat="false" ht="15" hidden="false" customHeight="false" outlineLevel="0" collapsed="false">
      <c r="A604" s="61" t="n">
        <v>43577</v>
      </c>
      <c r="B604" s="21"/>
      <c r="C604" s="55"/>
      <c r="D604" s="21"/>
      <c r="E604" s="38"/>
      <c r="F604" s="62" t="n">
        <v>0</v>
      </c>
      <c r="G604" s="40"/>
      <c r="H604" s="41"/>
      <c r="I604" s="42" t="n">
        <f aca="false">IF(H604="W",F604*G604-F604,(IF(H604="L",-F604)))</f>
        <v>0</v>
      </c>
      <c r="J604" s="55"/>
      <c r="K604" s="21" t="s">
        <v>663</v>
      </c>
      <c r="L604" s="43" t="s">
        <v>723</v>
      </c>
      <c r="M604" s="43" t="s">
        <v>9</v>
      </c>
      <c r="N604" s="43" t="n">
        <f aca="false">SUM(I604:I647)</f>
        <v>100.7099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customFormat="false" ht="15" hidden="false" customHeight="false" outlineLevel="0" collapsed="false">
      <c r="A605" s="61" t="n">
        <v>43578</v>
      </c>
      <c r="B605" s="21" t="s">
        <v>67</v>
      </c>
      <c r="C605" s="55" t="s">
        <v>28</v>
      </c>
      <c r="D605" s="21" t="s">
        <v>724</v>
      </c>
      <c r="E605" s="38" t="n">
        <v>0.854166666666667</v>
      </c>
      <c r="F605" s="62" t="n">
        <v>25</v>
      </c>
      <c r="G605" s="40" t="n">
        <v>3.29</v>
      </c>
      <c r="H605" s="41" t="s">
        <v>7</v>
      </c>
      <c r="I605" s="42" t="n">
        <f aca="false">IF(H605="W",F605*G605-F605,(IF(H605="L",-F605)))</f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customFormat="false" ht="15" hidden="false" customHeight="false" outlineLevel="0" collapsed="false">
      <c r="A606" s="61"/>
      <c r="B606" s="21" t="s">
        <v>67</v>
      </c>
      <c r="C606" s="55" t="s">
        <v>87</v>
      </c>
      <c r="D606" s="21" t="s">
        <v>726</v>
      </c>
      <c r="E606" s="38" t="n">
        <v>0.854166666666667</v>
      </c>
      <c r="F606" s="62" t="n">
        <v>30</v>
      </c>
      <c r="G606" s="40" t="n">
        <v>2.26</v>
      </c>
      <c r="H606" s="41" t="s">
        <v>5</v>
      </c>
      <c r="I606" s="42" t="n">
        <f aca="false">IF(H606="W",F606*G606-F606,(IF(H606="L",-F606)))</f>
        <v>37.8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customFormat="false" ht="15" hidden="false" customHeight="false" outlineLevel="0" collapsed="false">
      <c r="A607" s="61"/>
      <c r="B607" s="21" t="s">
        <v>67</v>
      </c>
      <c r="C607" s="55" t="s">
        <v>170</v>
      </c>
      <c r="D607" s="21" t="s">
        <v>726</v>
      </c>
      <c r="E607" s="38" t="n">
        <v>0.854166666666667</v>
      </c>
      <c r="F607" s="62" t="n">
        <v>6.39</v>
      </c>
      <c r="G607" s="40" t="n">
        <v>2.26</v>
      </c>
      <c r="H607" s="41" t="s">
        <v>5</v>
      </c>
      <c r="I607" s="42" t="n">
        <f aca="false">IF(H607="W",F607*G607-F607,(IF(H607="L",-F607)))</f>
        <v>8.0514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customFormat="false" ht="15" hidden="false" customHeight="false" outlineLevel="0" collapsed="false">
      <c r="A608" s="61"/>
      <c r="B608" s="21" t="s">
        <v>46</v>
      </c>
      <c r="C608" s="55" t="s">
        <v>28</v>
      </c>
      <c r="D608" s="21" t="s">
        <v>728</v>
      </c>
      <c r="E608" s="38" t="n">
        <v>0.770833333333333</v>
      </c>
      <c r="F608" s="62" t="n">
        <v>25</v>
      </c>
      <c r="G608" s="40" t="n">
        <v>1.56</v>
      </c>
      <c r="H608" s="41" t="s">
        <v>5</v>
      </c>
      <c r="I608" s="42" t="n">
        <f aca="false">IF(H608="W",F608*G608-F608,(IF(H608="L",-F608)))</f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customFormat="false" ht="15" hidden="false" customHeight="false" outlineLevel="0" collapsed="false">
      <c r="A609" s="61"/>
      <c r="B609" s="21" t="s">
        <v>46</v>
      </c>
      <c r="C609" s="55" t="s">
        <v>28</v>
      </c>
      <c r="D609" s="21" t="s">
        <v>729</v>
      </c>
      <c r="E609" s="38" t="n">
        <v>0.770833333333333</v>
      </c>
      <c r="F609" s="62" t="n">
        <v>1</v>
      </c>
      <c r="G609" s="40" t="n">
        <v>4.33</v>
      </c>
      <c r="H609" s="41" t="s">
        <v>7</v>
      </c>
      <c r="I609" s="42" t="n">
        <f aca="false">IF(H609="W",F609*G609-F609,(IF(H609="L",-F609)))</f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customFormat="false" ht="15" hidden="false" customHeight="false" outlineLevel="0" collapsed="false">
      <c r="A610" s="61"/>
      <c r="B610" s="21" t="s">
        <v>46</v>
      </c>
      <c r="C610" s="55" t="s">
        <v>170</v>
      </c>
      <c r="D610" s="21" t="s">
        <v>730</v>
      </c>
      <c r="E610" s="38" t="n">
        <v>0.770833333333333</v>
      </c>
      <c r="F610" s="62" t="n">
        <v>11.47</v>
      </c>
      <c r="G610" s="40" t="n">
        <v>3.45</v>
      </c>
      <c r="H610" s="41" t="s">
        <v>7</v>
      </c>
      <c r="I610" s="42" t="n">
        <f aca="false">IF(H610="W",F610*G610-F610,(IF(H610="L",-F610)))</f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customFormat="false" ht="15" hidden="false" customHeight="false" outlineLevel="0" collapsed="false">
      <c r="A611" s="61"/>
      <c r="B611" s="21" t="s">
        <v>67</v>
      </c>
      <c r="C611" s="55" t="s">
        <v>151</v>
      </c>
      <c r="D611" s="21" t="s">
        <v>731</v>
      </c>
      <c r="E611" s="38" t="n">
        <v>0.854166666666667</v>
      </c>
      <c r="F611" s="62" t="n">
        <v>15</v>
      </c>
      <c r="G611" s="40" t="n">
        <v>1.2033</v>
      </c>
      <c r="H611" s="41" t="s">
        <v>5</v>
      </c>
      <c r="I611" s="42" t="n">
        <f aca="false">IF(H611="W",F611*G611-F611,(IF(H611="L",-F611)))</f>
        <v>3.0495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customFormat="false" ht="15" hidden="false" customHeight="false" outlineLevel="0" collapsed="false">
      <c r="A612" s="61"/>
      <c r="B612" s="21" t="s">
        <v>67</v>
      </c>
      <c r="C612" s="55" t="s">
        <v>151</v>
      </c>
      <c r="D612" s="21" t="s">
        <v>732</v>
      </c>
      <c r="E612" s="38" t="n">
        <v>0.854166666666667</v>
      </c>
      <c r="F612" s="62" t="n">
        <v>2.85</v>
      </c>
      <c r="G612" s="40" t="n">
        <v>15</v>
      </c>
      <c r="H612" s="41" t="s">
        <v>7</v>
      </c>
      <c r="I612" s="42" t="n">
        <f aca="false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customFormat="false" ht="15" hidden="false" customHeight="false" outlineLevel="0" collapsed="false">
      <c r="A613" s="61"/>
      <c r="B613" s="21" t="s">
        <v>67</v>
      </c>
      <c r="C613" s="55" t="s">
        <v>733</v>
      </c>
      <c r="D613" s="21" t="s">
        <v>732</v>
      </c>
      <c r="E613" s="38" t="n">
        <v>0.854166666666667</v>
      </c>
      <c r="F613" s="62" t="n">
        <v>10</v>
      </c>
      <c r="G613" s="40" t="n">
        <v>5</v>
      </c>
      <c r="H613" s="41" t="s">
        <v>6</v>
      </c>
      <c r="I613" s="42" t="n">
        <f aca="false">IF(H613="W",F613*G613-F613,(IF(H613="L",-F613)))</f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customFormat="false" ht="15" hidden="false" customHeight="false" outlineLevel="0" collapsed="false">
      <c r="A614" s="61" t="n">
        <v>43579</v>
      </c>
      <c r="B614" s="21" t="s">
        <v>49</v>
      </c>
      <c r="C614" s="55" t="s">
        <v>28</v>
      </c>
      <c r="D614" s="21" t="s">
        <v>734</v>
      </c>
      <c r="E614" s="38" t="n">
        <v>0.541666666666667</v>
      </c>
      <c r="F614" s="62" t="n">
        <v>25</v>
      </c>
      <c r="G614" s="40" t="n">
        <v>2.74</v>
      </c>
      <c r="H614" s="41" t="s">
        <v>6</v>
      </c>
      <c r="I614" s="42" t="n">
        <f aca="false">IF(H614="W",F614*G614-F614,(IF(H614="L",-F614)))</f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customFormat="false" ht="15" hidden="false" customHeight="false" outlineLevel="0" collapsed="false">
      <c r="A615" s="61"/>
      <c r="B615" s="21" t="s">
        <v>49</v>
      </c>
      <c r="C615" s="55" t="s">
        <v>28</v>
      </c>
      <c r="D615" s="21" t="s">
        <v>734</v>
      </c>
      <c r="E615" s="38" t="n">
        <v>0.541666666666667</v>
      </c>
      <c r="F615" s="62" t="n">
        <v>25</v>
      </c>
      <c r="G615" s="40" t="n">
        <v>1.74</v>
      </c>
      <c r="H615" s="41" t="s">
        <v>7</v>
      </c>
      <c r="I615" s="42" t="n">
        <f aca="false">IF(H615="W",F615*G615-F615,(IF(H615="L",-F615)))</f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customFormat="false" ht="15" hidden="false" customHeight="false" outlineLevel="0" collapsed="false">
      <c r="A616" s="61"/>
      <c r="B616" s="21" t="s">
        <v>49</v>
      </c>
      <c r="C616" s="55" t="s">
        <v>170</v>
      </c>
      <c r="D616" s="21" t="s">
        <v>735</v>
      </c>
      <c r="E616" s="38" t="n">
        <v>0.541666666666667</v>
      </c>
      <c r="F616" s="62" t="n">
        <v>38</v>
      </c>
      <c r="G616" s="40" t="n">
        <v>2.29</v>
      </c>
      <c r="H616" s="41" t="s">
        <v>5</v>
      </c>
      <c r="I616" s="42" t="n">
        <f aca="false">IF(H616="W",F616*G616-F616,(IF(H616="L",-F616)))</f>
        <v>49.02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customFormat="false" ht="15" hidden="false" customHeight="false" outlineLevel="0" collapsed="false">
      <c r="A617" s="61"/>
      <c r="B617" s="21" t="s">
        <v>67</v>
      </c>
      <c r="C617" s="55" t="s">
        <v>28</v>
      </c>
      <c r="D617" s="21" t="s">
        <v>736</v>
      </c>
      <c r="E617" s="38" t="n">
        <v>0.916666666666667</v>
      </c>
      <c r="F617" s="62" t="n">
        <v>25</v>
      </c>
      <c r="G617" s="40" t="n">
        <v>1.51</v>
      </c>
      <c r="H617" s="41" t="s">
        <v>5</v>
      </c>
      <c r="I617" s="42" t="n">
        <f aca="false">IF(H617="W",F617*G617-F617,(IF(H617="L",-F617)))</f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customFormat="false" ht="15" hidden="false" customHeight="false" outlineLevel="0" collapsed="false">
      <c r="A618" s="61"/>
      <c r="B618" s="21" t="s">
        <v>67</v>
      </c>
      <c r="C618" s="55" t="s">
        <v>28</v>
      </c>
      <c r="D618" s="21" t="s">
        <v>736</v>
      </c>
      <c r="E618" s="38" t="n">
        <v>0.916666666666667</v>
      </c>
      <c r="F618" s="62" t="n">
        <v>25</v>
      </c>
      <c r="G618" s="40" t="n">
        <v>1.57</v>
      </c>
      <c r="H618" s="41" t="s">
        <v>5</v>
      </c>
      <c r="I618" s="42" t="n">
        <f aca="false">IF(H618="W",F618*G618-F618,(IF(H618="L",-F618)))</f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customFormat="false" ht="15" hidden="false" customHeight="false" outlineLevel="0" collapsed="false">
      <c r="A619" s="61"/>
      <c r="B619" s="21" t="s">
        <v>67</v>
      </c>
      <c r="C619" s="55" t="s">
        <v>87</v>
      </c>
      <c r="D619" s="21" t="s">
        <v>737</v>
      </c>
      <c r="E619" s="38" t="n">
        <v>0.916666666666667</v>
      </c>
      <c r="F619" s="62" t="n">
        <v>10</v>
      </c>
      <c r="G619" s="40" t="n">
        <v>6.5</v>
      </c>
      <c r="H619" s="41" t="s">
        <v>6</v>
      </c>
      <c r="I619" s="42" t="n">
        <f aca="false">IF(H619="W",F619*G619-F619,(IF(H619="L",-F619)))</f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customFormat="false" ht="15" hidden="false" customHeight="false" outlineLevel="0" collapsed="false">
      <c r="A620" s="61"/>
      <c r="B620" s="21" t="s">
        <v>67</v>
      </c>
      <c r="C620" s="55" t="s">
        <v>28</v>
      </c>
      <c r="D620" s="21" t="s">
        <v>736</v>
      </c>
      <c r="E620" s="38" t="n">
        <v>0.916666666666667</v>
      </c>
      <c r="F620" s="62" t="n">
        <v>25</v>
      </c>
      <c r="G620" s="40" t="n">
        <v>1.57</v>
      </c>
      <c r="H620" s="41" t="s">
        <v>5</v>
      </c>
      <c r="I620" s="42" t="n">
        <f aca="false">IF(H620="W",F620*G620-F620,(IF(H620="L",-F620)))</f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customFormat="false" ht="15" hidden="false" customHeight="false" outlineLevel="0" collapsed="false">
      <c r="A621" s="61"/>
      <c r="B621" s="21" t="s">
        <v>67</v>
      </c>
      <c r="C621" s="55" t="s">
        <v>151</v>
      </c>
      <c r="D621" s="21" t="s">
        <v>737</v>
      </c>
      <c r="E621" s="38" t="n">
        <v>0.916666666666667</v>
      </c>
      <c r="F621" s="62" t="n">
        <v>2</v>
      </c>
      <c r="G621" s="40" t="n">
        <v>7.75</v>
      </c>
      <c r="H621" s="41" t="s">
        <v>7</v>
      </c>
      <c r="I621" s="42" t="n">
        <f aca="false">IF(H621="W",F621*G621-F621,(IF(H621="L",-F621)))</f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customFormat="false" ht="15" hidden="false" customHeight="false" outlineLevel="0" collapsed="false">
      <c r="A622" s="61"/>
      <c r="B622" s="21" t="s">
        <v>67</v>
      </c>
      <c r="C622" s="55" t="s">
        <v>170</v>
      </c>
      <c r="D622" s="21" t="s">
        <v>739</v>
      </c>
      <c r="E622" s="38" t="n">
        <v>0.916666666666667</v>
      </c>
      <c r="F622" s="62" t="n">
        <v>17</v>
      </c>
      <c r="G622" s="40" t="n">
        <v>6.2</v>
      </c>
      <c r="H622" s="41" t="s">
        <v>7</v>
      </c>
      <c r="I622" s="42" t="n">
        <f aca="false">IF(H622="W",F622*G622-F622,(IF(H622="L",-F622)))</f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customFormat="false" ht="15" hidden="false" customHeight="false" outlineLevel="0" collapsed="false">
      <c r="A623" s="61"/>
      <c r="B623" s="21" t="s">
        <v>67</v>
      </c>
      <c r="C623" s="55" t="s">
        <v>151</v>
      </c>
      <c r="D623" s="21" t="s">
        <v>737</v>
      </c>
      <c r="E623" s="38" t="n">
        <v>0.916666666666667</v>
      </c>
      <c r="F623" s="62" t="n">
        <v>1</v>
      </c>
      <c r="G623" s="40" t="n">
        <v>25</v>
      </c>
      <c r="H623" s="41" t="s">
        <v>7</v>
      </c>
      <c r="I623" s="42" t="n">
        <f aca="false">IF(H623="W",F623*G623-F623,(IF(H623="L",-F623)))</f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customFormat="false" ht="15" hidden="false" customHeight="false" outlineLevel="0" collapsed="false">
      <c r="A624" s="61" t="n">
        <v>43580</v>
      </c>
      <c r="B624" s="21" t="s">
        <v>46</v>
      </c>
      <c r="C624" s="55" t="s">
        <v>28</v>
      </c>
      <c r="D624" s="21" t="s">
        <v>355</v>
      </c>
      <c r="E624" s="38" t="n">
        <v>0.770833333333333</v>
      </c>
      <c r="F624" s="62" t="n">
        <v>10</v>
      </c>
      <c r="G624" s="40" t="n">
        <v>2.6</v>
      </c>
      <c r="H624" s="41" t="s">
        <v>6</v>
      </c>
      <c r="I624" s="42" t="n">
        <f aca="false">IF(H624="W",F624*G624-F624,(IF(H624="L",-F624)))</f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customFormat="false" ht="15" hidden="false" customHeight="false" outlineLevel="0" collapsed="false">
      <c r="A625" s="61" t="n">
        <v>43581</v>
      </c>
      <c r="B625" s="21" t="s">
        <v>67</v>
      </c>
      <c r="C625" s="55" t="s">
        <v>28</v>
      </c>
      <c r="D625" s="21" t="s">
        <v>384</v>
      </c>
      <c r="E625" s="38" t="n">
        <v>0.770833333333333</v>
      </c>
      <c r="F625" s="62" t="n">
        <v>25</v>
      </c>
      <c r="G625" s="40" t="n">
        <v>1.85</v>
      </c>
      <c r="H625" s="41" t="s">
        <v>5</v>
      </c>
      <c r="I625" s="42" t="n">
        <f aca="false">IF(H625="W",F625*G625-F625,(IF(H625="L",-F625)))</f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customFormat="false" ht="15" hidden="false" customHeight="false" outlineLevel="0" collapsed="false">
      <c r="A626" s="61"/>
      <c r="B626" s="21" t="s">
        <v>67</v>
      </c>
      <c r="C626" s="55" t="s">
        <v>170</v>
      </c>
      <c r="D626" s="21" t="s">
        <v>740</v>
      </c>
      <c r="E626" s="38" t="n">
        <v>0.770833333333333</v>
      </c>
      <c r="F626" s="62" t="n">
        <v>9</v>
      </c>
      <c r="G626" s="40" t="n">
        <v>5.2</v>
      </c>
      <c r="H626" s="41" t="s">
        <v>7</v>
      </c>
      <c r="I626" s="42" t="n">
        <f aca="false">IF(H626="W",F626*G626-F626,(IF(H626="L",-F626)))</f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customFormat="false" ht="15" hidden="false" customHeight="false" outlineLevel="0" collapsed="false">
      <c r="A627" s="61"/>
      <c r="B627" s="21" t="s">
        <v>67</v>
      </c>
      <c r="C627" s="55" t="s">
        <v>151</v>
      </c>
      <c r="D627" s="21" t="s">
        <v>741</v>
      </c>
      <c r="E627" s="38" t="n">
        <v>0.770833333333333</v>
      </c>
      <c r="F627" s="62" t="n">
        <v>2</v>
      </c>
      <c r="G627" s="40" t="n">
        <v>19</v>
      </c>
      <c r="H627" s="41" t="s">
        <v>7</v>
      </c>
      <c r="I627" s="42" t="n">
        <f aca="false">IF(H627="W",F627*G627-F627,(IF(H627="L",-F627)))</f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customFormat="false" ht="15" hidden="false" customHeight="false" outlineLevel="0" collapsed="false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 t="n">
        <v>10</v>
      </c>
      <c r="G628" s="40" t="n">
        <v>3.5</v>
      </c>
      <c r="H628" s="41" t="s">
        <v>7</v>
      </c>
      <c r="I628" s="42" t="n">
        <f aca="false">IF(H628="W",F628*G628-F628,(IF(H628="L",-F628)))</f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customFormat="false" ht="15" hidden="false" customHeight="false" outlineLevel="0" collapsed="false">
      <c r="A629" s="61"/>
      <c r="B629" s="21" t="s">
        <v>46</v>
      </c>
      <c r="C629" s="55" t="s">
        <v>28</v>
      </c>
      <c r="D629" s="21" t="s">
        <v>745</v>
      </c>
      <c r="E629" s="38" t="n">
        <v>0.166666666666667</v>
      </c>
      <c r="F629" s="62" t="n">
        <v>10</v>
      </c>
      <c r="G629" s="40" t="n">
        <v>2.07</v>
      </c>
      <c r="H629" s="41" t="s">
        <v>5</v>
      </c>
      <c r="I629" s="42" t="n">
        <f aca="false">IF(H629="W",F629*G629-F629,(IF(H629="L",-F629)))</f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customFormat="false" ht="15" hidden="false" customHeight="false" outlineLevel="0" collapsed="false">
      <c r="A630" s="61" t="n">
        <v>43582</v>
      </c>
      <c r="B630" s="21" t="s">
        <v>46</v>
      </c>
      <c r="C630" s="55" t="s">
        <v>170</v>
      </c>
      <c r="D630" s="21" t="s">
        <v>355</v>
      </c>
      <c r="E630" s="38" t="n">
        <v>0.708333333333333</v>
      </c>
      <c r="F630" s="62" t="n">
        <v>10</v>
      </c>
      <c r="G630" s="40" t="n">
        <v>3.3</v>
      </c>
      <c r="H630" s="41" t="s">
        <v>5</v>
      </c>
      <c r="I630" s="42" t="n">
        <f aca="false">IF(H630="W",F630*G630-F630,(IF(H630="L",-F630)))</f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customFormat="false" ht="15" hidden="false" customHeight="false" outlineLevel="0" collapsed="false">
      <c r="A631" s="61"/>
      <c r="B631" s="21" t="s">
        <v>46</v>
      </c>
      <c r="C631" s="55" t="s">
        <v>87</v>
      </c>
      <c r="D631" s="21" t="s">
        <v>746</v>
      </c>
      <c r="E631" s="38" t="n">
        <v>0.708333333333333</v>
      </c>
      <c r="F631" s="62" t="n">
        <v>10</v>
      </c>
      <c r="G631" s="40" t="n">
        <v>3.2</v>
      </c>
      <c r="H631" s="41" t="s">
        <v>7</v>
      </c>
      <c r="I631" s="42" t="n">
        <f aca="false">IF(H631="W",F631*G631-F631,(IF(H631="L",-F631)))</f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customFormat="false" ht="15" hidden="false" customHeight="false" outlineLevel="0" collapsed="false">
      <c r="A632" s="61"/>
      <c r="B632" s="21" t="s">
        <v>46</v>
      </c>
      <c r="C632" s="55" t="s">
        <v>170</v>
      </c>
      <c r="D632" s="21" t="s">
        <v>747</v>
      </c>
      <c r="E632" s="38" t="n">
        <v>0.708333333333333</v>
      </c>
      <c r="F632" s="62" t="n">
        <v>10</v>
      </c>
      <c r="G632" s="40" t="n">
        <v>1.75</v>
      </c>
      <c r="H632" s="41" t="s">
        <v>5</v>
      </c>
      <c r="I632" s="42" t="n">
        <f aca="false">IF(H632="W",F632*G632-F632,(IF(H632="L",-F632)))</f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customFormat="false" ht="15" hidden="false" customHeight="false" outlineLevel="0" collapsed="false">
      <c r="A633" s="61"/>
      <c r="B633" s="21" t="s">
        <v>46</v>
      </c>
      <c r="C633" s="55" t="s">
        <v>87</v>
      </c>
      <c r="D633" s="21" t="s">
        <v>747</v>
      </c>
      <c r="E633" s="38" t="n">
        <v>0.708333333333333</v>
      </c>
      <c r="F633" s="62" t="n">
        <v>10</v>
      </c>
      <c r="G633" s="40" t="n">
        <v>1.75</v>
      </c>
      <c r="H633" s="41" t="s">
        <v>5</v>
      </c>
      <c r="I633" s="42" t="n">
        <f aca="false">IF(H633="W",F633*G633-F633,(IF(H633="L",-F633)))</f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customFormat="false" ht="15" hidden="false" customHeight="false" outlineLevel="0" collapsed="false">
      <c r="A634" s="61"/>
      <c r="B634" s="21" t="s">
        <v>46</v>
      </c>
      <c r="C634" s="55" t="s">
        <v>28</v>
      </c>
      <c r="D634" s="21" t="s">
        <v>748</v>
      </c>
      <c r="E634" s="38" t="n">
        <v>0.708333333333333</v>
      </c>
      <c r="F634" s="62" t="n">
        <v>15.93</v>
      </c>
      <c r="G634" s="40" t="n">
        <v>2.26</v>
      </c>
      <c r="H634" s="41" t="s">
        <v>7</v>
      </c>
      <c r="I634" s="42" t="n">
        <f aca="false">IF(H634="W",F634*G634-F634,(IF(H634="L",-F634)))</f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customFormat="false" ht="15" hidden="false" customHeight="false" outlineLevel="0" collapsed="false">
      <c r="A635" s="61"/>
      <c r="B635" s="21" t="s">
        <v>46</v>
      </c>
      <c r="C635" s="55" t="s">
        <v>170</v>
      </c>
      <c r="D635" s="21" t="s">
        <v>380</v>
      </c>
      <c r="E635" s="38" t="n">
        <v>0.708333333333333</v>
      </c>
      <c r="F635" s="62" t="n">
        <v>20</v>
      </c>
      <c r="G635" s="40" t="n">
        <v>1.58</v>
      </c>
      <c r="H635" s="41" t="s">
        <v>5</v>
      </c>
      <c r="I635" s="42" t="n">
        <f aca="false">IF(H635="W",F635*G635-F635,(IF(H635="L",-F635)))</f>
        <v>11.6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customFormat="false" ht="15" hidden="false" customHeight="false" outlineLevel="0" collapsed="false">
      <c r="A636" s="61"/>
      <c r="B636" s="21" t="s">
        <v>46</v>
      </c>
      <c r="C636" s="55" t="s">
        <v>28</v>
      </c>
      <c r="D636" s="21" t="s">
        <v>729</v>
      </c>
      <c r="E636" s="38" t="n">
        <v>0.708333333333333</v>
      </c>
      <c r="F636" s="62" t="n">
        <v>7.3</v>
      </c>
      <c r="G636" s="40" t="n">
        <v>4.33</v>
      </c>
      <c r="H636" s="41" t="s">
        <v>7</v>
      </c>
      <c r="I636" s="42" t="n">
        <f aca="false">IF(H636="W",F636*G636-F636,(IF(H636="L",-F636)))</f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customFormat="false" ht="15" hidden="false" customHeight="false" outlineLevel="0" collapsed="false">
      <c r="A637" s="61"/>
      <c r="B637" s="21" t="s">
        <v>46</v>
      </c>
      <c r="C637" s="55" t="s">
        <v>28</v>
      </c>
      <c r="D637" s="21" t="s">
        <v>395</v>
      </c>
      <c r="E637" s="38" t="n">
        <v>0.708333333333333</v>
      </c>
      <c r="F637" s="62" t="n">
        <v>2</v>
      </c>
      <c r="G637" s="40" t="n">
        <v>16</v>
      </c>
      <c r="H637" s="41" t="s">
        <v>7</v>
      </c>
      <c r="I637" s="42" t="n">
        <f aca="false">IF(H637="W",F637*G637-F637,(IF(H637="L",-F637)))</f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customFormat="false" ht="15" hidden="false" customHeight="false" outlineLevel="0" collapsed="false">
      <c r="A638" s="61"/>
      <c r="B638" s="21" t="s">
        <v>46</v>
      </c>
      <c r="C638" s="55" t="s">
        <v>170</v>
      </c>
      <c r="D638" s="21" t="s">
        <v>380</v>
      </c>
      <c r="E638" s="38" t="n">
        <v>0.708333333333333</v>
      </c>
      <c r="F638" s="62" t="n">
        <v>20</v>
      </c>
      <c r="G638" s="40" t="n">
        <v>1.52</v>
      </c>
      <c r="H638" s="41" t="s">
        <v>5</v>
      </c>
      <c r="I638" s="42" t="n">
        <f aca="false">IF(H638="W",F638*G638-F638,(IF(H638="L",-F638)))</f>
        <v>10.4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customFormat="false" ht="15" hidden="false" customHeight="false" outlineLevel="0" collapsed="false">
      <c r="A639" s="61"/>
      <c r="B639" s="21" t="s">
        <v>46</v>
      </c>
      <c r="C639" s="55" t="s">
        <v>28</v>
      </c>
      <c r="D639" s="21" t="s">
        <v>729</v>
      </c>
      <c r="E639" s="38" t="n">
        <v>0.708333333333333</v>
      </c>
      <c r="F639" s="62" t="n">
        <v>7</v>
      </c>
      <c r="G639" s="40" t="n">
        <v>4.33</v>
      </c>
      <c r="H639" s="41" t="s">
        <v>7</v>
      </c>
      <c r="I639" s="42" t="n">
        <f aca="false">IF(H639="W",F639*G639-F639,(IF(H639="L",-F639)))</f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customFormat="false" ht="15" hidden="false" customHeight="false" outlineLevel="0" collapsed="false">
      <c r="A640" s="61"/>
      <c r="B640" s="21" t="s">
        <v>46</v>
      </c>
      <c r="C640" s="55" t="s">
        <v>28</v>
      </c>
      <c r="D640" s="21" t="s">
        <v>395</v>
      </c>
      <c r="E640" s="38" t="n">
        <v>0.708333333333333</v>
      </c>
      <c r="F640" s="62" t="n">
        <v>1.9</v>
      </c>
      <c r="G640" s="40" t="n">
        <v>16</v>
      </c>
      <c r="H640" s="41" t="s">
        <v>7</v>
      </c>
      <c r="I640" s="42" t="n">
        <f aca="false">IF(H640="W",F640*G640-F640,(IF(H640="L",-F640)))</f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customFormat="false" ht="15" hidden="false" customHeight="false" outlineLevel="0" collapsed="false">
      <c r="A641" s="61" t="n">
        <v>43583</v>
      </c>
      <c r="B641" s="21" t="s">
        <v>67</v>
      </c>
      <c r="C641" s="55" t="s">
        <v>170</v>
      </c>
      <c r="D641" s="21" t="s">
        <v>749</v>
      </c>
      <c r="E641" s="38" t="n">
        <v>0.770833333333333</v>
      </c>
      <c r="F641" s="62" t="n">
        <v>20</v>
      </c>
      <c r="G641" s="40" t="n">
        <v>3.5</v>
      </c>
      <c r="H641" s="41" t="s">
        <v>7</v>
      </c>
      <c r="I641" s="42" t="n">
        <f aca="false">IF(H641="W",F641*G641-F641,(IF(H641="L",-F641)))</f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customFormat="false" ht="15" hidden="false" customHeight="false" outlineLevel="0" collapsed="false">
      <c r="A642" s="61"/>
      <c r="B642" s="21" t="s">
        <v>67</v>
      </c>
      <c r="C642" s="55" t="s">
        <v>151</v>
      </c>
      <c r="D642" s="21" t="s">
        <v>750</v>
      </c>
      <c r="E642" s="38" t="n">
        <v>0.770833333333333</v>
      </c>
      <c r="F642" s="62" t="n">
        <v>25</v>
      </c>
      <c r="G642" s="40" t="n">
        <v>2.8</v>
      </c>
      <c r="H642" s="41" t="s">
        <v>7</v>
      </c>
      <c r="I642" s="42" t="n">
        <f aca="false">IF(H642="W",F642*G642-F642,(IF(H642="L",-F642)))</f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customFormat="false" ht="15" hidden="false" customHeight="false" outlineLevel="0" collapsed="false">
      <c r="A643" s="61"/>
      <c r="B643" s="21" t="s">
        <v>67</v>
      </c>
      <c r="C643" s="55" t="s">
        <v>87</v>
      </c>
      <c r="D643" s="21" t="s">
        <v>751</v>
      </c>
      <c r="E643" s="38" t="n">
        <v>0.770833333333333</v>
      </c>
      <c r="F643" s="62" t="n">
        <v>10</v>
      </c>
      <c r="G643" s="40" t="n">
        <v>3.4</v>
      </c>
      <c r="H643" s="41" t="s">
        <v>5</v>
      </c>
      <c r="I643" s="42" t="n">
        <f aca="false">IF(H643="W",F643*G643-F643,(IF(H643="L",-F643)))</f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customFormat="false" ht="15" hidden="false" customHeight="false" outlineLevel="0" collapsed="false">
      <c r="A644" s="61"/>
      <c r="B644" s="21" t="s">
        <v>67</v>
      </c>
      <c r="C644" s="55" t="s">
        <v>87</v>
      </c>
      <c r="D644" s="21" t="s">
        <v>751</v>
      </c>
      <c r="E644" s="38" t="n">
        <v>0.770833333333333</v>
      </c>
      <c r="F644" s="62" t="n">
        <v>10</v>
      </c>
      <c r="G644" s="40" t="n">
        <v>3.4</v>
      </c>
      <c r="H644" s="41" t="s">
        <v>5</v>
      </c>
      <c r="I644" s="42" t="n">
        <f aca="false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customFormat="false" ht="15" hidden="false" customHeight="false" outlineLevel="0" collapsed="false">
      <c r="A645" s="61"/>
      <c r="B645" s="21" t="s">
        <v>67</v>
      </c>
      <c r="C645" s="55" t="s">
        <v>95</v>
      </c>
      <c r="D645" s="21" t="s">
        <v>752</v>
      </c>
      <c r="E645" s="38" t="n">
        <v>0.770833333333333</v>
      </c>
      <c r="F645" s="62" t="n">
        <v>5</v>
      </c>
      <c r="G645" s="40" t="n">
        <v>2.7</v>
      </c>
      <c r="H645" s="41" t="s">
        <v>7</v>
      </c>
      <c r="I645" s="42" t="n">
        <f aca="false">IF(H645="W",F645*G645-F645,(IF(H645="L",-F645)))</f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customFormat="false" ht="15" hidden="false" customHeight="false" outlineLevel="0" collapsed="false">
      <c r="A646" s="61"/>
      <c r="B646" s="21" t="s">
        <v>67</v>
      </c>
      <c r="C646" s="55" t="s">
        <v>151</v>
      </c>
      <c r="D646" s="21" t="s">
        <v>750</v>
      </c>
      <c r="E646" s="38" t="n">
        <v>0.770833333333333</v>
      </c>
      <c r="F646" s="62" t="n">
        <v>2.16</v>
      </c>
      <c r="G646" s="40" t="n">
        <v>6.25</v>
      </c>
      <c r="H646" s="41" t="s">
        <v>7</v>
      </c>
      <c r="I646" s="42" t="n">
        <f aca="false">IF(H646="W",F646*G646-F646,(IF(H646="L",-F646)))</f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customFormat="false" ht="15" hidden="false" customHeight="false" outlineLevel="0" collapsed="false">
      <c r="A647" s="61"/>
      <c r="B647" s="21" t="s">
        <v>67</v>
      </c>
      <c r="C647" s="55" t="s">
        <v>87</v>
      </c>
      <c r="D647" s="21" t="s">
        <v>753</v>
      </c>
      <c r="E647" s="38" t="n">
        <v>0.770833333333333</v>
      </c>
      <c r="F647" s="62" t="n">
        <v>3.29</v>
      </c>
      <c r="G647" s="40" t="n">
        <v>4.1</v>
      </c>
      <c r="H647" s="41" t="s">
        <v>5</v>
      </c>
      <c r="I647" s="42" t="n">
        <f aca="false">IF(H647="W",F647*G647-F647,(IF(H647="L",-F647)))</f>
        <v>10.199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customFormat="false" ht="15" hidden="false" customHeight="false" outlineLevel="0" collapsed="false">
      <c r="A648" s="61" t="n">
        <v>43584</v>
      </c>
      <c r="B648" s="21" t="s">
        <v>46</v>
      </c>
      <c r="C648" s="55" t="s">
        <v>754</v>
      </c>
      <c r="D648" s="21" t="s">
        <v>380</v>
      </c>
      <c r="E648" s="38" t="n">
        <v>0.770833333333333</v>
      </c>
      <c r="F648" s="62" t="n">
        <v>54.5</v>
      </c>
      <c r="G648" s="40" t="n">
        <v>2</v>
      </c>
      <c r="H648" s="41" t="s">
        <v>5</v>
      </c>
      <c r="I648" s="42" t="n">
        <f aca="false">IF(H648="W",F648*G648-F648,(IF(H648="L",-F648)))</f>
        <v>54.5</v>
      </c>
      <c r="J648" s="55"/>
      <c r="K648" s="21"/>
      <c r="L648" s="43" t="s">
        <v>755</v>
      </c>
      <c r="M648" s="43" t="s">
        <v>9</v>
      </c>
      <c r="N648" s="43" t="n">
        <f aca="false">SUM(I648:I684)</f>
        <v>176.1142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customFormat="false" ht="15" hidden="false" customHeight="false" outlineLevel="0" collapsed="false">
      <c r="A649" s="61"/>
      <c r="B649" s="21" t="s">
        <v>46</v>
      </c>
      <c r="C649" s="55" t="s">
        <v>28</v>
      </c>
      <c r="D649" s="21" t="s">
        <v>395</v>
      </c>
      <c r="E649" s="38" t="n">
        <v>0.770833333333333</v>
      </c>
      <c r="F649" s="62" t="n">
        <v>25</v>
      </c>
      <c r="G649" s="40" t="n">
        <v>3.7</v>
      </c>
      <c r="H649" s="41" t="s">
        <v>6</v>
      </c>
      <c r="I649" s="42" t="n">
        <f aca="false">IF(H649="W",F649*G649-F649,(IF(H649="L",-F649)))</f>
        <v>0</v>
      </c>
      <c r="J649" s="55"/>
      <c r="K649" s="21" t="s">
        <v>124</v>
      </c>
      <c r="L649" s="43" t="s">
        <v>756</v>
      </c>
      <c r="M649" s="43" t="s">
        <v>9</v>
      </c>
      <c r="N649" s="43" t="n">
        <f aca="false">SUM(N648+N685+N753+N872)</f>
        <v>763.4756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customFormat="false" ht="15" hidden="false" customHeight="false" outlineLevel="0" collapsed="false">
      <c r="A650" s="61"/>
      <c r="B650" s="21" t="s">
        <v>46</v>
      </c>
      <c r="C650" s="55" t="s">
        <v>28</v>
      </c>
      <c r="D650" s="21" t="s">
        <v>729</v>
      </c>
      <c r="E650" s="38" t="n">
        <v>0.770833333333333</v>
      </c>
      <c r="F650" s="62" t="n">
        <v>25</v>
      </c>
      <c r="G650" s="40" t="n">
        <v>4.33</v>
      </c>
      <c r="H650" s="41" t="s">
        <v>7</v>
      </c>
      <c r="I650" s="42" t="n">
        <f aca="false">IF(H650="W",F650*G650-F650,(IF(H650="L",-F650)))</f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customFormat="false" ht="15" hidden="false" customHeight="false" outlineLevel="0" collapsed="false">
      <c r="A651" s="61"/>
      <c r="B651" s="21" t="s">
        <v>67</v>
      </c>
      <c r="C651" s="55" t="s">
        <v>28</v>
      </c>
      <c r="D651" s="21" t="s">
        <v>757</v>
      </c>
      <c r="E651" s="38" t="n">
        <v>0.916666666666667</v>
      </c>
      <c r="F651" s="62" t="n">
        <v>20</v>
      </c>
      <c r="G651" s="40" t="n">
        <v>2.03</v>
      </c>
      <c r="H651" s="41" t="s">
        <v>7</v>
      </c>
      <c r="I651" s="42" t="n">
        <f aca="false">IF(H651="W",F651*G651-F651,(IF(H651="L",-F651)))</f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customFormat="false" ht="15" hidden="false" customHeight="false" outlineLevel="0" collapsed="false">
      <c r="A652" s="61" t="s">
        <v>673</v>
      </c>
      <c r="B652" s="21" t="s">
        <v>67</v>
      </c>
      <c r="C652" s="55" t="s">
        <v>28</v>
      </c>
      <c r="D652" s="21" t="s">
        <v>757</v>
      </c>
      <c r="E652" s="38" t="n">
        <v>0.916666666666667</v>
      </c>
      <c r="F652" s="62" t="n">
        <v>5</v>
      </c>
      <c r="G652" s="40" t="n">
        <v>2.03</v>
      </c>
      <c r="H652" s="41" t="s">
        <v>7</v>
      </c>
      <c r="I652" s="42" t="n">
        <f aca="false">IF(H652="W",F652*G652-F652,(IF(H652="L",-F652)))</f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customFormat="false" ht="15" hidden="false" customHeight="false" outlineLevel="0" collapsed="false">
      <c r="A653" s="61"/>
      <c r="B653" s="21" t="s">
        <v>67</v>
      </c>
      <c r="C653" s="55" t="s">
        <v>24</v>
      </c>
      <c r="D653" s="21" t="s">
        <v>759</v>
      </c>
      <c r="E653" s="38" t="n">
        <v>0.916666666666667</v>
      </c>
      <c r="F653" s="62" t="n">
        <v>12.5</v>
      </c>
      <c r="G653" s="40" t="n">
        <v>4.06</v>
      </c>
      <c r="H653" s="41" t="s">
        <v>7</v>
      </c>
      <c r="I653" s="42" t="n">
        <f aca="false">IF(H653="W",F653*G653-F653,(IF(H653="L",-F653)))</f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customFormat="false" ht="15" hidden="false" customHeight="false" outlineLevel="0" collapsed="false">
      <c r="A654" s="61"/>
      <c r="B654" s="21" t="s">
        <v>67</v>
      </c>
      <c r="C654" s="55" t="s">
        <v>87</v>
      </c>
      <c r="D654" s="21" t="s">
        <v>761</v>
      </c>
      <c r="E654" s="38" t="n">
        <v>0.916666666666667</v>
      </c>
      <c r="F654" s="62" t="n">
        <v>10</v>
      </c>
      <c r="G654" s="40" t="n">
        <v>3.65</v>
      </c>
      <c r="H654" s="41" t="s">
        <v>5</v>
      </c>
      <c r="I654" s="42" t="n">
        <f aca="false">IF(H654="W",F654*G654-F654,(IF(H654="L",-F654)))</f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customFormat="false" ht="15" hidden="false" customHeight="false" outlineLevel="0" collapsed="false">
      <c r="A655" s="61"/>
      <c r="B655" s="21" t="s">
        <v>67</v>
      </c>
      <c r="C655" s="55" t="s">
        <v>87</v>
      </c>
      <c r="D655" s="21" t="s">
        <v>762</v>
      </c>
      <c r="E655" s="38" t="n">
        <v>0.916666666666667</v>
      </c>
      <c r="F655" s="62" t="n">
        <v>3</v>
      </c>
      <c r="G655" s="40" t="n">
        <v>4.8</v>
      </c>
      <c r="H655" s="41" t="s">
        <v>5</v>
      </c>
      <c r="I655" s="42" t="n">
        <f aca="false">IF(H655="W",F655*G655-F655,(IF(H655="L",-F655)))</f>
        <v>11.4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customFormat="false" ht="15" hidden="false" customHeight="false" outlineLevel="0" collapsed="false">
      <c r="A656" s="61"/>
      <c r="B656" s="21" t="s">
        <v>46</v>
      </c>
      <c r="C656" s="55" t="s">
        <v>151</v>
      </c>
      <c r="D656" s="21" t="s">
        <v>763</v>
      </c>
      <c r="E656" s="38" t="n">
        <v>0.770833333333333</v>
      </c>
      <c r="F656" s="62" t="n">
        <v>9</v>
      </c>
      <c r="G656" s="40" t="n">
        <v>1.43</v>
      </c>
      <c r="H656" s="41" t="s">
        <v>7</v>
      </c>
      <c r="I656" s="42" t="n">
        <f aca="false">IF(H656="W",F656*G656-F656,(IF(H656="L",-F656)))</f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customFormat="false" ht="15" hidden="false" customHeight="false" outlineLevel="0" collapsed="false">
      <c r="A657" s="61"/>
      <c r="B657" s="21" t="s">
        <v>46</v>
      </c>
      <c r="C657" s="55" t="s">
        <v>95</v>
      </c>
      <c r="D657" s="21" t="s">
        <v>358</v>
      </c>
      <c r="E657" s="38" t="n">
        <v>0.770833333333333</v>
      </c>
      <c r="F657" s="62" t="n">
        <v>5</v>
      </c>
      <c r="G657" s="40" t="n">
        <v>2.95</v>
      </c>
      <c r="H657" s="41" t="s">
        <v>5</v>
      </c>
      <c r="I657" s="42" t="n">
        <f aca="false">IF(H657="W",F657*G657-F657,(IF(H657="L",-F657)))</f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customFormat="false" ht="15" hidden="false" customHeight="false" outlineLevel="0" collapsed="false">
      <c r="A658" s="61"/>
      <c r="B658" s="21" t="s">
        <v>67</v>
      </c>
      <c r="C658" s="55" t="s">
        <v>471</v>
      </c>
      <c r="D658" s="21" t="s">
        <v>764</v>
      </c>
      <c r="E658" s="38" t="n">
        <v>0.916666666666667</v>
      </c>
      <c r="F658" s="62" t="n">
        <v>20</v>
      </c>
      <c r="G658" s="40" t="n">
        <v>1.1</v>
      </c>
      <c r="H658" s="41" t="s">
        <v>5</v>
      </c>
      <c r="I658" s="42" t="n">
        <f aca="false">IF(H658="W",F658*G658-F658,(IF(H658="L",-F658)))</f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customFormat="false" ht="15" hidden="false" customHeight="false" outlineLevel="0" collapsed="false">
      <c r="A659" s="61" t="n">
        <v>43585</v>
      </c>
      <c r="B659" s="21" t="s">
        <v>67</v>
      </c>
      <c r="C659" s="55" t="s">
        <v>28</v>
      </c>
      <c r="D659" s="21" t="s">
        <v>428</v>
      </c>
      <c r="E659" s="38" t="n">
        <v>0.916666666666667</v>
      </c>
      <c r="F659" s="62" t="n">
        <v>25</v>
      </c>
      <c r="G659" s="40" t="n">
        <v>2.34</v>
      </c>
      <c r="H659" s="41" t="s">
        <v>7</v>
      </c>
      <c r="I659" s="42" t="n">
        <f aca="false">IF(H659="W",F659*G659-F659,(IF(H659="L",-F659)))</f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customFormat="false" ht="15" hidden="false" customHeight="false" outlineLevel="0" collapsed="false">
      <c r="A660" s="61"/>
      <c r="B660" s="21" t="s">
        <v>67</v>
      </c>
      <c r="C660" s="55" t="s">
        <v>331</v>
      </c>
      <c r="D660" s="21" t="s">
        <v>765</v>
      </c>
      <c r="E660" s="38" t="n">
        <v>0.916666666666667</v>
      </c>
      <c r="F660" s="62" t="n">
        <v>17.46</v>
      </c>
      <c r="G660" s="40" t="n">
        <v>3.35</v>
      </c>
      <c r="H660" s="41" t="s">
        <v>7</v>
      </c>
      <c r="I660" s="42" t="n">
        <f aca="false">IF(H660="W",F660*G660-F660,(IF(H660="L",-F660)))</f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customFormat="false" ht="15" hidden="false" customHeight="false" outlineLevel="0" collapsed="false">
      <c r="A661" s="61"/>
      <c r="B661" s="21" t="s">
        <v>67</v>
      </c>
      <c r="C661" s="55" t="s">
        <v>95</v>
      </c>
      <c r="D661" s="21" t="s">
        <v>671</v>
      </c>
      <c r="E661" s="38" t="n">
        <v>0.916666666666667</v>
      </c>
      <c r="F661" s="62" t="n">
        <v>10</v>
      </c>
      <c r="G661" s="40" t="n">
        <v>3.5</v>
      </c>
      <c r="H661" s="41" t="s">
        <v>5</v>
      </c>
      <c r="I661" s="42" t="n">
        <f aca="false">IF(H661="W",F661*G661-F661,(IF(H661="L",-F661)))</f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customFormat="false" ht="15" hidden="false" customHeight="false" outlineLevel="0" collapsed="false">
      <c r="A662" s="61"/>
      <c r="B662" s="21" t="s">
        <v>67</v>
      </c>
      <c r="C662" s="55" t="s">
        <v>87</v>
      </c>
      <c r="D662" s="21" t="s">
        <v>671</v>
      </c>
      <c r="E662" s="38" t="n">
        <v>0.916666666666667</v>
      </c>
      <c r="F662" s="62" t="n">
        <v>7</v>
      </c>
      <c r="G662" s="40" t="n">
        <v>3.45</v>
      </c>
      <c r="H662" s="41" t="s">
        <v>5</v>
      </c>
      <c r="I662" s="42" t="n">
        <f aca="false">IF(H662="W",F662*G662-F662,(IF(H662="L",-F662)))</f>
        <v>17.15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customFormat="false" ht="15" hidden="false" customHeight="false" outlineLevel="0" collapsed="false">
      <c r="A663" s="61"/>
      <c r="B663" s="21" t="s">
        <v>67</v>
      </c>
      <c r="C663" s="55" t="s">
        <v>471</v>
      </c>
      <c r="D663" s="21" t="s">
        <v>671</v>
      </c>
      <c r="E663" s="38" t="n">
        <v>0.916666666666667</v>
      </c>
      <c r="F663" s="62" t="n">
        <v>25</v>
      </c>
      <c r="G663" s="40" t="n">
        <v>4.06</v>
      </c>
      <c r="H663" s="41" t="s">
        <v>5</v>
      </c>
      <c r="I663" s="42" t="n">
        <f aca="false">IF(H663="W",F663*G663-F663,(IF(H663="L",-F663)))</f>
        <v>76.5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customFormat="false" ht="15" hidden="false" customHeight="false" outlineLevel="0" collapsed="false">
      <c r="A664" s="61"/>
      <c r="B664" s="21" t="s">
        <v>67</v>
      </c>
      <c r="C664" s="55" t="s">
        <v>28</v>
      </c>
      <c r="D664" s="21" t="s">
        <v>428</v>
      </c>
      <c r="E664" s="38" t="n">
        <v>0.916666666666667</v>
      </c>
      <c r="F664" s="62" t="n">
        <v>25</v>
      </c>
      <c r="G664" s="40" t="n">
        <v>2.34</v>
      </c>
      <c r="H664" s="41" t="s">
        <v>7</v>
      </c>
      <c r="I664" s="42" t="n">
        <f aca="false">IF(H664="W",F664*G664-F664,(IF(H664="L",-F664)))</f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customFormat="false" ht="15" hidden="false" customHeight="false" outlineLevel="0" collapsed="false">
      <c r="A665" s="61"/>
      <c r="B665" s="21" t="s">
        <v>67</v>
      </c>
      <c r="C665" s="55" t="s">
        <v>87</v>
      </c>
      <c r="D665" s="21" t="s">
        <v>765</v>
      </c>
      <c r="E665" s="38" t="n">
        <v>0.916666666666667</v>
      </c>
      <c r="F665" s="62" t="n">
        <v>15</v>
      </c>
      <c r="G665" s="40" t="n">
        <v>3.35</v>
      </c>
      <c r="H665" s="41" t="s">
        <v>7</v>
      </c>
      <c r="I665" s="42" t="n">
        <f aca="false">IF(H665="W",F665*G665-F665,(IF(H665="L",-F665)))</f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customFormat="false" ht="15" hidden="false" customHeight="false" outlineLevel="0" collapsed="false">
      <c r="A666" s="61"/>
      <c r="B666" s="21" t="s">
        <v>67</v>
      </c>
      <c r="C666" s="55" t="s">
        <v>170</v>
      </c>
      <c r="D666" s="21" t="s">
        <v>765</v>
      </c>
      <c r="E666" s="38" t="n">
        <v>0.916666666666667</v>
      </c>
      <c r="F666" s="62" t="n">
        <v>15</v>
      </c>
      <c r="G666" s="40" t="n">
        <v>3.35</v>
      </c>
      <c r="H666" s="41" t="s">
        <v>7</v>
      </c>
      <c r="I666" s="42" t="n">
        <f aca="false">IF(H666="W",F666*G666-F666,(IF(H666="L",-F666)))</f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customFormat="false" ht="15" hidden="false" customHeight="false" outlineLevel="0" collapsed="false">
      <c r="A667" s="61"/>
      <c r="B667" s="21" t="s">
        <v>67</v>
      </c>
      <c r="C667" s="55" t="s">
        <v>170</v>
      </c>
      <c r="D667" s="21" t="s">
        <v>671</v>
      </c>
      <c r="E667" s="38" t="n">
        <v>0.916666666666667</v>
      </c>
      <c r="F667" s="62" t="n">
        <v>10</v>
      </c>
      <c r="G667" s="40" t="n">
        <v>3.5</v>
      </c>
      <c r="H667" s="41" t="s">
        <v>5</v>
      </c>
      <c r="I667" s="42" t="n">
        <f aca="false">IF(H667="W",F667*G667-F667,(IF(H667="L",-F667)))</f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customFormat="false" ht="15" hidden="false" customHeight="false" outlineLevel="0" collapsed="false">
      <c r="A668" s="61"/>
      <c r="B668" s="21" t="s">
        <v>67</v>
      </c>
      <c r="C668" s="55" t="s">
        <v>151</v>
      </c>
      <c r="D668" s="21" t="s">
        <v>765</v>
      </c>
      <c r="E668" s="38" t="n">
        <v>0.916666666666667</v>
      </c>
      <c r="F668" s="62" t="n">
        <v>5</v>
      </c>
      <c r="G668" s="40" t="n">
        <v>3.35</v>
      </c>
      <c r="H668" s="41" t="s">
        <v>7</v>
      </c>
      <c r="I668" s="42" t="n">
        <f aca="false">IF(H668="W",F668*G668-F668,(IF(H668="L",-F668)))</f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customFormat="false" ht="15" hidden="false" customHeight="false" outlineLevel="0" collapsed="false">
      <c r="A669" s="61"/>
      <c r="B669" s="21" t="s">
        <v>67</v>
      </c>
      <c r="C669" s="55" t="s">
        <v>151</v>
      </c>
      <c r="D669" s="21" t="s">
        <v>766</v>
      </c>
      <c r="E669" s="38" t="n">
        <v>0.916666666666667</v>
      </c>
      <c r="F669" s="62" t="n">
        <v>20</v>
      </c>
      <c r="G669" s="40" t="n">
        <v>1.07</v>
      </c>
      <c r="H669" s="41" t="s">
        <v>5</v>
      </c>
      <c r="I669" s="42" t="n">
        <f aca="false">IF(H669="W",F669*G669-F669,(IF(H669="L",-F669)))</f>
        <v>1.4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customFormat="false" ht="15" hidden="false" customHeight="false" outlineLevel="0" collapsed="false">
      <c r="A670" s="61" t="n">
        <v>43586</v>
      </c>
      <c r="B670" s="21" t="s">
        <v>67</v>
      </c>
      <c r="C670" s="55" t="s">
        <v>28</v>
      </c>
      <c r="D670" s="21" t="s">
        <v>767</v>
      </c>
      <c r="E670" s="38" t="n">
        <v>0.916666666666667</v>
      </c>
      <c r="F670" s="62" t="n">
        <v>25</v>
      </c>
      <c r="G670" s="40" t="n">
        <v>1.91</v>
      </c>
      <c r="H670" s="41" t="s">
        <v>5</v>
      </c>
      <c r="I670" s="42" t="n">
        <f aca="false">IF(H670="W",F670*G670-F670,(IF(H670="L",-F670)))</f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customFormat="false" ht="15" hidden="false" customHeight="false" outlineLevel="0" collapsed="false">
      <c r="A671" s="61"/>
      <c r="B671" s="21" t="s">
        <v>67</v>
      </c>
      <c r="C671" s="55" t="s">
        <v>170</v>
      </c>
      <c r="D671" s="21" t="s">
        <v>768</v>
      </c>
      <c r="E671" s="38" t="n">
        <v>0.916666666666667</v>
      </c>
      <c r="F671" s="62" t="n">
        <v>8</v>
      </c>
      <c r="G671" s="40" t="n">
        <v>5</v>
      </c>
      <c r="H671" s="41" t="s">
        <v>7</v>
      </c>
      <c r="I671" s="42" t="n">
        <f aca="false">IF(H671="W",F671*G671-F671,(IF(H671="L",-F671)))</f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customFormat="false" ht="15" hidden="false" customHeight="false" outlineLevel="0" collapsed="false">
      <c r="A672" s="61" t="n">
        <v>43589</v>
      </c>
      <c r="B672" s="21" t="s">
        <v>46</v>
      </c>
      <c r="C672" s="55" t="s">
        <v>28</v>
      </c>
      <c r="D672" s="21" t="s">
        <v>769</v>
      </c>
      <c r="E672" s="38" t="n">
        <v>0.0833333333333333</v>
      </c>
      <c r="F672" s="62" t="n">
        <v>10</v>
      </c>
      <c r="G672" s="40" t="n">
        <v>3.1</v>
      </c>
      <c r="H672" s="41" t="s">
        <v>5</v>
      </c>
      <c r="I672" s="42" t="n">
        <f aca="false">IF(H672="W",F672*G672-F672,(IF(H672="L",-F672)))</f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customFormat="false" ht="15" hidden="false" customHeight="false" outlineLevel="0" collapsed="false">
      <c r="A673" s="61"/>
      <c r="B673" s="21" t="s">
        <v>46</v>
      </c>
      <c r="C673" s="55" t="s">
        <v>87</v>
      </c>
      <c r="D673" s="21" t="s">
        <v>769</v>
      </c>
      <c r="E673" s="38" t="n">
        <v>0.0833333333333333</v>
      </c>
      <c r="F673" s="62" t="n">
        <v>10</v>
      </c>
      <c r="G673" s="40" t="n">
        <v>3.1</v>
      </c>
      <c r="H673" s="41" t="s">
        <v>5</v>
      </c>
      <c r="I673" s="42" t="n">
        <f aca="false">IF(H673="W",F673*G673-F673,(IF(H673="L",-F673)))</f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customFormat="false" ht="15" hidden="false" customHeight="false" outlineLevel="0" collapsed="false">
      <c r="A674" s="61" t="n">
        <v>43590</v>
      </c>
      <c r="B674" s="21" t="s">
        <v>46</v>
      </c>
      <c r="C674" s="55" t="s">
        <v>28</v>
      </c>
      <c r="D674" s="21" t="s">
        <v>745</v>
      </c>
      <c r="E674" s="38" t="n">
        <v>0.208333333333333</v>
      </c>
      <c r="F674" s="62" t="n">
        <v>25</v>
      </c>
      <c r="G674" s="40" t="n">
        <v>1.68</v>
      </c>
      <c r="H674" s="41" t="s">
        <v>5</v>
      </c>
      <c r="I674" s="42" t="n">
        <f aca="false">IF(H674="W",F674*G674-F674,(IF(H674="L",-F674)))</f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customFormat="false" ht="15" hidden="false" customHeight="false" outlineLevel="0" collapsed="false">
      <c r="A675" s="61"/>
      <c r="B675" s="21" t="s">
        <v>67</v>
      </c>
      <c r="C675" s="55" t="s">
        <v>28</v>
      </c>
      <c r="D675" s="21" t="s">
        <v>770</v>
      </c>
      <c r="E675" s="38" t="n">
        <v>0.90625</v>
      </c>
      <c r="F675" s="62" t="n">
        <v>25</v>
      </c>
      <c r="G675" s="40" t="n">
        <v>2.13</v>
      </c>
      <c r="H675" s="41" t="s">
        <v>5</v>
      </c>
      <c r="I675" s="42" t="n">
        <f aca="false">IF(H675="W",F675*G675-F675,(IF(H675="L",-F675)))</f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customFormat="false" ht="15" hidden="false" customHeight="false" outlineLevel="0" collapsed="false">
      <c r="A676" s="61"/>
      <c r="B676" s="21" t="s">
        <v>67</v>
      </c>
      <c r="C676" s="55" t="s">
        <v>170</v>
      </c>
      <c r="D676" s="21" t="s">
        <v>726</v>
      </c>
      <c r="E676" s="38" t="n">
        <v>0.90625</v>
      </c>
      <c r="F676" s="62" t="n">
        <v>15.43</v>
      </c>
      <c r="G676" s="40" t="n">
        <v>3.45</v>
      </c>
      <c r="H676" s="41" t="s">
        <v>7</v>
      </c>
      <c r="I676" s="42" t="n">
        <f aca="false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customFormat="false" ht="15" hidden="false" customHeight="false" outlineLevel="0" collapsed="false">
      <c r="A677" s="61"/>
      <c r="B677" s="21" t="s">
        <v>67</v>
      </c>
      <c r="C677" s="55" t="s">
        <v>771</v>
      </c>
      <c r="D677" s="21" t="s">
        <v>772</v>
      </c>
      <c r="E677" s="38" t="n">
        <v>0.90625</v>
      </c>
      <c r="F677" s="62" t="s">
        <v>771</v>
      </c>
      <c r="G677" s="40" t="s">
        <v>771</v>
      </c>
      <c r="H677" s="41" t="s">
        <v>6</v>
      </c>
      <c r="I677" s="42" t="n">
        <f aca="false">IF(H677="W",F677*G677-F677,(IF(H677="L",-F677)))</f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customFormat="false" ht="15" hidden="false" customHeight="false" outlineLevel="0" collapsed="false">
      <c r="A678" s="61"/>
      <c r="B678" s="21" t="s">
        <v>46</v>
      </c>
      <c r="C678" s="55" t="s">
        <v>471</v>
      </c>
      <c r="D678" s="21" t="s">
        <v>773</v>
      </c>
      <c r="E678" s="38" t="n">
        <v>0.708333333333333</v>
      </c>
      <c r="F678" s="62" t="n">
        <v>30</v>
      </c>
      <c r="G678" s="40" t="n">
        <v>3.26</v>
      </c>
      <c r="H678" s="41" t="s">
        <v>7</v>
      </c>
      <c r="I678" s="42" t="n">
        <f aca="false">IF(H678="W",F678*G678-F678,(IF(H678="L",-F678)))</f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customFormat="false" ht="15" hidden="false" customHeight="false" outlineLevel="0" collapsed="false">
      <c r="A679" s="61"/>
      <c r="B679" s="21" t="s">
        <v>46</v>
      </c>
      <c r="C679" s="55" t="s">
        <v>28</v>
      </c>
      <c r="D679" s="21" t="s">
        <v>774</v>
      </c>
      <c r="E679" s="38" t="n">
        <v>0.708333333333333</v>
      </c>
      <c r="F679" s="62" t="n">
        <v>41.09</v>
      </c>
      <c r="G679" s="40" t="n">
        <v>2.38</v>
      </c>
      <c r="H679" s="41" t="s">
        <v>5</v>
      </c>
      <c r="I679" s="42" t="n">
        <f aca="false">IF(H679="W",F679*G679-F679,(IF(H679="L",-F679)))</f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customFormat="false" ht="15" hidden="false" customHeight="false" outlineLevel="0" collapsed="false">
      <c r="A680" s="61"/>
      <c r="B680" s="21" t="s">
        <v>46</v>
      </c>
      <c r="C680" s="55" t="s">
        <v>170</v>
      </c>
      <c r="D680" s="21" t="s">
        <v>775</v>
      </c>
      <c r="E680" s="38" t="n">
        <v>0.708333333333333</v>
      </c>
      <c r="F680" s="62" t="n">
        <v>24</v>
      </c>
      <c r="G680" s="40" t="n">
        <v>4</v>
      </c>
      <c r="H680" s="41" t="s">
        <v>7</v>
      </c>
      <c r="I680" s="42" t="n">
        <f aca="false">IF(H680="W",F680*G680-F680,(IF(H680="L",-F680)))</f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customFormat="false" ht="15" hidden="false" customHeight="false" outlineLevel="0" collapsed="false">
      <c r="A681" s="61"/>
      <c r="B681" s="21" t="s">
        <v>46</v>
      </c>
      <c r="C681" s="55" t="s">
        <v>87</v>
      </c>
      <c r="D681" s="21" t="s">
        <v>775</v>
      </c>
      <c r="E681" s="38" t="n">
        <v>0.708333333333333</v>
      </c>
      <c r="F681" s="62" t="n">
        <v>10</v>
      </c>
      <c r="G681" s="40" t="n">
        <v>3.8</v>
      </c>
      <c r="H681" s="41" t="s">
        <v>6</v>
      </c>
      <c r="I681" s="42" t="n">
        <f aca="false">IF(H681="W",F681*G681-F681,(IF(H681="L",-F681)))</f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customFormat="false" ht="15" hidden="false" customHeight="false" outlineLevel="0" collapsed="false">
      <c r="A682" s="61"/>
      <c r="B682" s="21" t="s">
        <v>46</v>
      </c>
      <c r="C682" s="55" t="s">
        <v>170</v>
      </c>
      <c r="D682" s="21" t="s">
        <v>776</v>
      </c>
      <c r="E682" s="38" t="n">
        <v>0.791666666666667</v>
      </c>
      <c r="F682" s="62" t="n">
        <v>10</v>
      </c>
      <c r="G682" s="40" t="n">
        <v>1.8</v>
      </c>
      <c r="H682" s="41" t="s">
        <v>5</v>
      </c>
      <c r="I682" s="42" t="n">
        <f aca="false">IF(H682="W",F682*G682-F682,(IF(H682="L",-F682)))</f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customFormat="false" ht="15" hidden="false" customHeight="false" outlineLevel="0" collapsed="false">
      <c r="A683" s="61"/>
      <c r="B683" s="21" t="s">
        <v>46</v>
      </c>
      <c r="C683" s="55" t="s">
        <v>170</v>
      </c>
      <c r="D683" s="21" t="s">
        <v>777</v>
      </c>
      <c r="E683" s="38" t="n">
        <v>0.916666666666667</v>
      </c>
      <c r="F683" s="62" t="n">
        <v>18</v>
      </c>
      <c r="G683" s="40" t="n">
        <v>2.32</v>
      </c>
      <c r="H683" s="41" t="s">
        <v>7</v>
      </c>
      <c r="I683" s="42" t="n">
        <f aca="false">IF(H683="W",F683*G683-F683,(IF(H683="L",-F683)))</f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customFormat="false" ht="15" hidden="false" customHeight="false" outlineLevel="0" collapsed="false">
      <c r="A684" s="61"/>
      <c r="B684" s="21" t="s">
        <v>46</v>
      </c>
      <c r="C684" s="55" t="s">
        <v>87</v>
      </c>
      <c r="D684" s="21" t="s">
        <v>778</v>
      </c>
      <c r="E684" s="38" t="n">
        <v>0.916666666666667</v>
      </c>
      <c r="F684" s="62" t="n">
        <v>20</v>
      </c>
      <c r="G684" s="40" t="n">
        <v>2.08</v>
      </c>
      <c r="H684" s="41" t="s">
        <v>5</v>
      </c>
      <c r="I684" s="42" t="n">
        <f aca="false">IF(H684="W",F684*G684-F684,(IF(H684="L",-F684)))</f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customFormat="false" ht="15" hidden="false" customHeight="false" outlineLevel="0" collapsed="false">
      <c r="A685" s="61" t="n">
        <v>43591</v>
      </c>
      <c r="B685" s="21" t="s">
        <v>46</v>
      </c>
      <c r="C685" s="55" t="s">
        <v>28</v>
      </c>
      <c r="D685" s="21" t="s">
        <v>779</v>
      </c>
      <c r="E685" s="38" t="n">
        <v>0.0833333333333333</v>
      </c>
      <c r="F685" s="62" t="n">
        <v>5</v>
      </c>
      <c r="G685" s="40" t="n">
        <v>2.01</v>
      </c>
      <c r="H685" s="41" t="s">
        <v>5</v>
      </c>
      <c r="I685" s="42" t="n">
        <f aca="false">IF(H685="W",F685*G685-F685,(IF(H685="L",-F685)))</f>
        <v>5.05</v>
      </c>
      <c r="J685" s="55"/>
      <c r="K685" s="21" t="s">
        <v>673</v>
      </c>
      <c r="L685" s="43" t="s">
        <v>780</v>
      </c>
      <c r="M685" s="43" t="s">
        <v>9</v>
      </c>
      <c r="N685" s="43" t="n">
        <f aca="false">SUM(I685:I751)</f>
        <v>296.1658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customFormat="false" ht="15" hidden="false" customHeight="false" outlineLevel="0" collapsed="false">
      <c r="A686" s="61"/>
      <c r="B686" s="21" t="s">
        <v>46</v>
      </c>
      <c r="C686" s="55" t="s">
        <v>87</v>
      </c>
      <c r="D686" s="21" t="s">
        <v>781</v>
      </c>
      <c r="E686" s="38" t="n">
        <v>0.0833333333333333</v>
      </c>
      <c r="F686" s="62" t="n">
        <v>2.5</v>
      </c>
      <c r="G686" s="40" t="n">
        <v>3.95</v>
      </c>
      <c r="H686" s="41" t="s">
        <v>7</v>
      </c>
      <c r="I686" s="42" t="n">
        <f aca="false">IF(H686="W",F686*G686-F686,(IF(H686="L",-F686)))</f>
        <v>-2.5</v>
      </c>
      <c r="J686" s="55"/>
      <c r="K686" s="21" t="s">
        <v>663</v>
      </c>
      <c r="L686" s="43" t="s">
        <v>782</v>
      </c>
      <c r="M686" s="43" t="s">
        <v>9</v>
      </c>
      <c r="N686" s="43" t="n">
        <f aca="false">SUM(I702:I747,I743,I715,I714,I713,I712)</f>
        <v>262.5472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customFormat="false" ht="15" hidden="false" customHeight="false" outlineLevel="0" collapsed="false">
      <c r="A687" s="61" t="n">
        <v>43592</v>
      </c>
      <c r="B687" s="21" t="s">
        <v>49</v>
      </c>
      <c r="C687" s="55" t="s">
        <v>28</v>
      </c>
      <c r="D687" s="21" t="s">
        <v>783</v>
      </c>
      <c r="E687" s="38" t="n">
        <v>0.625</v>
      </c>
      <c r="F687" s="62" t="n">
        <v>25</v>
      </c>
      <c r="G687" s="40" t="n">
        <v>1.66</v>
      </c>
      <c r="H687" s="41" t="s">
        <v>6</v>
      </c>
      <c r="I687" s="42" t="n">
        <f aca="false">IF(H687="W",F687*G687-F687,(IF(H687="L",-F687)))</f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customFormat="false" ht="15" hidden="false" customHeight="false" outlineLevel="0" collapsed="false">
      <c r="A688" s="61"/>
      <c r="B688" s="21" t="s">
        <v>67</v>
      </c>
      <c r="C688" s="55" t="s">
        <v>28</v>
      </c>
      <c r="D688" s="21" t="s">
        <v>686</v>
      </c>
      <c r="E688" s="38" t="n">
        <v>0.916666666666667</v>
      </c>
      <c r="F688" s="62" t="n">
        <v>25</v>
      </c>
      <c r="G688" s="40" t="n">
        <v>2.66</v>
      </c>
      <c r="H688" s="41" t="s">
        <v>5</v>
      </c>
      <c r="I688" s="42" t="n">
        <f aca="false">IF(H688="W",F688*G688-F688,(IF(H688="L",-F688)))</f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customFormat="false" ht="15" hidden="false" customHeight="false" outlineLevel="0" collapsed="false">
      <c r="A689" s="12"/>
      <c r="B689" s="21" t="s">
        <v>67</v>
      </c>
      <c r="C689" s="55" t="s">
        <v>170</v>
      </c>
      <c r="D689" s="21" t="s">
        <v>767</v>
      </c>
      <c r="E689" s="38" t="n">
        <v>0.916666666666667</v>
      </c>
      <c r="F689" s="62" t="n">
        <v>25.09</v>
      </c>
      <c r="G689" s="40" t="n">
        <v>2.65</v>
      </c>
      <c r="H689" s="41" t="s">
        <v>7</v>
      </c>
      <c r="I689" s="42" t="n">
        <f aca="false">IF(H689="W",F689*G689-F689,(IF(H689="L",-F689)))</f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customFormat="false" ht="15" hidden="false" customHeight="false" outlineLevel="0" collapsed="false">
      <c r="A690" s="12"/>
      <c r="B690" s="21"/>
      <c r="C690" s="55"/>
      <c r="D690" s="21"/>
      <c r="E690" s="38"/>
      <c r="F690" s="62" t="n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customFormat="false" ht="15" hidden="false" customHeight="false" outlineLevel="0" collapsed="false">
      <c r="A691" s="12"/>
      <c r="B691" s="21" t="s">
        <v>67</v>
      </c>
      <c r="C691" s="55" t="s">
        <v>28</v>
      </c>
      <c r="D691" s="21" t="s">
        <v>787</v>
      </c>
      <c r="E691" s="38" t="n">
        <v>0.916666666666667</v>
      </c>
      <c r="F691" s="62" t="n">
        <v>10.05</v>
      </c>
      <c r="G691" s="40" t="n">
        <v>2.26</v>
      </c>
      <c r="H691" s="41" t="s">
        <v>7</v>
      </c>
      <c r="I691" s="42" t="n">
        <f aca="false">IF(H691="W",F691*G691-F691,(IF(H691="L",-F691)))</f>
        <v>-10.05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customFormat="false" ht="15" hidden="false" customHeight="false" outlineLevel="0" collapsed="false">
      <c r="A692" s="12"/>
      <c r="B692" s="21" t="s">
        <v>67</v>
      </c>
      <c r="C692" s="55" t="s">
        <v>28</v>
      </c>
      <c r="D692" s="21" t="s">
        <v>686</v>
      </c>
      <c r="E692" s="38" t="n">
        <v>0.916666666666667</v>
      </c>
      <c r="F692" s="62" t="n">
        <v>25</v>
      </c>
      <c r="G692" s="40" t="n">
        <v>1.53</v>
      </c>
      <c r="H692" s="41" t="s">
        <v>5</v>
      </c>
      <c r="I692" s="42" t="n">
        <f aca="false">IF(H692="W",F692*G692-F692,(IF(H692="L",-F692)))</f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customFormat="false" ht="15" hidden="false" customHeight="false" outlineLevel="0" collapsed="false">
      <c r="A693" s="12"/>
      <c r="B693" s="21" t="s">
        <v>67</v>
      </c>
      <c r="C693" s="55" t="s">
        <v>87</v>
      </c>
      <c r="D693" s="21" t="s">
        <v>788</v>
      </c>
      <c r="E693" s="38" t="n">
        <v>0.916666666666667</v>
      </c>
      <c r="F693" s="62" t="n">
        <v>10</v>
      </c>
      <c r="G693" s="40" t="n">
        <v>4.5</v>
      </c>
      <c r="H693" s="41" t="s">
        <v>6</v>
      </c>
      <c r="I693" s="42" t="n">
        <f aca="false">IF(H693="W",F693*G693-F693,(IF(H693="L",-F693)))</f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customFormat="false" ht="15" hidden="false" customHeight="false" outlineLevel="0" collapsed="false">
      <c r="A694" s="12"/>
      <c r="B694" s="21" t="s">
        <v>67</v>
      </c>
      <c r="C694" s="55" t="s">
        <v>170</v>
      </c>
      <c r="D694" s="21" t="s">
        <v>789</v>
      </c>
      <c r="E694" s="38" t="n">
        <v>0.916666666666667</v>
      </c>
      <c r="F694" s="62" t="n">
        <v>5</v>
      </c>
      <c r="G694" s="40" t="n">
        <v>6.2</v>
      </c>
      <c r="H694" s="41" t="s">
        <v>6</v>
      </c>
      <c r="I694" s="42" t="n">
        <f aca="false">IF(H694="W",F694*G694-F694,(IF(H694="L",-F694)))</f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customFormat="false" ht="15" hidden="false" customHeight="false" outlineLevel="0" collapsed="false">
      <c r="A695" s="61"/>
      <c r="B695" s="21" t="s">
        <v>67</v>
      </c>
      <c r="C695" s="55" t="s">
        <v>170</v>
      </c>
      <c r="D695" s="21" t="s">
        <v>789</v>
      </c>
      <c r="E695" s="38" t="n">
        <v>0.916666666666667</v>
      </c>
      <c r="F695" s="62" t="n">
        <v>1</v>
      </c>
      <c r="G695" s="40" t="n">
        <v>6.8</v>
      </c>
      <c r="H695" s="41" t="s">
        <v>7</v>
      </c>
      <c r="I695" s="42" t="n">
        <f aca="false">IF(H695="W",F695*G695-F695,(IF(H695="L",-F695)))</f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customFormat="false" ht="15" hidden="false" customHeight="false" outlineLevel="0" collapsed="false">
      <c r="A696" s="61" t="n">
        <v>43593</v>
      </c>
      <c r="B696" s="21" t="s">
        <v>67</v>
      </c>
      <c r="C696" s="55" t="s">
        <v>170</v>
      </c>
      <c r="D696" s="21" t="s">
        <v>671</v>
      </c>
      <c r="E696" s="38" t="n">
        <v>0.916666666666667</v>
      </c>
      <c r="F696" s="62" t="n">
        <v>103</v>
      </c>
      <c r="G696" s="40" t="n">
        <v>2.36</v>
      </c>
      <c r="H696" s="41" t="s">
        <v>7</v>
      </c>
      <c r="I696" s="42" t="n">
        <f aca="false">IF(H696="W",F696*G696-F696,(IF(H696="L",-F696)))</f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customFormat="false" ht="15" hidden="false" customHeight="false" outlineLevel="0" collapsed="false">
      <c r="A697" s="61"/>
      <c r="B697" s="21" t="s">
        <v>67</v>
      </c>
      <c r="C697" s="55" t="s">
        <v>28</v>
      </c>
      <c r="D697" s="21" t="s">
        <v>428</v>
      </c>
      <c r="E697" s="38" t="n">
        <v>0.916666666666667</v>
      </c>
      <c r="F697" s="62" t="n">
        <v>75</v>
      </c>
      <c r="G697" s="40" t="n">
        <v>3.23</v>
      </c>
      <c r="H697" s="41" t="s">
        <v>5</v>
      </c>
      <c r="I697" s="42" t="n">
        <f aca="false">IF(H697="W",F697*G697-F697,(IF(H697="L",-F697)))</f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customFormat="false" ht="15" hidden="false" customHeight="false" outlineLevel="0" collapsed="false">
      <c r="A698" s="61"/>
      <c r="B698" s="21" t="s">
        <v>67</v>
      </c>
      <c r="C698" s="55" t="s">
        <v>68</v>
      </c>
      <c r="D698" s="21" t="s">
        <v>790</v>
      </c>
      <c r="E698" s="38" t="n">
        <v>0.916666666666667</v>
      </c>
      <c r="F698" s="62" t="n">
        <v>5</v>
      </c>
      <c r="G698" s="40" t="n">
        <v>4.6</v>
      </c>
      <c r="H698" s="41" t="s">
        <v>6</v>
      </c>
      <c r="I698" s="42" t="n">
        <f aca="false">IF(H698="W",F698*G698-F698,(IF(H698="L",-F698)))</f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customFormat="false" ht="15" hidden="false" customHeight="false" outlineLevel="0" collapsed="false">
      <c r="A699" s="61"/>
      <c r="B699" s="21" t="s">
        <v>67</v>
      </c>
      <c r="C699" s="55" t="s">
        <v>87</v>
      </c>
      <c r="D699" s="21" t="s">
        <v>790</v>
      </c>
      <c r="E699" s="38" t="n">
        <v>0.916666666666667</v>
      </c>
      <c r="F699" s="62" t="n">
        <v>30</v>
      </c>
      <c r="G699" s="40" t="n">
        <v>4.5</v>
      </c>
      <c r="H699" s="41" t="s">
        <v>7</v>
      </c>
      <c r="I699" s="42" t="n">
        <f aca="false">IF(H699="W",F699*G699-F699,(IF(H699="L",-F699)))</f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customFormat="false" ht="15" hidden="false" customHeight="false" outlineLevel="0" collapsed="false">
      <c r="A700" s="61"/>
      <c r="B700" s="21" t="s">
        <v>67</v>
      </c>
      <c r="C700" s="55" t="s">
        <v>68</v>
      </c>
      <c r="D700" s="21" t="s">
        <v>790</v>
      </c>
      <c r="E700" s="38" t="n">
        <v>0.916666666666667</v>
      </c>
      <c r="F700" s="62" t="n">
        <v>25</v>
      </c>
      <c r="G700" s="40" t="n">
        <v>4.6</v>
      </c>
      <c r="H700" s="41" t="s">
        <v>7</v>
      </c>
      <c r="I700" s="42" t="n">
        <f aca="false">IF(H700="W",F700*G700-F700,(IF(H700="L",-F700)))</f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customFormat="false" ht="15" hidden="false" customHeight="false" outlineLevel="0" collapsed="false">
      <c r="A701" s="61" t="s">
        <v>791</v>
      </c>
      <c r="B701" s="21" t="s">
        <v>67</v>
      </c>
      <c r="C701" s="55" t="s">
        <v>95</v>
      </c>
      <c r="D701" s="21" t="s">
        <v>671</v>
      </c>
      <c r="E701" s="38" t="n">
        <v>0.916666666666667</v>
      </c>
      <c r="F701" s="62" t="n">
        <v>5</v>
      </c>
      <c r="G701" s="40" t="n">
        <v>2.2</v>
      </c>
      <c r="H701" s="41" t="s">
        <v>7</v>
      </c>
      <c r="I701" s="42" t="n">
        <f aca="false">IF(H701="W",F701*G701-F701,(IF(H701="L",-F701)))</f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customFormat="false" ht="15" hidden="false" customHeight="false" outlineLevel="0" collapsed="false">
      <c r="A702" s="61" t="n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 t="n">
        <v>40</v>
      </c>
      <c r="G702" s="40" t="n">
        <v>2.68</v>
      </c>
      <c r="H702" s="41" t="s">
        <v>7</v>
      </c>
      <c r="I702" s="42" t="n">
        <f aca="false">IF(H702="W",F702*G702-F702,(IF(H702="L",-F702)))</f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customFormat="false" ht="15" hidden="false" customHeight="false" outlineLevel="0" collapsed="false">
      <c r="A703" s="61"/>
      <c r="B703" s="21" t="s">
        <v>46</v>
      </c>
      <c r="C703" s="55" t="s">
        <v>87</v>
      </c>
      <c r="D703" s="21" t="s">
        <v>794</v>
      </c>
      <c r="E703" s="38" t="n">
        <v>0.885416666666667</v>
      </c>
      <c r="F703" s="62" t="n">
        <v>20</v>
      </c>
      <c r="G703" s="40" t="n">
        <v>3.9</v>
      </c>
      <c r="H703" s="41" t="s">
        <v>5</v>
      </c>
      <c r="I703" s="42" t="n">
        <f aca="false">IF(H703="W",F703*G703-F703,(IF(H703="L",-F703)))</f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customFormat="false" ht="15" hidden="false" customHeight="false" outlineLevel="0" collapsed="false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 t="n">
        <v>20</v>
      </c>
      <c r="G704" s="40" t="n">
        <v>2.11</v>
      </c>
      <c r="H704" s="41" t="s">
        <v>7</v>
      </c>
      <c r="I704" s="42" t="n">
        <f aca="false">IF(H704="W",F704*G704-F704,(IF(H704="L",-F704)))</f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customFormat="false" ht="15" hidden="false" customHeight="false" outlineLevel="0" collapsed="false">
      <c r="A705" s="61"/>
      <c r="B705" s="21" t="s">
        <v>46</v>
      </c>
      <c r="C705" s="55" t="s">
        <v>95</v>
      </c>
      <c r="D705" s="21" t="s">
        <v>800</v>
      </c>
      <c r="E705" s="38" t="n">
        <v>0.71875</v>
      </c>
      <c r="F705" s="62" t="n">
        <v>5.6</v>
      </c>
      <c r="G705" s="40" t="n">
        <v>5.5</v>
      </c>
      <c r="H705" s="41" t="s">
        <v>7</v>
      </c>
      <c r="I705" s="42" t="n">
        <f aca="false">IF(H705="W",F705*G705-F705,(IF(H705="L",-F705)))</f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customFormat="false" ht="15" hidden="false" customHeight="false" outlineLevel="0" collapsed="false">
      <c r="A706" s="61"/>
      <c r="B706" s="21" t="s">
        <v>46</v>
      </c>
      <c r="C706" s="55" t="s">
        <v>28</v>
      </c>
      <c r="D706" s="21" t="s">
        <v>802</v>
      </c>
      <c r="E706" s="38" t="n">
        <v>0.71875</v>
      </c>
      <c r="F706" s="62" t="n">
        <v>5.7</v>
      </c>
      <c r="G706" s="40" t="n">
        <v>5.4</v>
      </c>
      <c r="H706" s="41" t="s">
        <v>5</v>
      </c>
      <c r="I706" s="42" t="n">
        <f aca="false">IF(H706="W",F706*G706-F706,(IF(H706="L",-F706)))</f>
        <v>25.08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customFormat="false" ht="15" hidden="false" customHeight="false" outlineLevel="0" collapsed="false">
      <c r="A707" s="61"/>
      <c r="B707" s="21" t="s">
        <v>46</v>
      </c>
      <c r="C707" s="55" t="s">
        <v>87</v>
      </c>
      <c r="D707" s="21" t="s">
        <v>802</v>
      </c>
      <c r="E707" s="38" t="n">
        <v>0.71875</v>
      </c>
      <c r="F707" s="62" t="n">
        <v>10</v>
      </c>
      <c r="G707" s="40" t="n">
        <v>5</v>
      </c>
      <c r="H707" s="41" t="s">
        <v>5</v>
      </c>
      <c r="I707" s="42" t="n">
        <f aca="false">IF(H707="W",F707*G707-F707,(IF(H707="L",-F707)))</f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customFormat="false" ht="15" hidden="false" customHeight="false" outlineLevel="0" collapsed="false">
      <c r="A708" s="61"/>
      <c r="B708" s="21" t="s">
        <v>46</v>
      </c>
      <c r="C708" s="55" t="s">
        <v>28</v>
      </c>
      <c r="D708" s="21" t="s">
        <v>803</v>
      </c>
      <c r="E708" s="38" t="n">
        <v>0.71875</v>
      </c>
      <c r="F708" s="62" t="n">
        <v>25</v>
      </c>
      <c r="G708" s="40" t="n">
        <v>1.61</v>
      </c>
      <c r="H708" s="41" t="s">
        <v>5</v>
      </c>
      <c r="I708" s="42" t="n">
        <f aca="false">IF(H708="W",F708*G708-F708,(IF(H708="L",-F708)))</f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customFormat="false" ht="15" hidden="false" customHeight="false" outlineLevel="0" collapsed="false">
      <c r="A709" s="61"/>
      <c r="B709" s="21" t="s">
        <v>46</v>
      </c>
      <c r="C709" s="55" t="s">
        <v>331</v>
      </c>
      <c r="D709" s="21" t="s">
        <v>804</v>
      </c>
      <c r="E709" s="38" t="n">
        <v>0.71875</v>
      </c>
      <c r="F709" s="62" t="n">
        <v>10</v>
      </c>
      <c r="G709" s="40" t="n">
        <v>9</v>
      </c>
      <c r="H709" s="41" t="s">
        <v>5</v>
      </c>
      <c r="I709" s="42" t="n">
        <f aca="false">IF(H709="W",F709*G709-F709,(IF(H709="L",-F709)))</f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customFormat="false" ht="15" hidden="false" customHeight="false" outlineLevel="0" collapsed="false">
      <c r="A710" s="61"/>
      <c r="B710" s="21" t="s">
        <v>46</v>
      </c>
      <c r="C710" s="55" t="s">
        <v>28</v>
      </c>
      <c r="D710" s="21" t="s">
        <v>805</v>
      </c>
      <c r="E710" s="38" t="n">
        <v>0.885416666666667</v>
      </c>
      <c r="F710" s="62" t="n">
        <v>10</v>
      </c>
      <c r="G710" s="40" t="n">
        <v>3.79</v>
      </c>
      <c r="H710" s="41" t="s">
        <v>7</v>
      </c>
      <c r="I710" s="42" t="n">
        <f aca="false">IF(H710="W",F710*G710-F710,(IF(H710="L",-F710)))</f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customFormat="false" ht="15" hidden="false" customHeight="false" outlineLevel="0" collapsed="false">
      <c r="A711" s="61"/>
      <c r="B711" s="21" t="s">
        <v>46</v>
      </c>
      <c r="C711" s="55" t="s">
        <v>151</v>
      </c>
      <c r="D711" s="21" t="s">
        <v>806</v>
      </c>
      <c r="E711" s="38" t="n">
        <v>0.885416666666667</v>
      </c>
      <c r="F711" s="62" t="n">
        <v>6</v>
      </c>
      <c r="G711" s="40" t="n">
        <v>4.05</v>
      </c>
      <c r="H711" s="41" t="s">
        <v>5</v>
      </c>
      <c r="I711" s="42" t="n">
        <f aca="false">IF(H711="W",F711*G711-F711,(IF(H711="L",-F711)))</f>
        <v>18.3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customFormat="false" ht="15" hidden="false" customHeight="false" outlineLevel="0" collapsed="false">
      <c r="A712" s="61"/>
      <c r="B712" s="21" t="s">
        <v>46</v>
      </c>
      <c r="C712" s="55" t="s">
        <v>28</v>
      </c>
      <c r="D712" s="21" t="s">
        <v>807</v>
      </c>
      <c r="E712" s="38" t="n">
        <v>0.125</v>
      </c>
      <c r="F712" s="62" t="n">
        <v>20</v>
      </c>
      <c r="G712" s="40" t="n">
        <v>1.56</v>
      </c>
      <c r="H712" s="41" t="s">
        <v>7</v>
      </c>
      <c r="I712" s="42" t="n">
        <f aca="false">IF(H712="W",F712*G712-F712,(IF(H712="L",-F712)))</f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customFormat="false" ht="15" hidden="false" customHeight="false" outlineLevel="0" collapsed="false">
      <c r="A713" s="61"/>
      <c r="B713" s="21" t="s">
        <v>46</v>
      </c>
      <c r="C713" s="55" t="s">
        <v>28</v>
      </c>
      <c r="D713" s="21" t="s">
        <v>769</v>
      </c>
      <c r="E713" s="38" t="n">
        <v>0.125</v>
      </c>
      <c r="F713" s="62" t="n">
        <v>25</v>
      </c>
      <c r="G713" s="40" t="n">
        <v>1.73</v>
      </c>
      <c r="H713" s="41" t="s">
        <v>7</v>
      </c>
      <c r="I713" s="42" t="n">
        <f aca="false">IF(H713="W",F713*G713-F713,(IF(H713="L",-F713)))</f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customFormat="false" ht="15" hidden="false" customHeight="false" outlineLevel="0" collapsed="false">
      <c r="A714" s="61"/>
      <c r="B714" s="21" t="s">
        <v>46</v>
      </c>
      <c r="C714" s="55" t="s">
        <v>28</v>
      </c>
      <c r="D714" s="21" t="s">
        <v>769</v>
      </c>
      <c r="E714" s="38" t="n">
        <v>0.125</v>
      </c>
      <c r="F714" s="62" t="n">
        <v>10</v>
      </c>
      <c r="G714" s="40" t="n">
        <v>2.73</v>
      </c>
      <c r="H714" s="41" t="s">
        <v>6</v>
      </c>
      <c r="I714" s="42" t="n">
        <f aca="false">IF(H714="W",F714*G714-F714,(IF(H714="L",-F714)))</f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customFormat="false" ht="15" hidden="false" customHeight="false" outlineLevel="0" collapsed="false">
      <c r="A715" s="61"/>
      <c r="B715" s="21" t="s">
        <v>46</v>
      </c>
      <c r="C715" s="55" t="s">
        <v>471</v>
      </c>
      <c r="D715" s="21" t="s">
        <v>808</v>
      </c>
      <c r="E715" s="38" t="n">
        <v>0.125</v>
      </c>
      <c r="F715" s="62" t="n">
        <v>23.84</v>
      </c>
      <c r="G715" s="40" t="n">
        <v>2.54</v>
      </c>
      <c r="H715" s="41" t="s">
        <v>5</v>
      </c>
      <c r="I715" s="42" t="n">
        <f aca="false">IF(H715="W",F715*G715-F715,(IF(H715="L",-F715)))</f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customFormat="false" ht="15" hidden="false" customHeight="false" outlineLevel="0" collapsed="false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 t="n">
        <v>10</v>
      </c>
      <c r="G716" s="40" t="n">
        <v>2.1</v>
      </c>
      <c r="H716" s="41" t="s">
        <v>5</v>
      </c>
      <c r="I716" s="42" t="n">
        <f aca="false">IF(H716="W",F716*G716-F716,(IF(H716="L",-F716)))</f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customFormat="false" ht="15" hidden="false" customHeight="false" outlineLevel="0" collapsed="false">
      <c r="A717" s="61"/>
      <c r="B717" s="21" t="s">
        <v>46</v>
      </c>
      <c r="C717" s="55" t="s">
        <v>28</v>
      </c>
      <c r="D717" s="21" t="s">
        <v>812</v>
      </c>
      <c r="E717" s="38"/>
      <c r="F717" s="62" t="n">
        <v>5</v>
      </c>
      <c r="G717" s="40" t="n">
        <v>4</v>
      </c>
      <c r="H717" s="41" t="s">
        <v>813</v>
      </c>
      <c r="I717" s="42" t="n">
        <f aca="false">IF(H717="W",F717*G717-F717,(IF(H717="L",-F717)))</f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customFormat="false" ht="15" hidden="false" customHeight="false" outlineLevel="0" collapsed="false">
      <c r="A718" s="61"/>
      <c r="B718" s="21" t="s">
        <v>46</v>
      </c>
      <c r="C718" s="55" t="s">
        <v>440</v>
      </c>
      <c r="D718" s="21" t="s">
        <v>814</v>
      </c>
      <c r="E718" s="38"/>
      <c r="F718" s="62" t="n">
        <v>30</v>
      </c>
      <c r="G718" s="40" t="n">
        <v>6</v>
      </c>
      <c r="H718" s="41" t="s">
        <v>7</v>
      </c>
      <c r="I718" s="42" t="n">
        <f aca="false">IF(H718="W",F718*G718-F718,(IF(H718="L",-F718)))</f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customFormat="false" ht="15" hidden="false" customHeight="false" outlineLevel="0" collapsed="false">
      <c r="A719" s="61" t="s">
        <v>815</v>
      </c>
      <c r="B719" s="21" t="s">
        <v>46</v>
      </c>
      <c r="C719" s="55" t="s">
        <v>440</v>
      </c>
      <c r="D719" s="21" t="s">
        <v>816</v>
      </c>
      <c r="E719" s="38" t="n">
        <v>0.71875</v>
      </c>
      <c r="F719" s="62" t="n">
        <v>10</v>
      </c>
      <c r="G719" s="40" t="n">
        <v>1.95</v>
      </c>
      <c r="H719" s="41" t="s">
        <v>5</v>
      </c>
      <c r="I719" s="42" t="n">
        <f aca="false">IF(H719="W",F719*G719-F719,(IF(H719="L",-F719)))</f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customFormat="false" ht="15" hidden="false" customHeight="false" outlineLevel="0" collapsed="false">
      <c r="A720" s="61"/>
      <c r="B720" s="21" t="s">
        <v>46</v>
      </c>
      <c r="C720" s="55" t="s">
        <v>440</v>
      </c>
      <c r="D720" s="21" t="s">
        <v>817</v>
      </c>
      <c r="E720" s="38" t="n">
        <v>0.71875</v>
      </c>
      <c r="F720" s="62" t="n">
        <v>10</v>
      </c>
      <c r="G720" s="40" t="n">
        <v>1.85</v>
      </c>
      <c r="H720" s="41" t="s">
        <v>7</v>
      </c>
      <c r="I720" s="42" t="n">
        <f aca="false">IF(H720="W",F720*G720-F720,(IF(H720="L",-F720)))</f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customFormat="false" ht="15" hidden="false" customHeight="false" outlineLevel="0" collapsed="false">
      <c r="A721" s="61"/>
      <c r="B721" s="21" t="s">
        <v>46</v>
      </c>
      <c r="C721" s="55" t="s">
        <v>440</v>
      </c>
      <c r="D721" s="21" t="s">
        <v>818</v>
      </c>
      <c r="E721" s="38" t="n">
        <v>0.885416666666667</v>
      </c>
      <c r="F721" s="62" t="n">
        <v>10</v>
      </c>
      <c r="G721" s="40" t="n">
        <v>1.7</v>
      </c>
      <c r="H721" s="41" t="s">
        <v>5</v>
      </c>
      <c r="I721" s="42" t="n">
        <f aca="false">IF(H721="W",F721*G721-F721,(IF(H721="L",-F721)))</f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customFormat="false" ht="15" hidden="false" customHeight="false" outlineLevel="0" collapsed="false">
      <c r="A722" s="61"/>
      <c r="B722" s="21" t="s">
        <v>46</v>
      </c>
      <c r="C722" s="55" t="s">
        <v>440</v>
      </c>
      <c r="D722" s="21" t="s">
        <v>819</v>
      </c>
      <c r="E722" s="38" t="n">
        <v>0.885416666666667</v>
      </c>
      <c r="F722" s="62" t="n">
        <v>10</v>
      </c>
      <c r="G722" s="40" t="n">
        <v>1.55</v>
      </c>
      <c r="H722" s="41" t="s">
        <v>5</v>
      </c>
      <c r="I722" s="42" t="n">
        <f aca="false">IF(H722="W",F722*G722-F722,(IF(H722="L",-F722)))</f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customFormat="false" ht="15" hidden="false" customHeight="false" outlineLevel="0" collapsed="false">
      <c r="A723" s="61"/>
      <c r="B723" s="21" t="s">
        <v>46</v>
      </c>
      <c r="C723" s="55" t="s">
        <v>87</v>
      </c>
      <c r="D723" s="21" t="s">
        <v>820</v>
      </c>
      <c r="E723" s="38" t="n">
        <v>0.885416666666667</v>
      </c>
      <c r="F723" s="62" t="n">
        <v>10</v>
      </c>
      <c r="G723" s="40" t="n">
        <v>5.9</v>
      </c>
      <c r="H723" s="41" t="s">
        <v>6</v>
      </c>
      <c r="I723" s="42" t="n">
        <f aca="false">IF(H723="W",F723*G723-F723,(IF(H723="L",-F723)))</f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customFormat="false" ht="15" hidden="false" customHeight="false" outlineLevel="0" collapsed="false">
      <c r="A724" s="61" t="n">
        <v>43596</v>
      </c>
      <c r="B724" s="21" t="s">
        <v>46</v>
      </c>
      <c r="C724" s="55" t="s">
        <v>440</v>
      </c>
      <c r="D724" s="21" t="s">
        <v>774</v>
      </c>
      <c r="E724" s="38" t="n">
        <v>0.552083333333333</v>
      </c>
      <c r="F724" s="62" t="n">
        <v>10</v>
      </c>
      <c r="G724" s="40" t="n">
        <v>1.7</v>
      </c>
      <c r="H724" s="41" t="s">
        <v>7</v>
      </c>
      <c r="I724" s="42" t="n">
        <f aca="false">IF(H724="W",F724*G724-F724,(IF(H724="L",-F724)))</f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customFormat="false" ht="15" hidden="false" customHeight="false" outlineLevel="0" collapsed="false">
      <c r="A725" s="61"/>
      <c r="B725" s="21" t="s">
        <v>46</v>
      </c>
      <c r="C725" s="55" t="s">
        <v>440</v>
      </c>
      <c r="D725" s="21" t="s">
        <v>821</v>
      </c>
      <c r="E725" s="38" t="n">
        <v>0.552083333333333</v>
      </c>
      <c r="F725" s="62" t="n">
        <v>10</v>
      </c>
      <c r="G725" s="40" t="n">
        <v>2.25</v>
      </c>
      <c r="H725" s="41" t="s">
        <v>7</v>
      </c>
      <c r="I725" s="42" t="n">
        <f aca="false">IF(H725="W",F725*G725-F725,(IF(H725="L",-F725)))</f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customFormat="false" ht="15" hidden="false" customHeight="false" outlineLevel="0" collapsed="false">
      <c r="A726" s="61"/>
      <c r="B726" s="21" t="s">
        <v>46</v>
      </c>
      <c r="C726" s="55" t="s">
        <v>440</v>
      </c>
      <c r="D726" s="21" t="s">
        <v>822</v>
      </c>
      <c r="E726" s="38" t="n">
        <v>0.552083333333333</v>
      </c>
      <c r="F726" s="62" t="n">
        <v>10</v>
      </c>
      <c r="G726" s="40" t="n">
        <v>1.5</v>
      </c>
      <c r="H726" s="41" t="s">
        <v>5</v>
      </c>
      <c r="I726" s="42" t="n">
        <f aca="false">IF(H726="W",F726*G726-F726,(IF(H726="L",-F726)))</f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customFormat="false" ht="15" hidden="false" customHeight="false" outlineLevel="0" collapsed="false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 t="n">
        <v>20</v>
      </c>
      <c r="G727" s="40" t="n">
        <v>2.17</v>
      </c>
      <c r="H727" s="41" t="s">
        <v>5</v>
      </c>
      <c r="I727" s="42" t="n">
        <f aca="false">IF(H727="W",F727*G727-F727,(IF(H727="L",-F727)))</f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customFormat="false" ht="15" hidden="false" customHeight="false" outlineLevel="0" collapsed="false">
      <c r="A728" s="61"/>
      <c r="B728" s="21" t="s">
        <v>46</v>
      </c>
      <c r="C728" s="55" t="s">
        <v>440</v>
      </c>
      <c r="D728" s="21" t="s">
        <v>825</v>
      </c>
      <c r="E728" s="38" t="n">
        <v>0.677083333333333</v>
      </c>
      <c r="F728" s="62" t="n">
        <v>10</v>
      </c>
      <c r="G728" s="40" t="n">
        <v>1.6</v>
      </c>
      <c r="H728" s="41" t="s">
        <v>5</v>
      </c>
      <c r="I728" s="42" t="n">
        <f aca="false">IF(H728="W",F728*G728-F728,(IF(H728="L",-F728)))</f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customFormat="false" ht="15" hidden="false" customHeight="false" outlineLevel="0" collapsed="false">
      <c r="A729" s="61" t="s">
        <v>826</v>
      </c>
      <c r="B729" s="21" t="s">
        <v>46</v>
      </c>
      <c r="C729" s="55" t="s">
        <v>827</v>
      </c>
      <c r="D729" s="21" t="s">
        <v>828</v>
      </c>
      <c r="E729" s="38" t="n">
        <v>0.885416666666667</v>
      </c>
      <c r="F729" s="62" t="n">
        <v>200</v>
      </c>
      <c r="G729" s="40" t="n">
        <v>2.15</v>
      </c>
      <c r="H729" s="41" t="s">
        <v>7</v>
      </c>
      <c r="I729" s="42" t="n">
        <f aca="false">IF(H729="W",F729*G729-F729,(IF(H729="L",-F729)))</f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customFormat="false" ht="15" hidden="false" customHeight="false" outlineLevel="0" collapsed="false">
      <c r="A730" s="61" t="s">
        <v>826</v>
      </c>
      <c r="B730" s="21" t="s">
        <v>46</v>
      </c>
      <c r="C730" s="55" t="s">
        <v>28</v>
      </c>
      <c r="D730" s="21" t="s">
        <v>802</v>
      </c>
      <c r="E730" s="38" t="n">
        <v>0.885416666666667</v>
      </c>
      <c r="F730" s="62" t="n">
        <v>212</v>
      </c>
      <c r="G730" s="40" t="n">
        <v>2.03</v>
      </c>
      <c r="H730" s="41" t="s">
        <v>5</v>
      </c>
      <c r="I730" s="42" t="n">
        <f aca="false">IF(H730="W",F730*G730-F730,(IF(H730="L",-F730)))</f>
        <v>218.36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customFormat="false" ht="15" hidden="false" customHeight="false" outlineLevel="0" collapsed="false">
      <c r="A731" s="61"/>
      <c r="B731" s="21" t="s">
        <v>46</v>
      </c>
      <c r="C731" s="55" t="s">
        <v>28</v>
      </c>
      <c r="D731" s="21" t="s">
        <v>829</v>
      </c>
      <c r="E731" s="38" t="n">
        <v>0.552083333333333</v>
      </c>
      <c r="F731" s="62" t="n">
        <v>13</v>
      </c>
      <c r="G731" s="40" t="n">
        <v>2.61</v>
      </c>
      <c r="H731" s="41" t="s">
        <v>7</v>
      </c>
      <c r="I731" s="42" t="n">
        <f aca="false">IF(H731="W",F731*G731-F731,(IF(H731="L",-F731)))</f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customFormat="false" ht="15" hidden="false" customHeight="false" outlineLevel="0" collapsed="false">
      <c r="A732" s="61"/>
      <c r="B732" s="21" t="s">
        <v>46</v>
      </c>
      <c r="C732" s="55" t="s">
        <v>440</v>
      </c>
      <c r="D732" s="21" t="s">
        <v>830</v>
      </c>
      <c r="E732" s="38" t="n">
        <v>0.71875</v>
      </c>
      <c r="F732" s="62" t="n">
        <v>20</v>
      </c>
      <c r="G732" s="40" t="n">
        <v>1.75</v>
      </c>
      <c r="H732" s="41" t="s">
        <v>7</v>
      </c>
      <c r="I732" s="42" t="n">
        <f aca="false">IF(H732="W",F732*G732-F732,(IF(H732="L",-F732)))</f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customFormat="false" ht="15" hidden="false" customHeight="false" outlineLevel="0" collapsed="false">
      <c r="A733" s="61"/>
      <c r="B733" s="21" t="s">
        <v>46</v>
      </c>
      <c r="C733" s="55" t="s">
        <v>440</v>
      </c>
      <c r="D733" s="21" t="s">
        <v>831</v>
      </c>
      <c r="E733" s="38" t="n">
        <v>0.71875</v>
      </c>
      <c r="F733" s="62" t="n">
        <v>100</v>
      </c>
      <c r="G733" s="40" t="n">
        <v>1.07</v>
      </c>
      <c r="H733" s="41" t="s">
        <v>5</v>
      </c>
      <c r="I733" s="42" t="n">
        <f aca="false">IF(H733="W",F733*G733-F733,(IF(H733="L",-F733)))</f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customFormat="false" ht="15" hidden="false" customHeight="false" outlineLevel="0" collapsed="false">
      <c r="A734" s="61"/>
      <c r="B734" s="21" t="s">
        <v>46</v>
      </c>
      <c r="C734" s="55" t="s">
        <v>440</v>
      </c>
      <c r="D734" s="21" t="s">
        <v>832</v>
      </c>
      <c r="E734" s="38" t="n">
        <v>0.885416666666667</v>
      </c>
      <c r="F734" s="62" t="n">
        <v>10</v>
      </c>
      <c r="G734" s="40" t="n">
        <v>1.85</v>
      </c>
      <c r="H734" s="41" t="s">
        <v>5</v>
      </c>
      <c r="I734" s="42" t="n">
        <f aca="false">IF(H734="W",F734*G734-F734,(IF(H734="L",-F734)))</f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customFormat="false" ht="15" hidden="false" customHeight="false" outlineLevel="0" collapsed="false">
      <c r="A735" s="61"/>
      <c r="B735" s="21" t="s">
        <v>46</v>
      </c>
      <c r="C735" s="55" t="s">
        <v>331</v>
      </c>
      <c r="D735" s="21" t="s">
        <v>833</v>
      </c>
      <c r="E735" s="38" t="n">
        <v>0.885416666666667</v>
      </c>
      <c r="F735" s="62" t="n">
        <v>10</v>
      </c>
      <c r="G735" s="40" t="n">
        <v>5.9</v>
      </c>
      <c r="H735" s="41" t="s">
        <v>6</v>
      </c>
      <c r="I735" s="42" t="n">
        <f aca="false">IF(H735="W",F735*G735-F735,(IF(H735="L",-F735)))</f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customFormat="false" ht="15" hidden="false" customHeight="false" outlineLevel="0" collapsed="false">
      <c r="A736" s="61"/>
      <c r="B736" s="21" t="s">
        <v>46</v>
      </c>
      <c r="C736" s="55" t="s">
        <v>28</v>
      </c>
      <c r="D736" s="21" t="s">
        <v>816</v>
      </c>
      <c r="E736" s="38" t="n">
        <v>0.885416666666667</v>
      </c>
      <c r="F736" s="62" t="n">
        <v>47</v>
      </c>
      <c r="G736" s="40" t="n">
        <v>1.19</v>
      </c>
      <c r="H736" s="41" t="s">
        <v>5</v>
      </c>
      <c r="I736" s="42" t="n">
        <f aca="false">IF(H736="W",F736*G736-F736,(IF(H736="L",-F736)))</f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customFormat="false" ht="15" hidden="false" customHeight="false" outlineLevel="0" collapsed="false">
      <c r="A737" s="61"/>
      <c r="B737" s="21" t="s">
        <v>46</v>
      </c>
      <c r="C737" s="55" t="s">
        <v>151</v>
      </c>
      <c r="D737" s="21" t="s">
        <v>834</v>
      </c>
      <c r="E737" s="38" t="n">
        <v>0.885416666666667</v>
      </c>
      <c r="F737" s="62" t="n">
        <v>10</v>
      </c>
      <c r="G737" s="40" t="n">
        <v>1.56</v>
      </c>
      <c r="H737" s="41" t="s">
        <v>5</v>
      </c>
      <c r="I737" s="42" t="n">
        <f aca="false">IF(H737="W",F737*G737-F737,(IF(H737="L",-F737)))</f>
        <v>5.6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customFormat="false" ht="15" hidden="false" customHeight="false" outlineLevel="0" collapsed="false">
      <c r="A738" s="61" t="n">
        <v>43750</v>
      </c>
      <c r="B738" s="21" t="s">
        <v>46</v>
      </c>
      <c r="C738" s="55" t="s">
        <v>440</v>
      </c>
      <c r="D738" s="21" t="s">
        <v>831</v>
      </c>
      <c r="E738" s="38" t="n">
        <v>0.71875</v>
      </c>
      <c r="F738" s="62" t="n">
        <v>10</v>
      </c>
      <c r="G738" s="40" t="n">
        <v>2.15</v>
      </c>
      <c r="H738" s="41" t="s">
        <v>5</v>
      </c>
      <c r="I738" s="42" t="n">
        <f aca="false">IF(H738="W",F738*G738-F738,(IF(H738="L",-F738)))</f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customFormat="false" ht="15" hidden="false" customHeight="false" outlineLevel="0" collapsed="false">
      <c r="A739" s="61"/>
      <c r="B739" s="21" t="s">
        <v>46</v>
      </c>
      <c r="C739" s="55" t="s">
        <v>440</v>
      </c>
      <c r="D739" s="21" t="s">
        <v>835</v>
      </c>
      <c r="E739" s="38" t="n">
        <v>0.71875</v>
      </c>
      <c r="F739" s="62" t="n">
        <v>10</v>
      </c>
      <c r="G739" s="40" t="n">
        <v>2</v>
      </c>
      <c r="H739" s="41" t="s">
        <v>5</v>
      </c>
      <c r="I739" s="42" t="n">
        <f aca="false">IF(H739="W",F739*G739-F739,(IF(H739="L",-F739)))</f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customFormat="false" ht="15" hidden="false" customHeight="false" outlineLevel="0" collapsed="false">
      <c r="A740" s="61"/>
      <c r="B740" s="21" t="s">
        <v>46</v>
      </c>
      <c r="C740" s="55" t="s">
        <v>440</v>
      </c>
      <c r="D740" s="21" t="s">
        <v>836</v>
      </c>
      <c r="E740" s="38" t="n">
        <v>0.71875</v>
      </c>
      <c r="F740" s="62" t="n">
        <v>10</v>
      </c>
      <c r="G740" s="40" t="n">
        <v>1.55</v>
      </c>
      <c r="H740" s="41" t="s">
        <v>5</v>
      </c>
      <c r="I740" s="42" t="n">
        <f aca="false">IF(H740="W",F740*G740-F740,(IF(H740="L",-F740)))</f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customFormat="false" ht="15" hidden="false" customHeight="false" outlineLevel="0" collapsed="false">
      <c r="A741" s="61"/>
      <c r="B741" s="21" t="s">
        <v>46</v>
      </c>
      <c r="C741" s="55" t="s">
        <v>28</v>
      </c>
      <c r="D741" s="21" t="s">
        <v>837</v>
      </c>
      <c r="E741" s="38" t="n">
        <v>0.71875</v>
      </c>
      <c r="F741" s="62" t="n">
        <v>10</v>
      </c>
      <c r="G741" s="40" t="n">
        <v>2</v>
      </c>
      <c r="H741" s="41" t="s">
        <v>5</v>
      </c>
      <c r="I741" s="42" t="n">
        <f aca="false">IF(H741="W",F741*G741-F741,(IF(H741="L",-F741)))</f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customFormat="false" ht="15" hidden="false" customHeight="false" outlineLevel="0" collapsed="false">
      <c r="A742" s="61"/>
      <c r="B742" s="21" t="s">
        <v>46</v>
      </c>
      <c r="C742" s="55" t="s">
        <v>28</v>
      </c>
      <c r="D742" s="21" t="s">
        <v>838</v>
      </c>
      <c r="E742" s="38" t="n">
        <v>0.71875</v>
      </c>
      <c r="F742" s="62" t="n">
        <v>10</v>
      </c>
      <c r="G742" s="40" t="n">
        <v>2.13</v>
      </c>
      <c r="H742" s="41" t="s">
        <v>5</v>
      </c>
      <c r="I742" s="42" t="n">
        <f aca="false">IF(H742="W",F742*G742-F742,(IF(H742="L",-F742)))</f>
        <v>11.3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customFormat="false" ht="15" hidden="false" customHeight="false" outlineLevel="0" collapsed="false">
      <c r="A743" s="61"/>
      <c r="B743" s="21" t="s">
        <v>67</v>
      </c>
      <c r="C743" s="55" t="s">
        <v>95</v>
      </c>
      <c r="D743" s="21" t="s">
        <v>839</v>
      </c>
      <c r="E743" s="38" t="n">
        <v>0.708333333333333</v>
      </c>
      <c r="F743" s="62" t="n">
        <v>5</v>
      </c>
      <c r="G743" s="40" t="n">
        <v>1.75</v>
      </c>
      <c r="H743" s="41" t="s">
        <v>5</v>
      </c>
      <c r="I743" s="42" t="n">
        <f aca="false">IF(H743="W",F743*G743-F743,(IF(H743="L",-F743)))</f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customFormat="false" ht="15" hidden="false" customHeight="false" outlineLevel="0" collapsed="false">
      <c r="A744" s="61"/>
      <c r="B744" s="21" t="s">
        <v>46</v>
      </c>
      <c r="C744" s="55" t="s">
        <v>28</v>
      </c>
      <c r="D744" s="21" t="s">
        <v>840</v>
      </c>
      <c r="E744" s="38" t="n">
        <v>0.885416666666667</v>
      </c>
      <c r="F744" s="62" t="n">
        <v>75</v>
      </c>
      <c r="G744" s="40" t="n">
        <v>1.66</v>
      </c>
      <c r="H744" s="41" t="s">
        <v>5</v>
      </c>
      <c r="I744" s="42" t="n">
        <f aca="false">IF(H744="W",F744*G744-F744,(IF(H744="L",-F744)))</f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customFormat="false" ht="15" hidden="false" customHeight="false" outlineLevel="0" collapsed="false">
      <c r="A745" s="61"/>
      <c r="B745" s="21" t="s">
        <v>46</v>
      </c>
      <c r="C745" s="55" t="s">
        <v>170</v>
      </c>
      <c r="D745" s="21" t="s">
        <v>841</v>
      </c>
      <c r="E745" s="38" t="n">
        <v>0.885416666666667</v>
      </c>
      <c r="F745" s="62" t="n">
        <v>25</v>
      </c>
      <c r="G745" s="40" t="n">
        <v>4.4</v>
      </c>
      <c r="H745" s="41" t="s">
        <v>6</v>
      </c>
      <c r="I745" s="42" t="n">
        <f aca="false">IF(H745="W",F745*G745-F745,(IF(H745="L",-F745)))</f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customFormat="false" ht="15" hidden="false" customHeight="false" outlineLevel="0" collapsed="false">
      <c r="A746" s="61"/>
      <c r="B746" s="21" t="s">
        <v>46</v>
      </c>
      <c r="C746" s="55" t="s">
        <v>170</v>
      </c>
      <c r="D746" s="21" t="s">
        <v>842</v>
      </c>
      <c r="E746" s="38" t="n">
        <v>0.885416666666667</v>
      </c>
      <c r="F746" s="62" t="n">
        <v>20</v>
      </c>
      <c r="G746" s="40" t="n">
        <v>4.85</v>
      </c>
      <c r="H746" s="41" t="s">
        <v>7</v>
      </c>
      <c r="I746" s="42" t="n">
        <f aca="false">IF(H746="W",F746*G746-F746,(IF(H746="L",-F746)))</f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customFormat="false" ht="15" hidden="false" customHeight="false" outlineLevel="0" collapsed="false">
      <c r="A747" s="61"/>
      <c r="B747" s="21" t="s">
        <v>46</v>
      </c>
      <c r="C747" s="55" t="s">
        <v>68</v>
      </c>
      <c r="D747" s="21" t="s">
        <v>841</v>
      </c>
      <c r="E747" s="38" t="n">
        <v>0.885416666666667</v>
      </c>
      <c r="F747" s="62" t="n">
        <v>5</v>
      </c>
      <c r="G747" s="40" t="n">
        <v>4.95</v>
      </c>
      <c r="H747" s="41" t="s">
        <v>7</v>
      </c>
      <c r="I747" s="42" t="n">
        <f aca="false">IF(H747="W",F747*G747-F747,(IF(H747="L",-F747)))</f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customFormat="false" ht="15" hidden="false" customHeight="false" outlineLevel="0" collapsed="false">
      <c r="A748" s="61" t="s">
        <v>826</v>
      </c>
      <c r="B748" s="21" t="s">
        <v>67</v>
      </c>
      <c r="C748" s="55" t="s">
        <v>151</v>
      </c>
      <c r="D748" s="21" t="s">
        <v>844</v>
      </c>
      <c r="E748" s="38" t="n">
        <v>0.8125</v>
      </c>
      <c r="F748" s="62" t="n">
        <v>25</v>
      </c>
      <c r="G748" s="40" t="n">
        <v>1.93</v>
      </c>
      <c r="H748" s="41" t="s">
        <v>7</v>
      </c>
      <c r="I748" s="42" t="n">
        <f aca="false">IF(H748="W",F748*G748-F748,(IF(H748="L",-F748)))</f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customFormat="false" ht="15" hidden="false" customHeight="false" outlineLevel="0" collapsed="false">
      <c r="A749" s="61" t="s">
        <v>826</v>
      </c>
      <c r="B749" s="21" t="s">
        <v>67</v>
      </c>
      <c r="C749" s="55" t="s">
        <v>28</v>
      </c>
      <c r="D749" s="21" t="s">
        <v>845</v>
      </c>
      <c r="E749" s="38" t="n">
        <v>0.8125</v>
      </c>
      <c r="F749" s="62" t="n">
        <v>22.76</v>
      </c>
      <c r="G749" s="40" t="n">
        <v>2.12</v>
      </c>
      <c r="H749" s="41" t="s">
        <v>5</v>
      </c>
      <c r="I749" s="42" t="n">
        <f aca="false">IF(H749="W",F749*G749-F749,(IF(H749="L",-F749)))</f>
        <v>25.4912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customFormat="false" ht="15" hidden="false" customHeight="false" outlineLevel="0" collapsed="false">
      <c r="A750" s="61"/>
      <c r="B750" s="21" t="s">
        <v>46</v>
      </c>
      <c r="C750" s="55" t="s">
        <v>28</v>
      </c>
      <c r="D750" s="21" t="s">
        <v>836</v>
      </c>
      <c r="E750" s="38" t="n">
        <v>0.885416666666667</v>
      </c>
      <c r="F750" s="62" t="n">
        <v>4.71</v>
      </c>
      <c r="G750" s="40" t="n">
        <v>2.1</v>
      </c>
      <c r="H750" s="41" t="s">
        <v>5</v>
      </c>
      <c r="I750" s="42" t="n">
        <f aca="false">IF(H750="W",F750*G750-F750,(IF(H750="L",-F750)))</f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customFormat="false" ht="15" hidden="false" customHeight="false" outlineLevel="0" collapsed="false">
      <c r="A751" s="61"/>
      <c r="B751" s="21" t="s">
        <v>46</v>
      </c>
      <c r="C751" s="55" t="s">
        <v>28</v>
      </c>
      <c r="D751" s="21" t="s">
        <v>846</v>
      </c>
      <c r="E751" s="38" t="n">
        <v>0.885416666666667</v>
      </c>
      <c r="F751" s="62" t="n">
        <v>2</v>
      </c>
      <c r="G751" s="40" t="n">
        <v>5</v>
      </c>
      <c r="H751" s="41" t="s">
        <v>7</v>
      </c>
      <c r="I751" s="42" t="n">
        <f aca="false">IF(H751="W",F751*G751-F751,(IF(H751="L",-F751)))</f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customFormat="false" ht="15" hidden="false" customHeight="false" outlineLevel="0" collapsed="false">
      <c r="A752" s="61"/>
      <c r="B752" s="21" t="s">
        <v>847</v>
      </c>
      <c r="C752" s="55" t="s">
        <v>68</v>
      </c>
      <c r="D752" s="21" t="s">
        <v>848</v>
      </c>
      <c r="E752" s="38" t="n">
        <v>0.0145833333333333</v>
      </c>
      <c r="F752" s="62" t="n">
        <v>0.5</v>
      </c>
      <c r="G752" s="40" t="n">
        <v>2</v>
      </c>
      <c r="H752" s="41" t="s">
        <v>7</v>
      </c>
      <c r="I752" s="42" t="n">
        <f aca="false">IF(H752="W",F752*G752-F752,(IF(H752="L",-F752)))</f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customFormat="false" ht="15" hidden="false" customHeight="false" outlineLevel="0" collapsed="false">
      <c r="A753" s="61" t="n">
        <v>43598</v>
      </c>
      <c r="B753" s="21" t="s">
        <v>46</v>
      </c>
      <c r="C753" s="55" t="s">
        <v>87</v>
      </c>
      <c r="D753" s="21" t="s">
        <v>851</v>
      </c>
      <c r="E753" s="38" t="n">
        <v>0.71875</v>
      </c>
      <c r="F753" s="62" t="n">
        <v>20</v>
      </c>
      <c r="G753" s="40" t="n">
        <v>1.86</v>
      </c>
      <c r="H753" s="41" t="s">
        <v>7</v>
      </c>
      <c r="I753" s="42" t="n">
        <f aca="false">IF(H753="W",F753*G753-F753,(IF(H753="L",-F753)))</f>
        <v>-20</v>
      </c>
      <c r="J753" s="55"/>
      <c r="K753" s="73" t="s">
        <v>786</v>
      </c>
      <c r="L753" s="43" t="s">
        <v>852</v>
      </c>
      <c r="M753" s="43" t="s">
        <v>9</v>
      </c>
      <c r="N753" s="43" t="n">
        <f aca="false">SUM(I752:I871)</f>
        <v>215.0755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customFormat="false" ht="15" hidden="false" customHeight="false" outlineLevel="0" collapsed="false">
      <c r="A754" s="61"/>
      <c r="B754" s="21" t="s">
        <v>46</v>
      </c>
      <c r="C754" s="55" t="s">
        <v>331</v>
      </c>
      <c r="D754" s="21" t="s">
        <v>802</v>
      </c>
      <c r="E754" s="38" t="n">
        <v>0.71875</v>
      </c>
      <c r="F754" s="62" t="n">
        <v>20</v>
      </c>
      <c r="G754" s="40" t="n">
        <v>3.3</v>
      </c>
      <c r="H754" s="41" t="s">
        <v>7</v>
      </c>
      <c r="I754" s="42" t="n">
        <f aca="false">IF(H754="W",F754*G754-F754,(IF(H754="L",-F754)))</f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customFormat="false" ht="15" hidden="false" customHeight="false" outlineLevel="0" collapsed="false">
      <c r="A755" s="61"/>
      <c r="B755" s="21" t="s">
        <v>46</v>
      </c>
      <c r="C755" s="55" t="s">
        <v>331</v>
      </c>
      <c r="D755" s="21" t="s">
        <v>804</v>
      </c>
      <c r="E755" s="38" t="n">
        <v>0.71875</v>
      </c>
      <c r="F755" s="62" t="n">
        <v>10</v>
      </c>
      <c r="G755" s="40" t="n">
        <v>4.95</v>
      </c>
      <c r="H755" s="41" t="s">
        <v>6</v>
      </c>
      <c r="I755" s="42" t="n">
        <f aca="false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customFormat="false" ht="15" hidden="false" customHeight="false" outlineLevel="0" collapsed="false">
      <c r="A756" s="61"/>
      <c r="B756" s="21" t="s">
        <v>46</v>
      </c>
      <c r="C756" s="55" t="s">
        <v>87</v>
      </c>
      <c r="D756" s="21" t="s">
        <v>851</v>
      </c>
      <c r="E756" s="38" t="n">
        <v>0.71875</v>
      </c>
      <c r="F756" s="62" t="n">
        <v>10</v>
      </c>
      <c r="G756" s="40" t="n">
        <v>2.6</v>
      </c>
      <c r="H756" s="41" t="s">
        <v>7</v>
      </c>
      <c r="I756" s="42" t="n">
        <f aca="false">IF(H756="W",F756*G756-F756,(IF(H756="L",-F756)))</f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customFormat="false" ht="15" hidden="false" customHeight="false" outlineLevel="0" collapsed="false">
      <c r="A757" s="61"/>
      <c r="B757" s="21" t="s">
        <v>46</v>
      </c>
      <c r="C757" s="55" t="s">
        <v>87</v>
      </c>
      <c r="D757" s="21" t="s">
        <v>851</v>
      </c>
      <c r="E757" s="38" t="n">
        <v>0.71875</v>
      </c>
      <c r="F757" s="62" t="n">
        <v>10</v>
      </c>
      <c r="G757" s="40" t="n">
        <v>2.6</v>
      </c>
      <c r="H757" s="41" t="s">
        <v>6</v>
      </c>
      <c r="I757" s="42" t="n">
        <f aca="false">IF(H757="W",F757*G757-F757,(IF(H757="L",-F757)))</f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customFormat="false" ht="15" hidden="false" customHeight="false" outlineLevel="0" collapsed="false">
      <c r="A758" s="61"/>
      <c r="B758" s="21" t="s">
        <v>46</v>
      </c>
      <c r="C758" s="55" t="s">
        <v>151</v>
      </c>
      <c r="D758" s="21" t="s">
        <v>851</v>
      </c>
      <c r="E758" s="38" t="n">
        <v>0.71875</v>
      </c>
      <c r="F758" s="62" t="n">
        <v>7.93</v>
      </c>
      <c r="G758" s="40" t="n">
        <v>2.5</v>
      </c>
      <c r="H758" s="41" t="s">
        <v>6</v>
      </c>
      <c r="I758" s="42" t="n">
        <f aca="false">IF(H758="W",F758*G758-F758,(IF(H758="L",-F758)))</f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customFormat="false" ht="15" hidden="false" customHeight="false" outlineLevel="0" collapsed="false">
      <c r="A759" s="61"/>
      <c r="B759" s="21" t="s">
        <v>46</v>
      </c>
      <c r="C759" s="55" t="s">
        <v>68</v>
      </c>
      <c r="D759" s="21" t="s">
        <v>802</v>
      </c>
      <c r="E759" s="38" t="n">
        <v>0.71875</v>
      </c>
      <c r="F759" s="62" t="n">
        <v>10</v>
      </c>
      <c r="G759" s="40" t="n">
        <v>3.3</v>
      </c>
      <c r="H759" s="41" t="s">
        <v>7</v>
      </c>
      <c r="I759" s="42" t="n">
        <f aca="false">IF(H759="W",F759*G759-F759,(IF(H759="L",-F759)))</f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customFormat="false" ht="15" hidden="false" customHeight="false" outlineLevel="0" collapsed="false">
      <c r="A760" s="61"/>
      <c r="B760" s="21" t="s">
        <v>46</v>
      </c>
      <c r="C760" s="55" t="s">
        <v>440</v>
      </c>
      <c r="D760" s="21" t="s">
        <v>816</v>
      </c>
      <c r="E760" s="38" t="n">
        <v>0.71875</v>
      </c>
      <c r="F760" s="62" t="n">
        <v>10</v>
      </c>
      <c r="G760" s="40" t="n">
        <v>1.53</v>
      </c>
      <c r="H760" s="41" t="s">
        <v>5</v>
      </c>
      <c r="I760" s="42" t="n">
        <f aca="false">IF(H760="W",F760*G760-F760,(IF(H760="L",-F760)))</f>
        <v>5.3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customFormat="false" ht="15" hidden="false" customHeight="false" outlineLevel="0" collapsed="false">
      <c r="A761" s="61"/>
      <c r="B761" s="21" t="s">
        <v>46</v>
      </c>
      <c r="C761" s="55" t="s">
        <v>440</v>
      </c>
      <c r="D761" s="21" t="s">
        <v>854</v>
      </c>
      <c r="E761" s="38" t="n">
        <v>0.71875</v>
      </c>
      <c r="F761" s="62" t="n">
        <v>10</v>
      </c>
      <c r="G761" s="40" t="n">
        <v>1.7</v>
      </c>
      <c r="H761" s="41" t="s">
        <v>7</v>
      </c>
      <c r="I761" s="42" t="n">
        <f aca="false">IF(H761="W",F761*G761-F761,(IF(H761="L",-F761)))</f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customFormat="false" ht="15" hidden="false" customHeight="false" outlineLevel="0" collapsed="false">
      <c r="A762" s="61"/>
      <c r="B762" s="21" t="s">
        <v>46</v>
      </c>
      <c r="C762" s="55" t="s">
        <v>440</v>
      </c>
      <c r="D762" s="21" t="s">
        <v>818</v>
      </c>
      <c r="E762" s="38" t="n">
        <v>0.885416666666667</v>
      </c>
      <c r="F762" s="62" t="n">
        <v>10</v>
      </c>
      <c r="G762" s="40" t="n">
        <v>1.7</v>
      </c>
      <c r="H762" s="41" t="s">
        <v>5</v>
      </c>
      <c r="I762" s="42" t="n">
        <f aca="false">IF(H762="W",F762*G762-F762,(IF(H762="L",-F762)))</f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customFormat="false" ht="15" hidden="false" customHeight="false" outlineLevel="0" collapsed="false">
      <c r="A763" s="61"/>
      <c r="B763" s="21" t="s">
        <v>46</v>
      </c>
      <c r="C763" s="55" t="s">
        <v>440</v>
      </c>
      <c r="D763" s="21" t="s">
        <v>855</v>
      </c>
      <c r="E763" s="38" t="n">
        <v>0.885416666666667</v>
      </c>
      <c r="F763" s="62" t="n">
        <v>10</v>
      </c>
      <c r="G763" s="40" t="n">
        <v>2</v>
      </c>
      <c r="H763" s="41" t="s">
        <v>7</v>
      </c>
      <c r="I763" s="42" t="n">
        <f aca="false">IF(H763="W",F763*G763-F763,(IF(H763="L",-F763)))</f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customFormat="false" ht="15" hidden="false" customHeight="false" outlineLevel="0" collapsed="false">
      <c r="A764" s="61"/>
      <c r="B764" s="21" t="s">
        <v>46</v>
      </c>
      <c r="C764" s="55" t="s">
        <v>440</v>
      </c>
      <c r="D764" s="21" t="s">
        <v>856</v>
      </c>
      <c r="E764" s="38" t="n">
        <v>0.71875</v>
      </c>
      <c r="F764" s="62" t="n">
        <v>10</v>
      </c>
      <c r="G764" s="40" t="n">
        <v>2.2</v>
      </c>
      <c r="H764" s="41" t="s">
        <v>7</v>
      </c>
      <c r="I764" s="42" t="n">
        <f aca="false">IF(H764="W",F764*G764-F764,(IF(H764="L",-F764)))</f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customFormat="false" ht="15" hidden="false" customHeight="false" outlineLevel="0" collapsed="false">
      <c r="A765" s="61"/>
      <c r="B765" s="21" t="s">
        <v>46</v>
      </c>
      <c r="C765" s="55" t="s">
        <v>440</v>
      </c>
      <c r="D765" s="21" t="s">
        <v>857</v>
      </c>
      <c r="E765" s="38" t="n">
        <v>0.71875</v>
      </c>
      <c r="F765" s="62" t="n">
        <v>10</v>
      </c>
      <c r="G765" s="40" t="n">
        <v>1.8</v>
      </c>
      <c r="H765" s="41" t="s">
        <v>5</v>
      </c>
      <c r="I765" s="42" t="n">
        <f aca="false">IF(H765="W",F765*G765-F765,(IF(H765="L",-F765)))</f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customFormat="false" ht="15" hidden="false" customHeight="false" outlineLevel="0" collapsed="false">
      <c r="A766" s="61"/>
      <c r="B766" s="21" t="s">
        <v>46</v>
      </c>
      <c r="C766" s="55" t="s">
        <v>440</v>
      </c>
      <c r="D766" s="21" t="s">
        <v>858</v>
      </c>
      <c r="E766" s="38" t="n">
        <v>0.71875</v>
      </c>
      <c r="F766" s="62" t="n">
        <v>6</v>
      </c>
      <c r="G766" s="40" t="n">
        <v>3.3</v>
      </c>
      <c r="H766" s="41" t="s">
        <v>7</v>
      </c>
      <c r="I766" s="42" t="n">
        <f aca="false">IF(H766="W",F766*G766-F766,(IF(H766="L",-F766)))</f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customFormat="false" ht="15" hidden="false" customHeight="false" outlineLevel="0" collapsed="false">
      <c r="A767" s="61" t="n">
        <v>43599</v>
      </c>
      <c r="B767" s="21" t="s">
        <v>46</v>
      </c>
      <c r="C767" s="55" t="s">
        <v>440</v>
      </c>
      <c r="D767" s="21" t="s">
        <v>841</v>
      </c>
      <c r="E767" s="38" t="n">
        <v>0.71875</v>
      </c>
      <c r="F767" s="62" t="n">
        <v>90</v>
      </c>
      <c r="G767" s="40" t="n">
        <v>1.12</v>
      </c>
      <c r="H767" s="41" t="s">
        <v>5</v>
      </c>
      <c r="I767" s="42" t="n">
        <f aca="false">IF(H767="W",F767*G767-F767,(IF(H767="L",-F767)))</f>
        <v>10.8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customFormat="false" ht="15" hidden="false" customHeight="false" outlineLevel="0" collapsed="false">
      <c r="A768" s="61"/>
      <c r="B768" s="21" t="s">
        <v>46</v>
      </c>
      <c r="C768" s="55" t="s">
        <v>440</v>
      </c>
      <c r="D768" s="21" t="s">
        <v>859</v>
      </c>
      <c r="E768" s="38" t="n">
        <v>0.71875</v>
      </c>
      <c r="F768" s="62" t="n">
        <v>46.44</v>
      </c>
      <c r="G768" s="40" t="n">
        <v>1.57</v>
      </c>
      <c r="H768" s="41" t="s">
        <v>5</v>
      </c>
      <c r="I768" s="42" t="n">
        <f aca="false">IF(H768="W",F768*G768-F768,(IF(H768="L",-F768)))</f>
        <v>26.4708</v>
      </c>
      <c r="J768" s="55" t="e">
        <f aca="false"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customFormat="false" ht="15" hidden="false" customHeight="false" outlineLevel="0" collapsed="false">
      <c r="A769" s="61"/>
      <c r="B769" s="21"/>
      <c r="C769" s="55"/>
      <c r="D769" s="21"/>
      <c r="E769" s="38"/>
      <c r="F769" s="62" t="n">
        <v>0</v>
      </c>
      <c r="G769" s="40"/>
      <c r="H769" s="41"/>
      <c r="I769" s="42" t="n">
        <f aca="false">IF(H769="W",F769*G769-F769,(IF(H769="L",-F769)))</f>
        <v>0</v>
      </c>
      <c r="J769" s="55" t="e">
        <f aca="false"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customFormat="false" ht="15" hidden="false" customHeight="false" outlineLevel="0" collapsed="false">
      <c r="A770" s="61"/>
      <c r="B770" s="21" t="s">
        <v>46</v>
      </c>
      <c r="C770" s="55" t="s">
        <v>440</v>
      </c>
      <c r="D770" s="21" t="s">
        <v>860</v>
      </c>
      <c r="E770" s="38" t="n">
        <v>0.885416666666667</v>
      </c>
      <c r="F770" s="62" t="n">
        <v>10</v>
      </c>
      <c r="G770" s="40" t="n">
        <v>2.55</v>
      </c>
      <c r="H770" s="41" t="s">
        <v>7</v>
      </c>
      <c r="I770" s="42" t="n">
        <f aca="false">IF(H770="W",F770*G770-F770,(IF(H770="L",-F770)))</f>
        <v>-10</v>
      </c>
      <c r="J770" s="55" t="e">
        <f aca="false"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customFormat="false" ht="15" hidden="false" customHeight="false" outlineLevel="0" collapsed="false">
      <c r="A771" s="61"/>
      <c r="B771" s="21" t="s">
        <v>46</v>
      </c>
      <c r="C771" s="55" t="s">
        <v>28</v>
      </c>
      <c r="D771" s="21" t="s">
        <v>861</v>
      </c>
      <c r="E771" s="38" t="n">
        <v>0.71875</v>
      </c>
      <c r="F771" s="62" t="n">
        <v>53</v>
      </c>
      <c r="G771" s="40" t="n">
        <v>1.75</v>
      </c>
      <c r="H771" s="41" t="s">
        <v>5</v>
      </c>
      <c r="I771" s="42" t="n">
        <f aca="false">IF(H771="W",F771*G771-F771,(IF(H771="L",-F771)))</f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customFormat="false" ht="15" hidden="false" customHeight="false" outlineLevel="0" collapsed="false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 t="n">
        <v>40</v>
      </c>
      <c r="G772" s="40" t="n">
        <v>4.02</v>
      </c>
      <c r="H772" s="41" t="s">
        <v>7</v>
      </c>
      <c r="I772" s="42" t="n">
        <f aca="false">IF(H772="W",F772*G772-F772,(IF(H772="L",-F772)))</f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customFormat="false" ht="15" hidden="false" customHeight="false" outlineLevel="0" collapsed="false">
      <c r="A773" s="61"/>
      <c r="B773" s="21" t="s">
        <v>46</v>
      </c>
      <c r="C773" s="55" t="s">
        <v>28</v>
      </c>
      <c r="D773" s="21" t="s">
        <v>864</v>
      </c>
      <c r="E773" s="38" t="n">
        <v>0.71875</v>
      </c>
      <c r="F773" s="62" t="n">
        <v>25</v>
      </c>
      <c r="G773" s="40" t="n">
        <v>2.77</v>
      </c>
      <c r="H773" s="41" t="s">
        <v>6</v>
      </c>
      <c r="I773" s="42" t="n">
        <f aca="false">IF(H773="W",F773*G773-F773,(IF(H773="L",-F773)))</f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customFormat="false" ht="15" hidden="false" customHeight="false" outlineLevel="0" collapsed="false">
      <c r="A774" s="61"/>
      <c r="B774" s="21" t="s">
        <v>46</v>
      </c>
      <c r="C774" s="55" t="s">
        <v>87</v>
      </c>
      <c r="D774" s="21" t="s">
        <v>865</v>
      </c>
      <c r="E774" s="38" t="n">
        <v>0.71875</v>
      </c>
      <c r="F774" s="62" t="n">
        <v>10</v>
      </c>
      <c r="G774" s="40" t="n">
        <v>1.44</v>
      </c>
      <c r="H774" s="41" t="s">
        <v>5</v>
      </c>
      <c r="I774" s="42" t="n">
        <f aca="false">IF(H774="W",F774*G774-F774,(IF(H774="L",-F774)))</f>
        <v>4.4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customFormat="false" ht="15" hidden="false" customHeight="false" outlineLevel="0" collapsed="false">
      <c r="A775" s="61"/>
      <c r="B775" s="21" t="s">
        <v>46</v>
      </c>
      <c r="C775" s="55" t="s">
        <v>827</v>
      </c>
      <c r="D775" s="21" t="s">
        <v>831</v>
      </c>
      <c r="E775" s="38" t="n">
        <v>0.885416666666667</v>
      </c>
      <c r="F775" s="62" t="n">
        <v>100</v>
      </c>
      <c r="G775" s="40" t="n">
        <v>1.53</v>
      </c>
      <c r="H775" s="41" t="s">
        <v>5</v>
      </c>
      <c r="I775" s="42" t="n">
        <f aca="false">IF(H775="W",F775*G775-F775,(IF(H775="L",-F775)))</f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customFormat="false" ht="15" hidden="false" customHeight="false" outlineLevel="0" collapsed="false">
      <c r="A776" s="61"/>
      <c r="B776" s="21" t="s">
        <v>46</v>
      </c>
      <c r="C776" s="55" t="s">
        <v>28</v>
      </c>
      <c r="D776" s="21" t="s">
        <v>866</v>
      </c>
      <c r="E776" s="38" t="n">
        <v>0.885416666666667</v>
      </c>
      <c r="F776" s="62" t="n">
        <v>29.42</v>
      </c>
      <c r="G776" s="40" t="n">
        <v>5.2</v>
      </c>
      <c r="H776" s="41" t="s">
        <v>7</v>
      </c>
      <c r="I776" s="42" t="n">
        <f aca="false">IF(H776="W",F776*G776-F776,(IF(H776="L",-F776)))</f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customFormat="false" ht="15" hidden="false" customHeight="false" outlineLevel="0" collapsed="false">
      <c r="A777" s="61"/>
      <c r="B777" s="21" t="s">
        <v>46</v>
      </c>
      <c r="C777" s="55" t="s">
        <v>87</v>
      </c>
      <c r="D777" s="21" t="s">
        <v>867</v>
      </c>
      <c r="E777" s="38" t="n">
        <v>0.885416666666667</v>
      </c>
      <c r="F777" s="62" t="n">
        <v>10</v>
      </c>
      <c r="G777" s="40" t="n">
        <v>5.45</v>
      </c>
      <c r="H777" s="41" t="s">
        <v>6</v>
      </c>
      <c r="I777" s="42" t="n">
        <f aca="false">IF(H777="W",F777*G777-F777,(IF(H777="L",-F777)))</f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customFormat="false" ht="15" hidden="false" customHeight="false" outlineLevel="0" collapsed="false">
      <c r="A778" s="61"/>
      <c r="B778" s="21" t="s">
        <v>46</v>
      </c>
      <c r="C778" s="55" t="s">
        <v>868</v>
      </c>
      <c r="D778" s="21" t="s">
        <v>867</v>
      </c>
      <c r="E778" s="38" t="n">
        <v>0.885416666666667</v>
      </c>
      <c r="F778" s="62" t="n">
        <v>17</v>
      </c>
      <c r="G778" s="40" t="n">
        <v>5.75</v>
      </c>
      <c r="H778" s="41" t="s">
        <v>7</v>
      </c>
      <c r="I778" s="42" t="n">
        <f aca="false">IF(H778="W",F778*G778-F778,(IF(H778="L",-F778)))</f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customFormat="false" ht="15" hidden="false" customHeight="false" outlineLevel="0" collapsed="false">
      <c r="A779" s="61"/>
      <c r="B779" s="21" t="s">
        <v>46</v>
      </c>
      <c r="C779" s="55" t="s">
        <v>440</v>
      </c>
      <c r="D779" s="21" t="s">
        <v>836</v>
      </c>
      <c r="E779" s="38" t="n">
        <v>0.885416666666667</v>
      </c>
      <c r="F779" s="62" t="n">
        <v>100</v>
      </c>
      <c r="G779" s="40" t="n">
        <v>1.18</v>
      </c>
      <c r="H779" s="41" t="s">
        <v>5</v>
      </c>
      <c r="I779" s="42" t="n">
        <f aca="false">IF(H779="W",F779*G779-F779,(IF(H779="L",-F779)))</f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customFormat="false" ht="15" hidden="false" customHeight="false" outlineLevel="0" collapsed="false">
      <c r="A780" s="61"/>
      <c r="B780" s="21" t="s">
        <v>46</v>
      </c>
      <c r="C780" s="55" t="s">
        <v>28</v>
      </c>
      <c r="D780" s="21" t="s">
        <v>869</v>
      </c>
      <c r="E780" s="38" t="n">
        <v>0.885416666666667</v>
      </c>
      <c r="F780" s="62" t="n">
        <v>25</v>
      </c>
      <c r="G780" s="40" t="n">
        <v>1.96</v>
      </c>
      <c r="H780" s="41" t="s">
        <v>5</v>
      </c>
      <c r="I780" s="42" t="n">
        <f aca="false">IF(H780="W",F780*G780-F780,(IF(H780="L",-F780)))</f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customFormat="false" ht="15" hidden="false" customHeight="false" outlineLevel="0" collapsed="false">
      <c r="A781" s="61" t="s">
        <v>870</v>
      </c>
      <c r="B781" s="21" t="s">
        <v>871</v>
      </c>
      <c r="C781" s="55" t="s">
        <v>28</v>
      </c>
      <c r="D781" s="21" t="s">
        <v>872</v>
      </c>
      <c r="E781" s="38" t="n">
        <v>0.916666666666667</v>
      </c>
      <c r="F781" s="62" t="n">
        <v>5</v>
      </c>
      <c r="G781" s="40" t="n">
        <v>1.76</v>
      </c>
      <c r="H781" s="41" t="s">
        <v>5</v>
      </c>
      <c r="I781" s="42" t="n">
        <f aca="false">IF(H781="W",F781*G781-F781,(IF(H781="L",-F781)))</f>
        <v>3.8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customFormat="false" ht="15" hidden="false" customHeight="false" outlineLevel="0" collapsed="false">
      <c r="A782" s="61"/>
      <c r="B782" s="21" t="s">
        <v>871</v>
      </c>
      <c r="C782" s="55" t="s">
        <v>28</v>
      </c>
      <c r="D782" s="21" t="s">
        <v>873</v>
      </c>
      <c r="E782" s="38" t="n">
        <v>0.916666666666667</v>
      </c>
      <c r="F782" s="62" t="n">
        <v>5</v>
      </c>
      <c r="G782" s="40" t="n">
        <v>1.5</v>
      </c>
      <c r="H782" s="41" t="s">
        <v>7</v>
      </c>
      <c r="I782" s="42" t="n">
        <f aca="false">IF(H782="W",F782*G782-F782,(IF(H782="L",-F782)))</f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customFormat="false" ht="15" hidden="false" customHeight="false" outlineLevel="0" collapsed="false">
      <c r="A783" s="61"/>
      <c r="B783" s="21" t="s">
        <v>871</v>
      </c>
      <c r="C783" s="55" t="s">
        <v>28</v>
      </c>
      <c r="D783" s="21" t="s">
        <v>874</v>
      </c>
      <c r="E783" s="38" t="n">
        <v>0.916666666666667</v>
      </c>
      <c r="F783" s="62" t="n">
        <v>2</v>
      </c>
      <c r="G783" s="40" t="n">
        <v>6</v>
      </c>
      <c r="H783" s="41" t="s">
        <v>7</v>
      </c>
      <c r="I783" s="42" t="n">
        <f aca="false">IF(H783="W",F783*G783-F783,(IF(H783="L",-F783)))</f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customFormat="false" ht="15" hidden="false" customHeight="false" outlineLevel="0" collapsed="false">
      <c r="A784" s="61"/>
      <c r="B784" s="21" t="s">
        <v>871</v>
      </c>
      <c r="C784" s="55" t="s">
        <v>28</v>
      </c>
      <c r="D784" s="21" t="s">
        <v>875</v>
      </c>
      <c r="E784" s="38" t="n">
        <v>0.916666666666667</v>
      </c>
      <c r="F784" s="62" t="n">
        <v>3</v>
      </c>
      <c r="G784" s="40" t="n">
        <v>2.4</v>
      </c>
      <c r="H784" s="41" t="s">
        <v>5</v>
      </c>
      <c r="I784" s="42" t="n">
        <f aca="false">IF(H784="W",F784*G784-F784,(IF(H784="L",-F784)))</f>
        <v>4.2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customFormat="false" ht="15" hidden="false" customHeight="false" outlineLevel="0" collapsed="false">
      <c r="A785" s="61"/>
      <c r="B785" s="21" t="s">
        <v>871</v>
      </c>
      <c r="C785" s="55" t="s">
        <v>28</v>
      </c>
      <c r="D785" s="21" t="s">
        <v>876</v>
      </c>
      <c r="E785" s="38" t="n">
        <v>0.916666666666667</v>
      </c>
      <c r="F785" s="62" t="n">
        <v>5</v>
      </c>
      <c r="G785" s="40" t="n">
        <v>2.1</v>
      </c>
      <c r="H785" s="41" t="s">
        <v>7</v>
      </c>
      <c r="I785" s="42" t="n">
        <f aca="false">IF(H785="W",F785*G785-F785,(IF(H785="L",-F785)))</f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customFormat="false" ht="15" hidden="false" customHeight="false" outlineLevel="0" collapsed="false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 t="n">
        <v>5</v>
      </c>
      <c r="G786" s="40" t="n">
        <v>4.95</v>
      </c>
      <c r="H786" s="41" t="s">
        <v>6</v>
      </c>
      <c r="I786" s="42" t="n">
        <f aca="false">IF(H786="W",F786*G786-F786,(IF(H786="L",-F786)))</f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customFormat="false" ht="15" hidden="false" customHeight="false" outlineLevel="0" collapsed="false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 t="n">
        <v>25</v>
      </c>
      <c r="G787" s="40" t="n">
        <v>2.56</v>
      </c>
      <c r="H787" s="41" t="s">
        <v>7</v>
      </c>
      <c r="I787" s="42" t="n">
        <f aca="false">IF(H787="W",F787*G787-F787,(IF(H787="L",-F787)))</f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customFormat="false" ht="15" hidden="false" customHeight="false" outlineLevel="0" collapsed="false">
      <c r="A788" s="61"/>
      <c r="B788" s="21" t="s">
        <v>46</v>
      </c>
      <c r="C788" s="55" t="s">
        <v>151</v>
      </c>
      <c r="D788" s="21" t="s">
        <v>880</v>
      </c>
      <c r="E788" s="38" t="n">
        <v>0.885416666666667</v>
      </c>
      <c r="F788" s="62" t="n">
        <v>6.36</v>
      </c>
      <c r="G788" s="40" t="n">
        <v>2.1</v>
      </c>
      <c r="H788" s="41" t="s">
        <v>7</v>
      </c>
      <c r="I788" s="42" t="n">
        <f aca="false">IF(H788="W",F788*G788-F788,(IF(H788="L",-F788)))</f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customFormat="false" ht="15" hidden="false" customHeight="false" outlineLevel="0" collapsed="false">
      <c r="A789" s="61"/>
      <c r="B789" s="21" t="s">
        <v>46</v>
      </c>
      <c r="C789" s="55" t="s">
        <v>87</v>
      </c>
      <c r="D789" s="21" t="s">
        <v>880</v>
      </c>
      <c r="E789" s="38" t="n">
        <v>0.885416666666667</v>
      </c>
      <c r="F789" s="62" t="n">
        <v>14.4</v>
      </c>
      <c r="G789" s="40" t="n">
        <v>2.23</v>
      </c>
      <c r="H789" s="41" t="s">
        <v>7</v>
      </c>
      <c r="I789" s="42" t="n">
        <f aca="false">IF(H789="W",F789*G789-F789,(IF(H789="L",-F789)))</f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customFormat="false" ht="15" hidden="false" customHeight="false" outlineLevel="0" collapsed="false">
      <c r="A790" s="61"/>
      <c r="B790" s="21" t="s">
        <v>46</v>
      </c>
      <c r="C790" s="55" t="s">
        <v>151</v>
      </c>
      <c r="D790" s="21" t="s">
        <v>880</v>
      </c>
      <c r="E790" s="38" t="n">
        <v>0.885416666666667</v>
      </c>
      <c r="F790" s="62" t="n">
        <v>1</v>
      </c>
      <c r="G790" s="40" t="n">
        <v>2.16</v>
      </c>
      <c r="H790" s="41" t="s">
        <v>7</v>
      </c>
      <c r="I790" s="42" t="n">
        <f aca="false">IF(H790="W",F790*G790-F790,(IF(H790="L",-F790)))</f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customFormat="false" ht="15" hidden="false" customHeight="false" outlineLevel="0" collapsed="false">
      <c r="A791" s="61"/>
      <c r="B791" s="21" t="s">
        <v>46</v>
      </c>
      <c r="C791" s="55" t="s">
        <v>87</v>
      </c>
      <c r="D791" s="21" t="s">
        <v>866</v>
      </c>
      <c r="E791" s="38" t="n">
        <v>0.885416666666667</v>
      </c>
      <c r="F791" s="62" t="n">
        <v>7</v>
      </c>
      <c r="G791" s="40" t="n">
        <v>4.8</v>
      </c>
      <c r="H791" s="41" t="s">
        <v>7</v>
      </c>
      <c r="I791" s="42" t="n">
        <f aca="false">IF(H791="W",F791*G791-F791,(IF(H791="L",-F791)))</f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customFormat="false" ht="15" hidden="false" customHeight="false" outlineLevel="0" collapsed="false">
      <c r="A792" s="61" t="n">
        <v>43600</v>
      </c>
      <c r="B792" s="21" t="s">
        <v>46</v>
      </c>
      <c r="C792" s="55" t="s">
        <v>95</v>
      </c>
      <c r="D792" s="21" t="s">
        <v>881</v>
      </c>
      <c r="E792" s="38" t="n">
        <v>0.71875</v>
      </c>
      <c r="F792" s="62" t="n">
        <v>5</v>
      </c>
      <c r="G792" s="40" t="n">
        <v>7.5</v>
      </c>
      <c r="H792" s="41" t="s">
        <v>7</v>
      </c>
      <c r="I792" s="42" t="n">
        <f aca="false">IF(H792="W",F792*G792-F792,(IF(H792="L",-F792)))</f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customFormat="false" ht="15" hidden="false" customHeight="false" outlineLevel="0" collapsed="false">
      <c r="A793" s="61"/>
      <c r="B793" s="21" t="s">
        <v>46</v>
      </c>
      <c r="C793" s="55" t="s">
        <v>28</v>
      </c>
      <c r="D793" s="21" t="s">
        <v>881</v>
      </c>
      <c r="E793" s="38" t="n">
        <v>0.71875</v>
      </c>
      <c r="F793" s="62" t="n">
        <v>10</v>
      </c>
      <c r="G793" s="40" t="n">
        <v>7.5</v>
      </c>
      <c r="H793" s="41" t="s">
        <v>7</v>
      </c>
      <c r="I793" s="42" t="n">
        <f aca="false">IF(H793="W",F793*G793-F793,(IF(H793="L",-F793)))</f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customFormat="false" ht="15" hidden="false" customHeight="false" outlineLevel="0" collapsed="false">
      <c r="A794" s="61"/>
      <c r="B794" s="21" t="s">
        <v>46</v>
      </c>
      <c r="C794" s="55" t="s">
        <v>440</v>
      </c>
      <c r="D794" s="21" t="s">
        <v>836</v>
      </c>
      <c r="E794" s="38" t="n">
        <v>0.71875</v>
      </c>
      <c r="F794" s="62" t="n">
        <v>100</v>
      </c>
      <c r="G794" s="40" t="n">
        <v>1.28</v>
      </c>
      <c r="H794" s="41" t="s">
        <v>5</v>
      </c>
      <c r="I794" s="42" t="n">
        <f aca="false">IF(H794="W",F794*G794-F794,(IF(H794="L",-F794)))</f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customFormat="false" ht="15" hidden="false" customHeight="false" outlineLevel="0" collapsed="false">
      <c r="A795" s="61"/>
      <c r="B795" s="21" t="s">
        <v>67</v>
      </c>
      <c r="C795" s="55" t="s">
        <v>28</v>
      </c>
      <c r="D795" s="21" t="s">
        <v>883</v>
      </c>
      <c r="E795" s="38" t="n">
        <v>0.90625</v>
      </c>
      <c r="F795" s="62" t="n">
        <v>40</v>
      </c>
      <c r="G795" s="40" t="n">
        <v>2.9</v>
      </c>
      <c r="H795" s="41" t="s">
        <v>5</v>
      </c>
      <c r="I795" s="42" t="n">
        <f aca="false">IF(H795="W",F795*G795-F795,(IF(H795="L",-F795)))</f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customFormat="false" ht="15" hidden="false" customHeight="false" outlineLevel="0" collapsed="false">
      <c r="A796" s="61"/>
      <c r="B796" s="21" t="s">
        <v>67</v>
      </c>
      <c r="C796" s="55" t="s">
        <v>471</v>
      </c>
      <c r="D796" s="21" t="s">
        <v>884</v>
      </c>
      <c r="E796" s="38" t="n">
        <v>0.90625</v>
      </c>
      <c r="F796" s="62" t="n">
        <v>42.96</v>
      </c>
      <c r="G796" s="40" t="n">
        <v>2.7</v>
      </c>
      <c r="H796" s="41" t="s">
        <v>7</v>
      </c>
      <c r="I796" s="42" t="n">
        <f aca="false">IF(H796="W",F796*G796-F796,(IF(H796="L",-F796)))</f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customFormat="false" ht="15" hidden="false" customHeight="false" outlineLevel="0" collapsed="false">
      <c r="A797" s="61" t="s">
        <v>885</v>
      </c>
      <c r="B797" s="21" t="s">
        <v>67</v>
      </c>
      <c r="C797" s="55" t="s">
        <v>170</v>
      </c>
      <c r="D797" s="21" t="s">
        <v>886</v>
      </c>
      <c r="E797" s="38" t="n">
        <v>0.90625</v>
      </c>
      <c r="F797" s="62" t="n">
        <v>17</v>
      </c>
      <c r="G797" s="40" t="n">
        <v>6.8</v>
      </c>
      <c r="H797" s="41" t="s">
        <v>7</v>
      </c>
      <c r="I797" s="42" t="n">
        <f aca="false">IF(H797="W",F797*G797-F797,(IF(H797="L",-F797)))</f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customFormat="false" ht="15" hidden="false" customHeight="false" outlineLevel="0" collapsed="false">
      <c r="A798" s="61"/>
      <c r="B798" s="21" t="s">
        <v>67</v>
      </c>
      <c r="C798" s="55" t="s">
        <v>151</v>
      </c>
      <c r="D798" s="21" t="s">
        <v>887</v>
      </c>
      <c r="E798" s="38" t="n">
        <v>0.90625</v>
      </c>
      <c r="F798" s="62" t="n">
        <v>20</v>
      </c>
      <c r="G798" s="40" t="n">
        <v>1.05</v>
      </c>
      <c r="H798" s="41" t="s">
        <v>5</v>
      </c>
      <c r="I798" s="42" t="n">
        <f aca="false">IF(H798="W",F798*G798-F798,(IF(H798="L",-F798)))</f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customFormat="false" ht="15" hidden="false" customHeight="false" outlineLevel="0" collapsed="false">
      <c r="A799" s="61"/>
      <c r="B799" s="21" t="s">
        <v>46</v>
      </c>
      <c r="C799" s="55" t="s">
        <v>827</v>
      </c>
      <c r="D799" s="21" t="s">
        <v>831</v>
      </c>
      <c r="E799" s="38" t="n">
        <v>0.885416666666667</v>
      </c>
      <c r="F799" s="62" t="n">
        <v>14.22</v>
      </c>
      <c r="G799" s="40" t="n">
        <v>4.5</v>
      </c>
      <c r="H799" s="41" t="s">
        <v>5</v>
      </c>
      <c r="I799" s="42" t="n">
        <f aca="false">IF(H799="W",F799*G799-F799,(IF(H799="L",-F799)))</f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customFormat="false" ht="15" hidden="false" customHeight="false" outlineLevel="0" collapsed="false">
      <c r="A800" s="61"/>
      <c r="B800" s="21" t="s">
        <v>46</v>
      </c>
      <c r="C800" s="55" t="s">
        <v>87</v>
      </c>
      <c r="D800" s="21" t="s">
        <v>888</v>
      </c>
      <c r="E800" s="38" t="n">
        <v>0.885416666666667</v>
      </c>
      <c r="F800" s="62" t="n">
        <v>12.08</v>
      </c>
      <c r="G800" s="40" t="n">
        <v>5.3</v>
      </c>
      <c r="H800" s="41" t="s">
        <v>7</v>
      </c>
      <c r="I800" s="42" t="n">
        <f aca="false">IF(H800="W",F800*G800-F800,(IF(H800="L",-F800)))</f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customFormat="false" ht="15" hidden="false" customHeight="false" outlineLevel="0" collapsed="false">
      <c r="A801" s="61"/>
      <c r="B801" s="21" t="s">
        <v>46</v>
      </c>
      <c r="C801" s="55" t="s">
        <v>28</v>
      </c>
      <c r="D801" s="21" t="s">
        <v>889</v>
      </c>
      <c r="E801" s="38" t="n">
        <v>0.885416666666667</v>
      </c>
      <c r="F801" s="62" t="n">
        <v>175</v>
      </c>
      <c r="G801" s="40" t="n">
        <v>1.73</v>
      </c>
      <c r="H801" s="41" t="s">
        <v>7</v>
      </c>
      <c r="I801" s="42" t="n">
        <f aca="false">IF(H801="W",F801*G801-F801,(IF(H801="L",-F801)))</f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customFormat="false" ht="15" hidden="false" customHeight="false" outlineLevel="0" collapsed="false">
      <c r="A802" s="61"/>
      <c r="B802" s="21" t="s">
        <v>46</v>
      </c>
      <c r="C802" s="55" t="s">
        <v>827</v>
      </c>
      <c r="D802" s="21" t="s">
        <v>831</v>
      </c>
      <c r="E802" s="38" t="n">
        <v>0.885416666666667</v>
      </c>
      <c r="F802" s="62" t="n">
        <v>67.28</v>
      </c>
      <c r="G802" s="40" t="n">
        <v>4.5</v>
      </c>
      <c r="H802" s="41" t="s">
        <v>5</v>
      </c>
      <c r="I802" s="42" t="n">
        <f aca="false">IF(H802="W",F802*G802-F802,(IF(H802="L",-F802)))</f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customFormat="false" ht="15" hidden="false" customHeight="false" outlineLevel="0" collapsed="false">
      <c r="A803" s="61"/>
      <c r="B803" s="21" t="s">
        <v>46</v>
      </c>
      <c r="C803" s="55" t="s">
        <v>87</v>
      </c>
      <c r="D803" s="21" t="s">
        <v>888</v>
      </c>
      <c r="E803" s="38" t="n">
        <v>0.885416666666667</v>
      </c>
      <c r="F803" s="62" t="n">
        <v>57.12</v>
      </c>
      <c r="G803" s="40" t="n">
        <v>5.3</v>
      </c>
      <c r="H803" s="41" t="s">
        <v>7</v>
      </c>
      <c r="I803" s="42" t="n">
        <f aca="false">IF(H803="W",F803*G803-F803,(IF(H803="L",-F803)))</f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customFormat="false" ht="15" hidden="false" customHeight="false" outlineLevel="0" collapsed="false">
      <c r="A804" s="61"/>
      <c r="B804" s="21" t="s">
        <v>847</v>
      </c>
      <c r="C804" s="55" t="s">
        <v>68</v>
      </c>
      <c r="D804" s="21" t="s">
        <v>890</v>
      </c>
      <c r="E804" s="38" t="n">
        <v>0.70625</v>
      </c>
      <c r="F804" s="62" t="n">
        <v>1.25</v>
      </c>
      <c r="G804" s="40" t="n">
        <v>2</v>
      </c>
      <c r="H804" s="41" t="s">
        <v>7</v>
      </c>
      <c r="I804" s="42" t="n">
        <f aca="false">IF(H804="W",F804*G804-F804,(IF(H804="L",-F804)))</f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customFormat="false" ht="15" hidden="false" customHeight="false" outlineLevel="0" collapsed="false">
      <c r="A805" s="61"/>
      <c r="B805" s="21" t="s">
        <v>46</v>
      </c>
      <c r="C805" s="55" t="s">
        <v>440</v>
      </c>
      <c r="D805" s="21" t="s">
        <v>822</v>
      </c>
      <c r="E805" s="38" t="n">
        <v>0.71875</v>
      </c>
      <c r="F805" s="62" t="n">
        <v>10</v>
      </c>
      <c r="G805" s="40" t="n">
        <v>1.95</v>
      </c>
      <c r="H805" s="41" t="s">
        <v>5</v>
      </c>
      <c r="I805" s="42" t="n">
        <f aca="false">IF(H805="W",F805*G805-F805,(IF(H805="L",-F805)))</f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customFormat="false" ht="15" hidden="false" customHeight="false" outlineLevel="0" collapsed="false">
      <c r="A806" s="61"/>
      <c r="B806" s="21" t="s">
        <v>46</v>
      </c>
      <c r="C806" s="55" t="s">
        <v>440</v>
      </c>
      <c r="D806" s="21" t="s">
        <v>892</v>
      </c>
      <c r="E806" s="38" t="n">
        <v>0.71875</v>
      </c>
      <c r="F806" s="62" t="n">
        <v>10</v>
      </c>
      <c r="G806" s="40" t="n">
        <v>1.8</v>
      </c>
      <c r="H806" s="41" t="s">
        <v>5</v>
      </c>
      <c r="I806" s="42" t="n">
        <f aca="false">IF(H806="W",F806*G806-F806,(IF(H806="L",-F806)))</f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customFormat="false" ht="15" hidden="false" customHeight="false" outlineLevel="0" collapsed="false">
      <c r="A807" s="61"/>
      <c r="B807" s="21" t="s">
        <v>46</v>
      </c>
      <c r="C807" s="55" t="s">
        <v>471</v>
      </c>
      <c r="D807" s="21" t="s">
        <v>893</v>
      </c>
      <c r="E807" s="38" t="n">
        <v>0.71875</v>
      </c>
      <c r="F807" s="62" t="n">
        <v>30</v>
      </c>
      <c r="G807" s="40" t="n">
        <v>1.9</v>
      </c>
      <c r="H807" s="41" t="s">
        <v>7</v>
      </c>
      <c r="I807" s="42" t="n">
        <f aca="false">IF(H807="W",F807*G807-F807,(IF(H807="L",-F807)))</f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customFormat="false" ht="15" hidden="false" customHeight="false" outlineLevel="0" collapsed="false">
      <c r="A808" s="61"/>
      <c r="B808" s="21" t="s">
        <v>46</v>
      </c>
      <c r="C808" s="55" t="s">
        <v>170</v>
      </c>
      <c r="D808" s="21" t="s">
        <v>894</v>
      </c>
      <c r="E808" s="38" t="n">
        <v>0.71875</v>
      </c>
      <c r="F808" s="62" t="n">
        <v>25</v>
      </c>
      <c r="G808" s="40" t="n">
        <v>2.18</v>
      </c>
      <c r="H808" s="41" t="s">
        <v>5</v>
      </c>
      <c r="I808" s="42" t="n">
        <f aca="false">IF(H808="W",F808*G808-F808,(IF(H808="L",-F808)))</f>
        <v>29.5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customFormat="false" ht="15" hidden="false" customHeight="false" outlineLevel="0" collapsed="false">
      <c r="A809" s="61"/>
      <c r="B809" s="21" t="s">
        <v>46</v>
      </c>
      <c r="C809" s="55" t="s">
        <v>28</v>
      </c>
      <c r="D809" s="21" t="s">
        <v>893</v>
      </c>
      <c r="E809" s="38" t="n">
        <v>0.71875</v>
      </c>
      <c r="F809" s="62" t="n">
        <v>104</v>
      </c>
      <c r="G809" s="40" t="n">
        <v>1.98</v>
      </c>
      <c r="H809" s="41" t="s">
        <v>7</v>
      </c>
      <c r="I809" s="42" t="n">
        <f aca="false">IF(H809="W",F809*G809-F809,(IF(H809="L",-F809)))</f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customFormat="false" ht="15" hidden="false" customHeight="false" outlineLevel="0" collapsed="false">
      <c r="A810" s="61"/>
      <c r="B810" s="21" t="s">
        <v>46</v>
      </c>
      <c r="C810" s="55" t="s">
        <v>471</v>
      </c>
      <c r="D810" s="21" t="s">
        <v>894</v>
      </c>
      <c r="E810" s="38" t="n">
        <v>0.71875</v>
      </c>
      <c r="F810" s="62" t="n">
        <v>100</v>
      </c>
      <c r="G810" s="40" t="n">
        <v>2.04</v>
      </c>
      <c r="H810" s="41" t="s">
        <v>5</v>
      </c>
      <c r="I810" s="42" t="n">
        <f aca="false">IF(H810="W",F810*G810-F810,(IF(H810="L",-F810)))</f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customFormat="false" ht="15" hidden="false" customHeight="false" outlineLevel="0" collapsed="false">
      <c r="A811" s="61"/>
      <c r="B811" s="21" t="s">
        <v>46</v>
      </c>
      <c r="C811" s="55" t="s">
        <v>471</v>
      </c>
      <c r="D811" s="21" t="s">
        <v>894</v>
      </c>
      <c r="E811" s="38" t="n">
        <v>0.71875</v>
      </c>
      <c r="F811" s="62" t="n">
        <v>0.5</v>
      </c>
      <c r="G811" s="40" t="n">
        <v>2.35</v>
      </c>
      <c r="H811" s="41" t="s">
        <v>5</v>
      </c>
      <c r="I811" s="42" t="n">
        <f aca="false">IF(H811="W",F811*G811-F811,(IF(H811="L",-F811)))</f>
        <v>0.675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customFormat="false" ht="15" hidden="false" customHeight="false" outlineLevel="0" collapsed="false">
      <c r="A812" s="61"/>
      <c r="B812" s="21" t="s">
        <v>46</v>
      </c>
      <c r="C812" s="55" t="s">
        <v>87</v>
      </c>
      <c r="D812" s="21" t="s">
        <v>894</v>
      </c>
      <c r="E812" s="38" t="n">
        <v>0.71875</v>
      </c>
      <c r="F812" s="62" t="n">
        <v>17</v>
      </c>
      <c r="G812" s="40" t="n">
        <v>1.44</v>
      </c>
      <c r="H812" s="41" t="s">
        <v>5</v>
      </c>
      <c r="I812" s="42" t="n">
        <f aca="false">IF(H812="W",F812*G812-F812,(IF(H812="L",-F812)))</f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customFormat="false" ht="15" hidden="false" customHeight="false" outlineLevel="0" collapsed="false">
      <c r="A813" s="61"/>
      <c r="B813" s="21" t="s">
        <v>46</v>
      </c>
      <c r="C813" s="55" t="s">
        <v>440</v>
      </c>
      <c r="D813" s="21" t="s">
        <v>889</v>
      </c>
      <c r="E813" s="38" t="n">
        <v>0.885416666666667</v>
      </c>
      <c r="F813" s="62" t="n">
        <v>40</v>
      </c>
      <c r="G813" s="40" t="n">
        <v>1.6</v>
      </c>
      <c r="H813" s="41" t="s">
        <v>7</v>
      </c>
      <c r="I813" s="42" t="n">
        <f aca="false">IF(H813="W",F813*G813-F813,(IF(H813="L",-F813)))</f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customFormat="false" ht="15" hidden="false" customHeight="false" outlineLevel="0" collapsed="false">
      <c r="A814" s="61"/>
      <c r="B814" s="21" t="s">
        <v>46</v>
      </c>
      <c r="C814" s="55" t="s">
        <v>170</v>
      </c>
      <c r="D814" s="21" t="s">
        <v>895</v>
      </c>
      <c r="E814" s="38" t="n">
        <v>0.885416666666667</v>
      </c>
      <c r="F814" s="62" t="n">
        <v>5</v>
      </c>
      <c r="G814" s="40" t="n">
        <v>5.6</v>
      </c>
      <c r="H814" s="41" t="s">
        <v>7</v>
      </c>
      <c r="I814" s="42" t="n">
        <f aca="false">IF(H814="W",F814*G814-F814,(IF(H814="L",-F814)))</f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customFormat="false" ht="15" hidden="false" customHeight="false" outlineLevel="0" collapsed="false">
      <c r="A815" s="61"/>
      <c r="B815" s="21" t="s">
        <v>46</v>
      </c>
      <c r="C815" s="55" t="s">
        <v>68</v>
      </c>
      <c r="D815" s="21" t="s">
        <v>895</v>
      </c>
      <c r="E815" s="38" t="n">
        <v>0.885416666666667</v>
      </c>
      <c r="F815" s="62" t="n">
        <v>10</v>
      </c>
      <c r="G815" s="40" t="n">
        <v>4.65</v>
      </c>
      <c r="H815" s="41" t="s">
        <v>6</v>
      </c>
      <c r="I815" s="42" t="n">
        <f aca="false">IF(H815="W",F815*G815-F815,(IF(H815="L",-F815)))</f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customFormat="false" ht="15" hidden="false" customHeight="false" outlineLevel="0" collapsed="false">
      <c r="A816" s="61" t="n">
        <v>43601</v>
      </c>
      <c r="B816" s="21" t="s">
        <v>46</v>
      </c>
      <c r="C816" s="55" t="s">
        <v>68</v>
      </c>
      <c r="D816" s="21" t="s">
        <v>896</v>
      </c>
      <c r="E816" s="38" t="n">
        <v>0.885416666666667</v>
      </c>
      <c r="F816" s="62" t="n">
        <v>10</v>
      </c>
      <c r="G816" s="40" t="n">
        <v>1.65</v>
      </c>
      <c r="H816" s="41" t="s">
        <v>5</v>
      </c>
      <c r="I816" s="42" t="n">
        <f aca="false">IF(H816="W",F816*G816-F816,(IF(H816="L",-F816)))</f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customFormat="false" ht="15" hidden="false" customHeight="false" outlineLevel="0" collapsed="false">
      <c r="A817" s="61"/>
      <c r="B817" s="21" t="s">
        <v>46</v>
      </c>
      <c r="C817" s="55" t="s">
        <v>151</v>
      </c>
      <c r="D817" s="21" t="s">
        <v>898</v>
      </c>
      <c r="E817" s="38" t="n">
        <v>0.885416666666667</v>
      </c>
      <c r="F817" s="62" t="n">
        <v>0.03</v>
      </c>
      <c r="G817" s="40" t="n">
        <v>1.47</v>
      </c>
      <c r="H817" s="41" t="s">
        <v>7</v>
      </c>
      <c r="I817" s="42" t="n">
        <f aca="false">IF(H817="W",F817*G817-F817,(IF(H817="L",-F817)))</f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customFormat="false" ht="15" hidden="false" customHeight="false" outlineLevel="0" collapsed="false">
      <c r="A818" s="61"/>
      <c r="B818" s="21" t="s">
        <v>49</v>
      </c>
      <c r="C818" s="55" t="s">
        <v>151</v>
      </c>
      <c r="D818" s="21" t="s">
        <v>899</v>
      </c>
      <c r="E818" s="38" t="n">
        <v>0.625</v>
      </c>
      <c r="F818" s="62" t="n">
        <v>0.57</v>
      </c>
      <c r="G818" s="40" t="n">
        <v>1.27</v>
      </c>
      <c r="H818" s="41" t="s">
        <v>5</v>
      </c>
      <c r="I818" s="42" t="n">
        <f aca="false">IF(H818="W",F818*G818-F818,(IF(H818="L",-F818)))</f>
        <v>0.1539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customFormat="false" ht="15" hidden="false" customHeight="false" outlineLevel="0" collapsed="false">
      <c r="A819" s="61"/>
      <c r="B819" s="21" t="s">
        <v>46</v>
      </c>
      <c r="C819" s="55" t="s">
        <v>331</v>
      </c>
      <c r="D819" s="21" t="s">
        <v>900</v>
      </c>
      <c r="E819" s="38" t="n">
        <v>0.71875</v>
      </c>
      <c r="F819" s="62" t="n">
        <v>20</v>
      </c>
      <c r="G819" s="40" t="n">
        <v>2.3</v>
      </c>
      <c r="H819" s="41" t="s">
        <v>5</v>
      </c>
      <c r="I819" s="42" t="n">
        <f aca="false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customFormat="false" ht="15" hidden="false" customHeight="false" outlineLevel="0" collapsed="false">
      <c r="A820" s="61"/>
      <c r="B820" s="21" t="s">
        <v>46</v>
      </c>
      <c r="C820" s="55" t="s">
        <v>28</v>
      </c>
      <c r="D820" s="21" t="s">
        <v>901</v>
      </c>
      <c r="E820" s="38" t="n">
        <v>0.71875</v>
      </c>
      <c r="F820" s="62" t="n">
        <v>26.29</v>
      </c>
      <c r="G820" s="40" t="n">
        <v>1.75</v>
      </c>
      <c r="H820" s="41" t="s">
        <v>7</v>
      </c>
      <c r="I820" s="42" t="n">
        <f aca="false">IF(H820="W",F820*G820-F820,(IF(H820="L",-F820)))</f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customFormat="false" ht="15" hidden="false" customHeight="false" outlineLevel="0" collapsed="false">
      <c r="A821" s="61"/>
      <c r="B821" s="21" t="s">
        <v>46</v>
      </c>
      <c r="C821" s="55" t="s">
        <v>827</v>
      </c>
      <c r="D821" s="21" t="s">
        <v>902</v>
      </c>
      <c r="E821" s="38" t="n">
        <v>0.885416666666667</v>
      </c>
      <c r="F821" s="62" t="n">
        <v>27</v>
      </c>
      <c r="G821" s="40" t="n">
        <v>1.32</v>
      </c>
      <c r="H821" s="41" t="s">
        <v>5</v>
      </c>
      <c r="I821" s="42" t="n">
        <f aca="false">IF(H821="W",F821*G821-F821,(IF(H821="L",-F821)))</f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customFormat="false" ht="15" hidden="false" customHeight="false" outlineLevel="0" collapsed="false">
      <c r="A822" s="61"/>
      <c r="B822" s="21" t="s">
        <v>46</v>
      </c>
      <c r="C822" s="55" t="s">
        <v>95</v>
      </c>
      <c r="D822" s="21" t="s">
        <v>903</v>
      </c>
      <c r="E822" s="38" t="n">
        <v>0.885416666666667</v>
      </c>
      <c r="F822" s="62" t="n">
        <v>5</v>
      </c>
      <c r="G822" s="40" t="n">
        <v>7</v>
      </c>
      <c r="H822" s="41" t="s">
        <v>6</v>
      </c>
      <c r="I822" s="42" t="n">
        <f aca="false">IF(H822="W",F822*G822-F822,(IF(H822="L",-F822)))</f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customFormat="false" ht="15" hidden="false" customHeight="false" outlineLevel="0" collapsed="false">
      <c r="A823" s="61"/>
      <c r="B823" s="21" t="s">
        <v>46</v>
      </c>
      <c r="C823" s="55" t="s">
        <v>28</v>
      </c>
      <c r="D823" s="21" t="s">
        <v>841</v>
      </c>
      <c r="E823" s="38" t="n">
        <v>0.885416666666667</v>
      </c>
      <c r="F823" s="62" t="n">
        <v>4.1</v>
      </c>
      <c r="G823" s="40" t="n">
        <v>8.6</v>
      </c>
      <c r="H823" s="41" t="s">
        <v>7</v>
      </c>
      <c r="I823" s="42" t="n">
        <f aca="false">IF(H823="W",F823*G823-F823,(IF(H823="L",-F823)))</f>
        <v>-4.1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customFormat="false" ht="15" hidden="false" customHeight="false" outlineLevel="0" collapsed="false">
      <c r="A824" s="61"/>
      <c r="B824" s="21" t="s">
        <v>49</v>
      </c>
      <c r="C824" s="55" t="s">
        <v>151</v>
      </c>
      <c r="D824" s="21" t="s">
        <v>904</v>
      </c>
      <c r="E824" s="38" t="n">
        <v>0.666666666666667</v>
      </c>
      <c r="F824" s="62" t="n">
        <v>0.72</v>
      </c>
      <c r="G824" s="40" t="n">
        <v>1.65</v>
      </c>
      <c r="H824" s="41" t="s">
        <v>7</v>
      </c>
      <c r="I824" s="42" t="n">
        <f aca="false">IF(H824="W",F824*G824-F824,(IF(H824="L",-F824)))</f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customFormat="false" ht="15" hidden="false" customHeight="false" outlineLevel="0" collapsed="false">
      <c r="A825" s="61"/>
      <c r="B825" s="21" t="s">
        <v>46</v>
      </c>
      <c r="C825" s="55" t="s">
        <v>440</v>
      </c>
      <c r="D825" s="21" t="s">
        <v>905</v>
      </c>
      <c r="E825" s="38" t="n">
        <v>0.71875</v>
      </c>
      <c r="F825" s="62" t="n">
        <v>10</v>
      </c>
      <c r="G825" s="40" t="n">
        <v>2</v>
      </c>
      <c r="H825" s="41" t="s">
        <v>5</v>
      </c>
      <c r="I825" s="42" t="n">
        <f aca="false">IF(H825="W",F825*G825-F825,(IF(H825="L",-F825)))</f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customFormat="false" ht="15" hidden="false" customHeight="false" outlineLevel="0" collapsed="false">
      <c r="A826" s="61"/>
      <c r="B826" s="21" t="s">
        <v>46</v>
      </c>
      <c r="C826" s="55" t="s">
        <v>868</v>
      </c>
      <c r="D826" s="21" t="s">
        <v>906</v>
      </c>
      <c r="E826" s="38" t="n">
        <v>0.71875</v>
      </c>
      <c r="F826" s="62" t="n">
        <v>10</v>
      </c>
      <c r="G826" s="40" t="n">
        <v>1.5</v>
      </c>
      <c r="H826" s="41" t="s">
        <v>5</v>
      </c>
      <c r="I826" s="42" t="n">
        <f aca="false">IF(H826="W",F826*G826-F826,(IF(H826="L",-F826)))</f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customFormat="false" ht="15" hidden="false" customHeight="false" outlineLevel="0" collapsed="false">
      <c r="A827" s="61"/>
      <c r="B827" s="21" t="s">
        <v>46</v>
      </c>
      <c r="C827" s="55" t="s">
        <v>331</v>
      </c>
      <c r="D827" s="21" t="s">
        <v>907</v>
      </c>
      <c r="E827" s="38" t="n">
        <v>0.885416666666667</v>
      </c>
      <c r="F827" s="62" t="n">
        <v>10</v>
      </c>
      <c r="G827" s="40" t="n">
        <v>9</v>
      </c>
      <c r="H827" s="41" t="s">
        <v>6</v>
      </c>
      <c r="I827" s="42" t="n">
        <f aca="false">IF(H827="W",F827*G827-F827,(IF(H827="L",-F827)))</f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customFormat="false" ht="15" hidden="false" customHeight="false" outlineLevel="0" collapsed="false">
      <c r="A828" s="61"/>
      <c r="B828" s="21" t="s">
        <v>46</v>
      </c>
      <c r="C828" s="55" t="s">
        <v>471</v>
      </c>
      <c r="D828" s="21" t="s">
        <v>802</v>
      </c>
      <c r="E828" s="38" t="n">
        <v>0.885416666666667</v>
      </c>
      <c r="F828" s="62" t="n">
        <v>72</v>
      </c>
      <c r="G828" s="40" t="n">
        <v>1.28</v>
      </c>
      <c r="H828" s="41" t="s">
        <v>5</v>
      </c>
      <c r="I828" s="42" t="n">
        <f aca="false">IF(H828="W",F828*G828-F828,(IF(H828="L",-F828)))</f>
        <v>20.16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customFormat="false" ht="15" hidden="false" customHeight="false" outlineLevel="0" collapsed="false">
      <c r="A829" s="61"/>
      <c r="B829" s="21" t="s">
        <v>46</v>
      </c>
      <c r="C829" s="55" t="s">
        <v>28</v>
      </c>
      <c r="D829" s="21" t="s">
        <v>908</v>
      </c>
      <c r="E829" s="38" t="n">
        <v>0.885416666666667</v>
      </c>
      <c r="F829" s="62" t="n">
        <v>12.8</v>
      </c>
      <c r="G829" s="40" t="n">
        <v>7.2</v>
      </c>
      <c r="H829" s="41" t="s">
        <v>7</v>
      </c>
      <c r="I829" s="42" t="n">
        <f aca="false">IF(H829="W",F829*G829-F829,(IF(H829="L",-F829)))</f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customFormat="false" ht="15" hidden="false" customHeight="false" outlineLevel="0" collapsed="false">
      <c r="A830" s="61"/>
      <c r="B830" s="21" t="s">
        <v>46</v>
      </c>
      <c r="C830" s="55" t="s">
        <v>440</v>
      </c>
      <c r="D830" s="21" t="s">
        <v>909</v>
      </c>
      <c r="E830" s="38" t="n">
        <v>0.71875</v>
      </c>
      <c r="F830" s="62" t="n">
        <v>10</v>
      </c>
      <c r="G830" s="40" t="n">
        <v>1.02</v>
      </c>
      <c r="H830" s="41" t="s">
        <v>5</v>
      </c>
      <c r="I830" s="42" t="n">
        <f aca="false">IF(H830="W",F830*G830-F830,(IF(H830="L",-F830)))</f>
        <v>0.199999999999999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customFormat="false" ht="15" hidden="false" customHeight="false" outlineLevel="0" collapsed="false">
      <c r="A831" s="61"/>
      <c r="B831" s="21" t="s">
        <v>46</v>
      </c>
      <c r="C831" s="55" t="s">
        <v>440</v>
      </c>
      <c r="D831" s="21" t="s">
        <v>910</v>
      </c>
      <c r="E831" s="38" t="n">
        <v>0.71875</v>
      </c>
      <c r="F831" s="62" t="n">
        <v>10</v>
      </c>
      <c r="G831" s="40" t="n">
        <v>1.01</v>
      </c>
      <c r="H831" s="41" t="s">
        <v>5</v>
      </c>
      <c r="I831" s="42" t="n">
        <f aca="false">IF(H831="W",F831*G831-F831,(IF(H831="L",-F831)))</f>
        <v>0.0999999999999996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customFormat="false" ht="15" hidden="false" customHeight="false" outlineLevel="0" collapsed="false">
      <c r="A832" s="61"/>
      <c r="B832" s="21" t="s">
        <v>46</v>
      </c>
      <c r="C832" s="55" t="s">
        <v>440</v>
      </c>
      <c r="D832" s="21" t="s">
        <v>802</v>
      </c>
      <c r="E832" s="38" t="n">
        <v>0.71875</v>
      </c>
      <c r="F832" s="62" t="n">
        <v>10</v>
      </c>
      <c r="G832" s="40" t="n">
        <v>1.28</v>
      </c>
      <c r="H832" s="41" t="s">
        <v>5</v>
      </c>
      <c r="I832" s="42" t="n">
        <f aca="false">IF(H832="W",F832*G832-F832,(IF(H832="L",-F832)))</f>
        <v>2.8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customFormat="false" ht="15" hidden="false" customHeight="false" outlineLevel="0" collapsed="false">
      <c r="A833" s="61"/>
      <c r="B833" s="21" t="s">
        <v>46</v>
      </c>
      <c r="C833" s="55" t="s">
        <v>440</v>
      </c>
      <c r="D833" s="21" t="s">
        <v>902</v>
      </c>
      <c r="E833" s="38" t="n">
        <v>0.71875</v>
      </c>
      <c r="F833" s="62" t="n">
        <v>10</v>
      </c>
      <c r="G833" s="40" t="n">
        <v>1.28</v>
      </c>
      <c r="H833" s="41" t="s">
        <v>5</v>
      </c>
      <c r="I833" s="42" t="n">
        <f aca="false">IF(H833="W",F833*G833-F833,(IF(H833="L",-F833)))</f>
        <v>2.8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customFormat="false" ht="15" hidden="false" customHeight="false" outlineLevel="0" collapsed="false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 t="n">
        <v>50</v>
      </c>
      <c r="G834" s="40" t="n">
        <v>1.68</v>
      </c>
      <c r="H834" s="41" t="s">
        <v>5</v>
      </c>
      <c r="I834" s="42" t="n">
        <f aca="false">IF(H834="W",F834*G834-F834,(IF(H834="L",-F834)))</f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customFormat="false" ht="15" hidden="false" customHeight="false" outlineLevel="0" collapsed="false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 t="n">
        <v>50</v>
      </c>
      <c r="G835" s="40" t="n">
        <v>1.55</v>
      </c>
      <c r="H835" s="41" t="s">
        <v>5</v>
      </c>
      <c r="I835" s="42" t="n">
        <f aca="false">IF(H835="W",F835*G835-F835,(IF(H835="L",-F835)))</f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customFormat="false" ht="15" hidden="false" customHeight="false" outlineLevel="0" collapsed="false">
      <c r="A836" s="61"/>
      <c r="B836" s="21" t="s">
        <v>46</v>
      </c>
      <c r="C836" s="55" t="s">
        <v>170</v>
      </c>
      <c r="D836" s="21" t="s">
        <v>913</v>
      </c>
      <c r="E836" s="38"/>
      <c r="F836" s="62" t="n">
        <v>30</v>
      </c>
      <c r="G836" s="40" t="n">
        <v>3</v>
      </c>
      <c r="H836" s="41" t="s">
        <v>7</v>
      </c>
      <c r="I836" s="42" t="n">
        <f aca="false">IF(H836="W",F836*G836-F836,(IF(H836="L",-F836)))</f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customFormat="false" ht="15" hidden="false" customHeight="false" outlineLevel="0" collapsed="false">
      <c r="A837" s="61" t="s">
        <v>914</v>
      </c>
      <c r="B837" s="21" t="s">
        <v>49</v>
      </c>
      <c r="C837" s="55" t="s">
        <v>28</v>
      </c>
      <c r="D837" s="21" t="s">
        <v>915</v>
      </c>
      <c r="E837" s="38" t="n">
        <v>0.822916666666667</v>
      </c>
      <c r="F837" s="62" t="n">
        <v>25</v>
      </c>
      <c r="G837" s="40" t="n">
        <v>2.7</v>
      </c>
      <c r="H837" s="41" t="s">
        <v>6</v>
      </c>
      <c r="I837" s="42" t="n">
        <f aca="false">IF(H837="W",F837*G837-F837,(IF(H837="L",-F837)))</f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customFormat="false" ht="15" hidden="false" customHeight="false" outlineLevel="0" collapsed="false">
      <c r="A838" s="61" t="s">
        <v>917</v>
      </c>
      <c r="B838" s="21" t="s">
        <v>49</v>
      </c>
      <c r="C838" s="55" t="s">
        <v>151</v>
      </c>
      <c r="D838" s="21" t="s">
        <v>918</v>
      </c>
      <c r="E838" s="38" t="n">
        <v>0.822916666666667</v>
      </c>
      <c r="F838" s="62" t="n">
        <v>35</v>
      </c>
      <c r="G838" s="40" t="n">
        <v>1.48</v>
      </c>
      <c r="H838" s="41" t="s">
        <v>5</v>
      </c>
      <c r="I838" s="42" t="n">
        <f aca="false">IF(H838="W",F838*G838-F838,(IF(H838="L",-F838)))</f>
        <v>16.8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customFormat="false" ht="15" hidden="false" customHeight="false" outlineLevel="0" collapsed="false">
      <c r="A839" s="61"/>
      <c r="B839" s="21" t="s">
        <v>439</v>
      </c>
      <c r="C839" s="55" t="s">
        <v>151</v>
      </c>
      <c r="D839" s="21" t="s">
        <v>919</v>
      </c>
      <c r="E839" s="38" t="n">
        <v>0.8125</v>
      </c>
      <c r="F839" s="62" t="n">
        <v>25</v>
      </c>
      <c r="G839" s="40" t="n">
        <v>2</v>
      </c>
      <c r="H839" s="41" t="s">
        <v>5</v>
      </c>
      <c r="I839" s="42" t="n">
        <f aca="false">IF(H839="W",F839*G839-F839,(IF(H839="L",-F839)))</f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customFormat="false" ht="15" hidden="false" customHeight="false" outlineLevel="0" collapsed="false">
      <c r="A840" s="61"/>
      <c r="B840" s="21" t="s">
        <v>46</v>
      </c>
      <c r="C840" s="55" t="s">
        <v>28</v>
      </c>
      <c r="D840" s="21" t="s">
        <v>920</v>
      </c>
      <c r="E840" s="38" t="n">
        <v>0.71875</v>
      </c>
      <c r="F840" s="62" t="n">
        <v>5</v>
      </c>
      <c r="G840" s="40" t="n">
        <v>1.8</v>
      </c>
      <c r="H840" s="41" t="s">
        <v>7</v>
      </c>
      <c r="I840" s="42" t="n">
        <f aca="false">IF(H840="W",F840*G840-F840,(IF(H840="L",-F840)))</f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customFormat="false" ht="15" hidden="false" customHeight="false" outlineLevel="0" collapsed="false">
      <c r="A841" s="61" t="s">
        <v>921</v>
      </c>
      <c r="B841" s="21" t="s">
        <v>46</v>
      </c>
      <c r="C841" s="55" t="s">
        <v>151</v>
      </c>
      <c r="D841" s="21" t="s">
        <v>922</v>
      </c>
      <c r="E841" s="38" t="n">
        <v>0.885416666666667</v>
      </c>
      <c r="F841" s="62" t="n">
        <v>10</v>
      </c>
      <c r="G841" s="40" t="n">
        <v>1.74</v>
      </c>
      <c r="H841" s="41" t="s">
        <v>6</v>
      </c>
      <c r="I841" s="42" t="n">
        <f aca="false">IF(H841="W",F841*G841-F841,(IF(H841="L",-F841)))</f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customFormat="false" ht="15" hidden="false" customHeight="false" outlineLevel="0" collapsed="false">
      <c r="A842" s="61"/>
      <c r="B842" s="21" t="s">
        <v>46</v>
      </c>
      <c r="C842" s="55" t="s">
        <v>87</v>
      </c>
      <c r="D842" s="21" t="s">
        <v>908</v>
      </c>
      <c r="E842" s="38" t="n">
        <v>0.885416666666667</v>
      </c>
      <c r="F842" s="62" t="n">
        <v>17</v>
      </c>
      <c r="G842" s="40" t="n">
        <v>7.4</v>
      </c>
      <c r="H842" s="41" t="s">
        <v>7</v>
      </c>
      <c r="I842" s="42" t="n">
        <f aca="false">IF(H842="W",F842*G842-F842,(IF(H842="L",-F842)))</f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customFormat="false" ht="15" hidden="false" customHeight="false" outlineLevel="0" collapsed="false">
      <c r="A843" s="61"/>
      <c r="B843" s="21" t="s">
        <v>46</v>
      </c>
      <c r="C843" s="55" t="s">
        <v>87</v>
      </c>
      <c r="D843" s="21" t="s">
        <v>923</v>
      </c>
      <c r="E843" s="38" t="n">
        <v>0.885416666666667</v>
      </c>
      <c r="F843" s="62" t="n">
        <v>7</v>
      </c>
      <c r="G843" s="40" t="n">
        <v>21</v>
      </c>
      <c r="H843" s="41" t="s">
        <v>7</v>
      </c>
      <c r="I843" s="42" t="n">
        <f aca="false">IF(H843="W",F843*G843-F843,(IF(H843="L",-F843)))</f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customFormat="false" ht="15" hidden="false" customHeight="false" outlineLevel="0" collapsed="false">
      <c r="A844" s="61" t="n">
        <v>43602</v>
      </c>
      <c r="B844" s="21" t="s">
        <v>924</v>
      </c>
      <c r="C844" s="55" t="s">
        <v>151</v>
      </c>
      <c r="D844" s="21" t="s">
        <v>925</v>
      </c>
      <c r="E844" s="38" t="n">
        <v>0.572916666666667</v>
      </c>
      <c r="F844" s="62" t="n">
        <v>12.71</v>
      </c>
      <c r="G844" s="40" t="n">
        <v>1.99</v>
      </c>
      <c r="H844" s="41" t="s">
        <v>5</v>
      </c>
      <c r="I844" s="42" t="n">
        <f aca="false">IF(H844="W",F844*G844-F844,(IF(H844="L",-F844)))</f>
        <v>12.5829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customFormat="false" ht="15" hidden="false" customHeight="false" outlineLevel="0" collapsed="false">
      <c r="A845" s="61"/>
      <c r="B845" s="21" t="s">
        <v>924</v>
      </c>
      <c r="C845" s="55" t="s">
        <v>28</v>
      </c>
      <c r="D845" s="21" t="s">
        <v>926</v>
      </c>
      <c r="E845" s="38" t="n">
        <v>0.572916666666667</v>
      </c>
      <c r="F845" s="62" t="n">
        <v>10</v>
      </c>
      <c r="G845" s="40" t="n">
        <v>2.53</v>
      </c>
      <c r="H845" s="41" t="s">
        <v>6</v>
      </c>
      <c r="I845" s="42" t="n">
        <f aca="false">IF(H845="W",F845*G845-F845,(IF(H845="L",-F845)))</f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customFormat="false" ht="15" hidden="false" customHeight="false" outlineLevel="0" collapsed="false">
      <c r="A846" s="61"/>
      <c r="B846" s="21" t="s">
        <v>847</v>
      </c>
      <c r="C846" s="55" t="s">
        <v>331</v>
      </c>
      <c r="D846" s="21" t="s">
        <v>927</v>
      </c>
      <c r="E846" s="38" t="n">
        <v>0.655555555555556</v>
      </c>
      <c r="F846" s="62" t="n">
        <v>1</v>
      </c>
      <c r="G846" s="40" t="n">
        <v>2</v>
      </c>
      <c r="H846" s="41" t="s">
        <v>7</v>
      </c>
      <c r="I846" s="42" t="n">
        <f aca="false">IF(H846="W",F846*G846-F846,(IF(H846="L",-F846)))</f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customFormat="false" ht="15" hidden="false" customHeight="false" outlineLevel="0" collapsed="false">
      <c r="A847" s="61"/>
      <c r="B847" s="21" t="s">
        <v>46</v>
      </c>
      <c r="C847" s="55" t="s">
        <v>331</v>
      </c>
      <c r="D847" s="21" t="s">
        <v>829</v>
      </c>
      <c r="E847" s="38" t="n">
        <v>0.71875</v>
      </c>
      <c r="F847" s="62" t="n">
        <v>20</v>
      </c>
      <c r="G847" s="40" t="n">
        <v>6.1</v>
      </c>
      <c r="H847" s="41" t="s">
        <v>7</v>
      </c>
      <c r="I847" s="42" t="n">
        <f aca="false">IF(H847="W",F847*G847-F847,(IF(H847="L",-F847)))</f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customFormat="false" ht="15" hidden="false" customHeight="false" outlineLevel="0" collapsed="false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 t="n">
        <v>50</v>
      </c>
      <c r="G848" s="40" t="n">
        <v>1.38</v>
      </c>
      <c r="H848" s="41" t="s">
        <v>5</v>
      </c>
      <c r="I848" s="42" t="n">
        <f aca="false">IF(H848="W",F848*G848-F848,(IF(H848="L",-F848)))</f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customFormat="false" ht="15" hidden="false" customHeight="false" outlineLevel="0" collapsed="false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 t="n">
        <v>10</v>
      </c>
      <c r="G849" s="40" t="n">
        <v>3.68</v>
      </c>
      <c r="H849" s="41" t="s">
        <v>5</v>
      </c>
      <c r="I849" s="42" t="n">
        <f aca="false">IF(H849="W",F849*G849-F849,(IF(H849="L",-F849)))</f>
        <v>26.8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customFormat="false" ht="15" hidden="false" customHeight="false" outlineLevel="0" collapsed="false">
      <c r="A850" s="61"/>
      <c r="B850" s="21" t="s">
        <v>46</v>
      </c>
      <c r="C850" s="55" t="s">
        <v>68</v>
      </c>
      <c r="D850" s="21" t="s">
        <v>931</v>
      </c>
      <c r="E850" s="38" t="n">
        <v>0.885416666666667</v>
      </c>
      <c r="F850" s="62" t="n">
        <v>10</v>
      </c>
      <c r="G850" s="40" t="n">
        <v>2.06</v>
      </c>
      <c r="H850" s="41" t="s">
        <v>5</v>
      </c>
      <c r="I850" s="42" t="n">
        <f aca="false">IF(H850="W",F850*G850-F850,(IF(H850="L",-F850)))</f>
        <v>10.6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customFormat="false" ht="15" hidden="false" customHeight="false" outlineLevel="0" collapsed="false">
      <c r="A851" s="61"/>
      <c r="B851" s="21" t="s">
        <v>46</v>
      </c>
      <c r="C851" s="55" t="s">
        <v>95</v>
      </c>
      <c r="D851" s="21" t="s">
        <v>933</v>
      </c>
      <c r="E851" s="38" t="n">
        <v>0.885416666666667</v>
      </c>
      <c r="F851" s="62" t="n">
        <v>10.4</v>
      </c>
      <c r="G851" s="40" t="n">
        <v>1.95</v>
      </c>
      <c r="H851" s="41" t="s">
        <v>7</v>
      </c>
      <c r="I851" s="42" t="n">
        <f aca="false">IF(H851="W",F851*G851-F851,(IF(H851="L",-F851)))</f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customFormat="false" ht="15" hidden="false" customHeight="false" outlineLevel="0" collapsed="false">
      <c r="A852" s="61" t="s">
        <v>935</v>
      </c>
      <c r="B852" s="21" t="s">
        <v>46</v>
      </c>
      <c r="C852" s="55" t="s">
        <v>151</v>
      </c>
      <c r="D852" s="21" t="s">
        <v>936</v>
      </c>
      <c r="E852" s="38" t="n">
        <v>0.71875</v>
      </c>
      <c r="F852" s="62" t="n">
        <v>20</v>
      </c>
      <c r="G852" s="40" t="n">
        <v>1.74</v>
      </c>
      <c r="H852" s="41" t="s">
        <v>5</v>
      </c>
      <c r="I852" s="42" t="n">
        <f aca="false">IF(H852="W",F852*G852-F852,(IF(H852="L",-F852)))</f>
        <v>14.8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customFormat="false" ht="15" hidden="false" customHeight="false" outlineLevel="0" collapsed="false">
      <c r="A853" s="61"/>
      <c r="B853" s="21" t="s">
        <v>46</v>
      </c>
      <c r="C853" s="55" t="s">
        <v>440</v>
      </c>
      <c r="D853" s="21" t="s">
        <v>938</v>
      </c>
      <c r="E853" s="38" t="n">
        <v>0.71875</v>
      </c>
      <c r="F853" s="62" t="n">
        <v>10</v>
      </c>
      <c r="G853" s="40" t="n">
        <v>2.2</v>
      </c>
      <c r="H853" s="41" t="s">
        <v>5</v>
      </c>
      <c r="I853" s="42" t="n">
        <f aca="false">IF(H853="W",F853*G853-F853,(IF(H853="L",-F853)))</f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customFormat="false" ht="15" hidden="false" customHeight="false" outlineLevel="0" collapsed="false">
      <c r="A854" s="61"/>
      <c r="B854" s="21" t="s">
        <v>46</v>
      </c>
      <c r="C854" s="55" t="s">
        <v>440</v>
      </c>
      <c r="D854" s="21" t="s">
        <v>939</v>
      </c>
      <c r="E854" s="38" t="n">
        <v>0.71875</v>
      </c>
      <c r="F854" s="62" t="n">
        <v>10</v>
      </c>
      <c r="G854" s="40" t="n">
        <v>2</v>
      </c>
      <c r="H854" s="41" t="s">
        <v>7</v>
      </c>
      <c r="I854" s="42" t="n">
        <f aca="false">IF(H854="W",F854*G854-F854,(IF(H854="L",-F854)))</f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customFormat="false" ht="15" hidden="false" customHeight="false" outlineLevel="0" collapsed="false">
      <c r="A855" s="61" t="n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 t="n">
        <v>40</v>
      </c>
      <c r="G855" s="40" t="n">
        <v>1.79</v>
      </c>
      <c r="H855" s="41" t="s">
        <v>5</v>
      </c>
      <c r="I855" s="42" t="n">
        <f aca="false">IF(H855="W",F855*G855-F855,(IF(H855="L",-F855)))</f>
        <v>31.6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customFormat="false" ht="15" hidden="false" customHeight="false" outlineLevel="0" collapsed="false">
      <c r="A856" s="61"/>
      <c r="B856" s="21" t="s">
        <v>46</v>
      </c>
      <c r="C856" s="55" t="s">
        <v>151</v>
      </c>
      <c r="D856" s="21" t="s">
        <v>941</v>
      </c>
      <c r="E856" s="38" t="n">
        <v>0.71875</v>
      </c>
      <c r="F856" s="62" t="n">
        <v>5</v>
      </c>
      <c r="G856" s="40" t="n">
        <v>1.533</v>
      </c>
      <c r="H856" s="41" t="s">
        <v>7</v>
      </c>
      <c r="I856" s="42" t="n">
        <f aca="false">IF(H856="W",F856*G856-F856,(IF(H856="L",-F856)))</f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customFormat="false" ht="15" hidden="false" customHeight="false" outlineLevel="0" collapsed="false">
      <c r="A857" s="61"/>
      <c r="B857" s="21" t="s">
        <v>871</v>
      </c>
      <c r="C857" s="55" t="s">
        <v>28</v>
      </c>
      <c r="D857" s="21" t="s">
        <v>942</v>
      </c>
      <c r="E857" s="38" t="n">
        <v>0.916666666666667</v>
      </c>
      <c r="F857" s="62" t="n">
        <v>10</v>
      </c>
      <c r="G857" s="40" t="n">
        <v>2.04</v>
      </c>
      <c r="H857" s="41" t="s">
        <v>5</v>
      </c>
      <c r="I857" s="42" t="n">
        <f aca="false">IF(H857="W",F857*G857-F857,(IF(H857="L",-F857)))</f>
        <v>10.4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customFormat="false" ht="15" hidden="false" customHeight="false" outlineLevel="0" collapsed="false">
      <c r="A858" s="61"/>
      <c r="B858" s="21" t="s">
        <v>46</v>
      </c>
      <c r="C858" s="55" t="s">
        <v>87</v>
      </c>
      <c r="D858" s="21" t="s">
        <v>943</v>
      </c>
      <c r="E858" s="38" t="n">
        <v>0.552083333333333</v>
      </c>
      <c r="F858" s="62" t="n">
        <v>7.5</v>
      </c>
      <c r="G858" s="40" t="n">
        <v>9.15</v>
      </c>
      <c r="H858" s="41" t="s">
        <v>7</v>
      </c>
      <c r="I858" s="42" t="n">
        <f aca="false">IF(H858="W",F858*G858-F858,(IF(H858="L",-F858)))</f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customFormat="false" ht="15" hidden="false" customHeight="false" outlineLevel="0" collapsed="false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 t="n">
        <v>36.79</v>
      </c>
      <c r="G859" s="40" t="n">
        <v>3.23</v>
      </c>
      <c r="H859" s="41" t="s">
        <v>5</v>
      </c>
      <c r="I859" s="42" t="n">
        <f aca="false">IF(H859="W",F859*G859-F859,(IF(H859="L",-F859)))</f>
        <v>82.0417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customFormat="false" ht="15" hidden="false" customHeight="false" outlineLevel="0" collapsed="false">
      <c r="A860" s="61"/>
      <c r="B860" s="21" t="s">
        <v>46</v>
      </c>
      <c r="C860" s="55" t="s">
        <v>170</v>
      </c>
      <c r="D860" s="21" t="s">
        <v>947</v>
      </c>
      <c r="E860" s="38" t="n">
        <v>0.71875</v>
      </c>
      <c r="F860" s="62" t="n">
        <v>6.5</v>
      </c>
      <c r="G860" s="40" t="n">
        <v>8.4</v>
      </c>
      <c r="H860" s="41" t="s">
        <v>7</v>
      </c>
      <c r="I860" s="42" t="n">
        <f aca="false">IF(H860="W",F860*G860-F860,(IF(H860="L",-F860)))</f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customFormat="false" ht="15" hidden="false" customHeight="false" outlineLevel="0" collapsed="false">
      <c r="A861" s="61" t="n">
        <v>43604</v>
      </c>
      <c r="B861" s="21" t="s">
        <v>46</v>
      </c>
      <c r="C861" s="55" t="s">
        <v>151</v>
      </c>
      <c r="D861" s="21" t="s">
        <v>948</v>
      </c>
      <c r="E861" s="38" t="n">
        <v>0.885416666666667</v>
      </c>
      <c r="F861" s="62" t="n">
        <v>10</v>
      </c>
      <c r="G861" s="40" t="n">
        <v>1.65</v>
      </c>
      <c r="H861" s="41" t="s">
        <v>5</v>
      </c>
      <c r="I861" s="42" t="n">
        <f aca="false">IF(H861="W",F861*G861-F861,(IF(H861="L",-F861)))</f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customFormat="false" ht="15" hidden="false" customHeight="false" outlineLevel="0" collapsed="false">
      <c r="A862" s="61"/>
      <c r="B862" s="21" t="s">
        <v>46</v>
      </c>
      <c r="C862" s="55" t="s">
        <v>331</v>
      </c>
      <c r="D862" s="21" t="s">
        <v>949</v>
      </c>
      <c r="E862" s="38" t="n">
        <v>0.885416666666667</v>
      </c>
      <c r="F862" s="62" t="n">
        <v>20</v>
      </c>
      <c r="G862" s="40" t="n">
        <v>2.09</v>
      </c>
      <c r="H862" s="41" t="s">
        <v>5</v>
      </c>
      <c r="I862" s="42" t="n">
        <f aca="false">IF(H862="W",F862*G862-F862,(IF(H862="L",-F862)))</f>
        <v>21.8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customFormat="false" ht="15" hidden="false" customHeight="false" outlineLevel="0" collapsed="false">
      <c r="A863" s="61"/>
      <c r="B863" s="21" t="s">
        <v>46</v>
      </c>
      <c r="C863" s="55" t="s">
        <v>827</v>
      </c>
      <c r="D863" s="21" t="s">
        <v>950</v>
      </c>
      <c r="E863" s="38" t="n">
        <v>0.885416666666667</v>
      </c>
      <c r="F863" s="62" t="n">
        <v>10.9</v>
      </c>
      <c r="G863" s="40" t="n">
        <v>2</v>
      </c>
      <c r="H863" s="41" t="s">
        <v>7</v>
      </c>
      <c r="I863" s="42" t="n">
        <f aca="false">IF(H863="W",F863*G863-F863,(IF(H863="L",-F863)))</f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customFormat="false" ht="15" hidden="false" customHeight="false" outlineLevel="0" collapsed="false">
      <c r="A864" s="61"/>
      <c r="B864" s="21" t="s">
        <v>46</v>
      </c>
      <c r="C864" s="55" t="s">
        <v>68</v>
      </c>
      <c r="D864" s="21" t="s">
        <v>950</v>
      </c>
      <c r="E864" s="38" t="n">
        <v>0.885416666666667</v>
      </c>
      <c r="F864" s="62" t="n">
        <v>10</v>
      </c>
      <c r="G864" s="40" t="n">
        <v>2</v>
      </c>
      <c r="H864" s="41" t="s">
        <v>7</v>
      </c>
      <c r="I864" s="42" t="n">
        <f aca="false">IF(H864="W",F864*G864-F864,(IF(H864="L",-F864)))</f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customFormat="false" ht="15" hidden="false" customHeight="false" outlineLevel="0" collapsed="false">
      <c r="A865" s="61"/>
      <c r="B865" s="21" t="s">
        <v>46</v>
      </c>
      <c r="C865" s="55" t="s">
        <v>331</v>
      </c>
      <c r="D865" s="21" t="s">
        <v>950</v>
      </c>
      <c r="E865" s="38" t="n">
        <v>0.885416666666667</v>
      </c>
      <c r="F865" s="62" t="n">
        <v>10</v>
      </c>
      <c r="G865" s="40" t="n">
        <v>2.56</v>
      </c>
      <c r="H865" s="41" t="s">
        <v>6</v>
      </c>
      <c r="I865" s="42" t="n">
        <f aca="false">IF(H865="W",F865*G865-F865,(IF(H865="L",-F865)))</f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customFormat="false" ht="15" hidden="false" customHeight="false" outlineLevel="0" collapsed="false">
      <c r="A866" s="61"/>
      <c r="B866" s="21" t="s">
        <v>46</v>
      </c>
      <c r="C866" s="55" t="s">
        <v>151</v>
      </c>
      <c r="D866" s="21" t="s">
        <v>951</v>
      </c>
      <c r="E866" s="38" t="n">
        <v>0.885416666666667</v>
      </c>
      <c r="F866" s="62" t="n">
        <v>0.5</v>
      </c>
      <c r="G866" s="40" t="n">
        <v>2</v>
      </c>
      <c r="H866" s="41" t="s">
        <v>7</v>
      </c>
      <c r="I866" s="42" t="n">
        <f aca="false">IF(H866="W",F866*G866-F866,(IF(H866="L",-F866)))</f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customFormat="false" ht="15" hidden="false" customHeight="false" outlineLevel="0" collapsed="false">
      <c r="A867" s="61"/>
      <c r="B867" s="21" t="s">
        <v>46</v>
      </c>
      <c r="C867" s="55" t="s">
        <v>151</v>
      </c>
      <c r="D867" s="21" t="s">
        <v>952</v>
      </c>
      <c r="E867" s="38" t="n">
        <v>0.885416666666667</v>
      </c>
      <c r="F867" s="62" t="n">
        <v>5</v>
      </c>
      <c r="G867" s="40" t="n">
        <v>1.87</v>
      </c>
      <c r="H867" s="41" t="s">
        <v>5</v>
      </c>
      <c r="I867" s="42" t="n">
        <f aca="false">IF(H867="W",F867*G867-F867,(IF(H867="L",-F867)))</f>
        <v>4.35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customFormat="false" ht="15" hidden="false" customHeight="false" outlineLevel="0" collapsed="false">
      <c r="A868" s="61"/>
      <c r="B868" s="21" t="s">
        <v>46</v>
      </c>
      <c r="C868" s="55" t="s">
        <v>151</v>
      </c>
      <c r="D868" s="21" t="s">
        <v>952</v>
      </c>
      <c r="E868" s="38" t="n">
        <v>0.885416666666667</v>
      </c>
      <c r="F868" s="62" t="n">
        <v>4.56</v>
      </c>
      <c r="G868" s="40" t="n">
        <v>2.02</v>
      </c>
      <c r="H868" s="41" t="s">
        <v>5</v>
      </c>
      <c r="I868" s="42" t="n">
        <f aca="false">IF(H868="W",F868*G868-F868,(IF(H868="L",-F868)))</f>
        <v>4.6512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customFormat="false" ht="15" hidden="false" customHeight="false" outlineLevel="0" collapsed="false">
      <c r="A869" s="61"/>
      <c r="B869" s="21" t="s">
        <v>847</v>
      </c>
      <c r="C869" s="55" t="s">
        <v>331</v>
      </c>
      <c r="D869" s="21" t="s">
        <v>927</v>
      </c>
      <c r="E869" s="38" t="n">
        <v>0.791666666666667</v>
      </c>
      <c r="F869" s="62" t="n">
        <v>1</v>
      </c>
      <c r="G869" s="40" t="n">
        <v>2</v>
      </c>
      <c r="H869" s="41" t="s">
        <v>7</v>
      </c>
      <c r="I869" s="42" t="n">
        <f aca="false">IF(H869="W",F869*G869-F869,(IF(H869="L",-F869)))</f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customFormat="false" ht="15" hidden="false" customHeight="false" outlineLevel="0" collapsed="false">
      <c r="A870" s="61"/>
      <c r="B870" s="21" t="s">
        <v>67</v>
      </c>
      <c r="C870" s="55" t="s">
        <v>63</v>
      </c>
      <c r="D870" s="21" t="s">
        <v>953</v>
      </c>
      <c r="E870" s="38" t="n">
        <v>0.770833333333333</v>
      </c>
      <c r="F870" s="62" t="n">
        <v>25</v>
      </c>
      <c r="G870" s="40" t="n">
        <v>4.63</v>
      </c>
      <c r="H870" s="41" t="s">
        <v>7</v>
      </c>
      <c r="I870" s="42" t="n">
        <f aca="false">IF(H870="W",F870*G870-F870,(IF(H870="L",-F870)))</f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customFormat="false" ht="15" hidden="false" customHeight="false" outlineLevel="0" collapsed="false">
      <c r="A871" s="61"/>
      <c r="B871" s="21" t="s">
        <v>46</v>
      </c>
      <c r="C871" s="55" t="s">
        <v>170</v>
      </c>
      <c r="D871" s="21" t="s">
        <v>955</v>
      </c>
      <c r="E871" s="38" t="n">
        <v>0.885416666666667</v>
      </c>
      <c r="F871" s="62" t="n">
        <v>13</v>
      </c>
      <c r="G871" s="40" t="n">
        <v>5.3</v>
      </c>
      <c r="H871" s="41" t="s">
        <v>7</v>
      </c>
      <c r="I871" s="42" t="n">
        <f aca="false">IF(H871="W",F871*G871-F871,(IF(H871="L",-F871)))</f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customFormat="false" ht="15" hidden="false" customHeight="false" outlineLevel="0" collapsed="false">
      <c r="A872" s="61" t="n">
        <v>43605</v>
      </c>
      <c r="B872" s="21" t="s">
        <v>46</v>
      </c>
      <c r="C872" s="55" t="s">
        <v>151</v>
      </c>
      <c r="D872" s="21" t="s">
        <v>957</v>
      </c>
      <c r="E872" s="38" t="n">
        <v>0.71875</v>
      </c>
      <c r="F872" s="62" t="n">
        <v>7.4</v>
      </c>
      <c r="G872" s="40" t="n">
        <v>2.08</v>
      </c>
      <c r="H872" s="41" t="s">
        <v>6</v>
      </c>
      <c r="I872" s="42" t="n">
        <f aca="false">IF(H872="W",F872*G872-F872,(IF(H872="L",-F872)))</f>
        <v>0</v>
      </c>
      <c r="J872" s="55"/>
      <c r="K872" s="21" t="s">
        <v>124</v>
      </c>
      <c r="L872" s="43" t="s">
        <v>958</v>
      </c>
      <c r="M872" s="43" t="s">
        <v>9</v>
      </c>
      <c r="N872" s="43" t="n">
        <f aca="false">SUM(I872:I933)</f>
        <v>76.1201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customFormat="false" ht="15" hidden="false" customHeight="false" outlineLevel="0" collapsed="false">
      <c r="A873" s="61"/>
      <c r="B873" s="21" t="s">
        <v>46</v>
      </c>
      <c r="C873" s="55" t="s">
        <v>170</v>
      </c>
      <c r="D873" s="21" t="s">
        <v>959</v>
      </c>
      <c r="E873" s="38" t="n">
        <v>0.71875</v>
      </c>
      <c r="F873" s="62" t="n">
        <v>5</v>
      </c>
      <c r="G873" s="40" t="n">
        <v>1.75</v>
      </c>
      <c r="H873" s="41" t="s">
        <v>5</v>
      </c>
      <c r="I873" s="42" t="n">
        <f aca="false">IF(H873="W",F873*G873-F873,(IF(H873="L",-F873)))</f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customFormat="false" ht="15" hidden="false" customHeight="false" outlineLevel="0" collapsed="false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 t="n">
        <v>25</v>
      </c>
      <c r="G874" s="40" t="n">
        <v>1.91</v>
      </c>
      <c r="H874" s="41" t="s">
        <v>6</v>
      </c>
      <c r="I874" s="42" t="n">
        <f aca="false">IF(H874="W",F874*G874-F874,(IF(H874="L",-F874)))</f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customFormat="false" ht="15" hidden="false" customHeight="false" outlineLevel="0" collapsed="false">
      <c r="A875" s="61"/>
      <c r="B875" s="21" t="s">
        <v>46</v>
      </c>
      <c r="C875" s="55" t="s">
        <v>87</v>
      </c>
      <c r="D875" s="21" t="s">
        <v>961</v>
      </c>
      <c r="E875" s="38" t="n">
        <v>0.71875</v>
      </c>
      <c r="F875" s="62" t="n">
        <v>20</v>
      </c>
      <c r="G875" s="40" t="n">
        <v>2.7</v>
      </c>
      <c r="H875" s="41" t="s">
        <v>5</v>
      </c>
      <c r="I875" s="42" t="n">
        <f aca="false">IF(H875="W",F875*G875-F875,(IF(H875="L",-F875)))</f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customFormat="false" ht="15" hidden="false" customHeight="false" outlineLevel="0" collapsed="false">
      <c r="A876" s="61"/>
      <c r="B876" s="21" t="s">
        <v>46</v>
      </c>
      <c r="C876" s="55" t="s">
        <v>28</v>
      </c>
      <c r="D876" s="21" t="s">
        <v>962</v>
      </c>
      <c r="E876" s="38" t="n">
        <v>0.71875</v>
      </c>
      <c r="F876" s="62" t="n">
        <v>25</v>
      </c>
      <c r="G876" s="40" t="n">
        <v>1.54</v>
      </c>
      <c r="H876" s="41" t="s">
        <v>7</v>
      </c>
      <c r="I876" s="42" t="n">
        <f aca="false">IF(H876="W",F876*G876-F876,(IF(H876="L",-F876)))</f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customFormat="false" ht="15" hidden="false" customHeight="false" outlineLevel="0" collapsed="false">
      <c r="A877" s="61"/>
      <c r="B877" s="21" t="s">
        <v>46</v>
      </c>
      <c r="C877" s="55" t="s">
        <v>28</v>
      </c>
      <c r="D877" s="21" t="s">
        <v>962</v>
      </c>
      <c r="E877" s="38" t="n">
        <v>0.71875</v>
      </c>
      <c r="F877" s="62" t="n">
        <v>10</v>
      </c>
      <c r="G877" s="40" t="n">
        <v>1.54</v>
      </c>
      <c r="H877" s="41" t="s">
        <v>7</v>
      </c>
      <c r="I877" s="42" t="n">
        <f aca="false">IF(H877="W",F877*G877-F877,(IF(H877="L",-F877)))</f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customFormat="false" ht="15" hidden="false" customHeight="false" outlineLevel="0" collapsed="false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 t="n">
        <v>5</v>
      </c>
      <c r="G878" s="40" t="n">
        <v>2.05</v>
      </c>
      <c r="H878" s="41" t="s">
        <v>7</v>
      </c>
      <c r="I878" s="42" t="n">
        <f aca="false">IF(H878="W",F878*G878-F878,(IF(H878="L",-F878)))</f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customFormat="false" ht="15" hidden="false" customHeight="false" outlineLevel="0" collapsed="false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 t="n">
        <v>5</v>
      </c>
      <c r="G879" s="40" t="n">
        <v>24.967</v>
      </c>
      <c r="H879" s="41" t="s">
        <v>6</v>
      </c>
      <c r="I879" s="42" t="n">
        <f aca="false">IF(H879="W",F879*G879-F879,(IF(H879="L",-F879)))</f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customFormat="false" ht="15" hidden="false" customHeight="false" outlineLevel="0" collapsed="false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 t="n">
        <v>5</v>
      </c>
      <c r="G880" s="40" t="n">
        <v>24.967</v>
      </c>
      <c r="H880" s="41" t="s">
        <v>6</v>
      </c>
      <c r="I880" s="42" t="n">
        <f aca="false">IF(H880="W",F880*G880-F880,(IF(H880="L",-F880)))</f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customFormat="false" ht="15" hidden="false" customHeight="false" outlineLevel="0" collapsed="false">
      <c r="A881" s="61"/>
      <c r="B881" s="21" t="s">
        <v>46</v>
      </c>
      <c r="C881" s="55" t="s">
        <v>827</v>
      </c>
      <c r="D881" s="21" t="s">
        <v>966</v>
      </c>
      <c r="E881" s="38" t="n">
        <v>0.71875</v>
      </c>
      <c r="F881" s="62" t="n">
        <v>10</v>
      </c>
      <c r="G881" s="40" t="n">
        <v>5</v>
      </c>
      <c r="H881" s="41" t="s">
        <v>5</v>
      </c>
      <c r="I881" s="42" t="n">
        <f aca="false">IF(H881="W",F881*G881-F881,(IF(H881="L",-F881)))</f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customFormat="false" ht="15" hidden="false" customHeight="false" outlineLevel="0" collapsed="false">
      <c r="A882" s="61"/>
      <c r="B882" s="21" t="s">
        <v>46</v>
      </c>
      <c r="C882" s="55" t="s">
        <v>151</v>
      </c>
      <c r="D882" s="21" t="s">
        <v>967</v>
      </c>
      <c r="E882" s="38" t="n">
        <v>0.71875</v>
      </c>
      <c r="F882" s="62" t="n">
        <v>5.21</v>
      </c>
      <c r="G882" s="40" t="n">
        <v>3.45</v>
      </c>
      <c r="H882" s="41" t="s">
        <v>7</v>
      </c>
      <c r="I882" s="42" t="n">
        <f aca="false">IF(H882="W",F882*G882-F882,(IF(H882="L",-F882)))</f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customFormat="false" ht="15" hidden="false" customHeight="false" outlineLevel="0" collapsed="false">
      <c r="A883" s="61"/>
      <c r="B883" s="21" t="s">
        <v>46</v>
      </c>
      <c r="C883" s="55" t="s">
        <v>28</v>
      </c>
      <c r="D883" s="21" t="s">
        <v>968</v>
      </c>
      <c r="E883" s="38" t="n">
        <v>0.885416666666667</v>
      </c>
      <c r="F883" s="62" t="n">
        <v>25</v>
      </c>
      <c r="G883" s="40" t="n">
        <v>2.67</v>
      </c>
      <c r="H883" s="41" t="s">
        <v>7</v>
      </c>
      <c r="I883" s="42" t="n">
        <f aca="false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customFormat="false" ht="15" hidden="false" customHeight="false" outlineLevel="0" collapsed="false">
      <c r="A884" s="61"/>
      <c r="B884" s="21" t="s">
        <v>46</v>
      </c>
      <c r="C884" s="55" t="s">
        <v>28</v>
      </c>
      <c r="D884" s="21" t="s">
        <v>968</v>
      </c>
      <c r="E884" s="38" t="n">
        <v>0.885416666666667</v>
      </c>
      <c r="F884" s="62" t="n">
        <v>25</v>
      </c>
      <c r="G884" s="40" t="n">
        <v>2.67</v>
      </c>
      <c r="H884" s="41" t="s">
        <v>7</v>
      </c>
      <c r="I884" s="42" t="n">
        <f aca="false">IF(H884="W",F884*G884-F884,(IF(H884="L",-F884)))</f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customFormat="false" ht="15" hidden="false" customHeight="false" outlineLevel="0" collapsed="false">
      <c r="A885" s="61" t="n">
        <v>43606</v>
      </c>
      <c r="B885" s="21" t="s">
        <v>46</v>
      </c>
      <c r="C885" s="55" t="s">
        <v>151</v>
      </c>
      <c r="D885" s="21" t="s">
        <v>802</v>
      </c>
      <c r="E885" s="38" t="n">
        <v>0.552083333333333</v>
      </c>
      <c r="F885" s="62" t="n">
        <v>10</v>
      </c>
      <c r="G885" s="40" t="n">
        <v>1.44</v>
      </c>
      <c r="H885" s="41" t="s">
        <v>7</v>
      </c>
      <c r="I885" s="42" t="n">
        <f aca="false">IF(H885="W",F885*G885-F885,(IF(H885="L",-F885)))</f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customFormat="false" ht="15" hidden="false" customHeight="false" outlineLevel="0" collapsed="false">
      <c r="A886" s="61"/>
      <c r="B886" s="21" t="s">
        <v>46</v>
      </c>
      <c r="C886" s="55" t="s">
        <v>151</v>
      </c>
      <c r="D886" s="21" t="s">
        <v>910</v>
      </c>
      <c r="E886" s="38" t="n">
        <v>0.885416666666667</v>
      </c>
      <c r="F886" s="62" t="n">
        <v>5.4</v>
      </c>
      <c r="G886" s="40" t="n">
        <v>3.2</v>
      </c>
      <c r="H886" s="41" t="s">
        <v>6</v>
      </c>
      <c r="I886" s="42" t="n">
        <f aca="false">IF(H886="W",F886*G886-F886,(IF(H886="L",-F886)))</f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customFormat="false" ht="15" hidden="false" customHeight="false" outlineLevel="0" collapsed="false">
      <c r="A887" s="61"/>
      <c r="B887" s="21" t="s">
        <v>46</v>
      </c>
      <c r="C887" s="55" t="s">
        <v>331</v>
      </c>
      <c r="D887" s="21" t="s">
        <v>969</v>
      </c>
      <c r="E887" s="38" t="n">
        <v>0.552083333333333</v>
      </c>
      <c r="F887" s="62" t="n">
        <v>10</v>
      </c>
      <c r="G887" s="40" t="n">
        <v>5.3</v>
      </c>
      <c r="H887" s="41" t="s">
        <v>6</v>
      </c>
      <c r="I887" s="42" t="n">
        <f aca="false">IF(H887="W",F887*G887-F887,(IF(H887="L",-F887)))</f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customFormat="false" ht="15" hidden="false" customHeight="false" outlineLevel="0" collapsed="false">
      <c r="A888" s="61"/>
      <c r="B888" s="21" t="s">
        <v>46</v>
      </c>
      <c r="C888" s="55" t="s">
        <v>331</v>
      </c>
      <c r="D888" s="21" t="s">
        <v>970</v>
      </c>
      <c r="E888" s="38" t="n">
        <v>0.885416666666667</v>
      </c>
      <c r="F888" s="62" t="n">
        <v>20</v>
      </c>
      <c r="G888" s="40" t="n">
        <v>2</v>
      </c>
      <c r="H888" s="41" t="s">
        <v>5</v>
      </c>
      <c r="I888" s="42" t="n">
        <f aca="false">IF(H888="W",F888*G888-F888,(IF(H888="L",-F888)))</f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customFormat="false" ht="15" hidden="false" customHeight="false" outlineLevel="0" collapsed="false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 t="n">
        <v>10</v>
      </c>
      <c r="G889" s="40" t="n">
        <v>4.2</v>
      </c>
      <c r="H889" s="41" t="s">
        <v>7</v>
      </c>
      <c r="I889" s="42" t="n">
        <f aca="false">IF(H889="W",F889*G889-F889,(IF(H889="L",-F889)))</f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customFormat="false" ht="15" hidden="false" customHeight="false" outlineLevel="0" collapsed="false">
      <c r="A890" s="61"/>
      <c r="B890" s="21" t="s">
        <v>46</v>
      </c>
      <c r="C890" s="55" t="s">
        <v>28</v>
      </c>
      <c r="D890" s="21" t="s">
        <v>910</v>
      </c>
      <c r="E890" s="38" t="n">
        <v>0.885416666666667</v>
      </c>
      <c r="F890" s="62" t="n">
        <v>5</v>
      </c>
      <c r="G890" s="40" t="n">
        <v>4</v>
      </c>
      <c r="H890" s="41" t="s">
        <v>7</v>
      </c>
      <c r="I890" s="42" t="n">
        <f aca="false">IF(H890="W",F890*G890-F890,(IF(H890="L",-F890)))</f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customFormat="false" ht="15" hidden="false" customHeight="false" outlineLevel="0" collapsed="false">
      <c r="A891" s="61"/>
      <c r="B891" s="21" t="s">
        <v>46</v>
      </c>
      <c r="C891" s="55" t="s">
        <v>28</v>
      </c>
      <c r="D891" s="21" t="s">
        <v>972</v>
      </c>
      <c r="E891" s="38" t="n">
        <v>0.552083333333333</v>
      </c>
      <c r="F891" s="62" t="n">
        <v>30</v>
      </c>
      <c r="G891" s="40" t="n">
        <v>1.39</v>
      </c>
      <c r="H891" s="41" t="s">
        <v>5</v>
      </c>
      <c r="I891" s="42" t="n">
        <f aca="false">IF(H891="W",F891*G891-F891,(IF(H891="L",-F891)))</f>
        <v>11.7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customFormat="false" ht="15" hidden="false" customHeight="false" outlineLevel="0" collapsed="false">
      <c r="A892" s="61"/>
      <c r="B892" s="21" t="s">
        <v>46</v>
      </c>
      <c r="C892" s="55" t="s">
        <v>28</v>
      </c>
      <c r="D892" s="21" t="s">
        <v>831</v>
      </c>
      <c r="E892" s="38" t="n">
        <v>0.552083333333333</v>
      </c>
      <c r="F892" s="62" t="n">
        <v>5</v>
      </c>
      <c r="G892" s="40" t="n">
        <v>10</v>
      </c>
      <c r="H892" s="41" t="s">
        <v>5</v>
      </c>
      <c r="I892" s="42" t="n">
        <f aca="false">IF(H892="W",F892*G892-F892,(IF(H892="L",-F892)))</f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customFormat="false" ht="15" hidden="false" customHeight="false" outlineLevel="0" collapsed="false">
      <c r="A893" s="61" t="n">
        <v>43607</v>
      </c>
      <c r="B893" s="21"/>
      <c r="C893" s="55"/>
      <c r="D893" s="21"/>
      <c r="E893" s="38"/>
      <c r="F893" s="62" t="n">
        <v>0</v>
      </c>
      <c r="G893" s="40"/>
      <c r="H893" s="41"/>
      <c r="I893" s="42" t="n">
        <f aca="false">IF(H893="W",F893*G893-F893,(IF(H893="L",-F893)))</f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customFormat="false" ht="15" hidden="false" customHeight="false" outlineLevel="0" collapsed="false">
      <c r="A894" s="61" t="n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 t="n">
        <v>40</v>
      </c>
      <c r="G894" s="40" t="n">
        <v>2.4</v>
      </c>
      <c r="H894" s="41" t="s">
        <v>7</v>
      </c>
      <c r="I894" s="42" t="n">
        <f aca="false">IF(H894="W",F894*G894-F894,(IF(H894="L",-F894)))</f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customFormat="false" ht="15" hidden="false" customHeight="false" outlineLevel="0" collapsed="false">
      <c r="A895" s="61"/>
      <c r="B895" s="21" t="s">
        <v>46</v>
      </c>
      <c r="C895" s="55" t="s">
        <v>847</v>
      </c>
      <c r="D895" s="21" t="s">
        <v>975</v>
      </c>
      <c r="E895" s="38" t="n">
        <v>0.604166666666667</v>
      </c>
      <c r="F895" s="62" t="n">
        <v>1</v>
      </c>
      <c r="G895" s="40" t="n">
        <v>2</v>
      </c>
      <c r="H895" s="41" t="s">
        <v>7</v>
      </c>
      <c r="I895" s="42" t="n">
        <f aca="false">IF(H895="W",F895*G895-F895,(IF(H895="L",-F895)))</f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customFormat="false" ht="15" hidden="false" customHeight="false" outlineLevel="0" collapsed="false">
      <c r="A896" s="61"/>
      <c r="B896" s="21" t="s">
        <v>46</v>
      </c>
      <c r="C896" s="55" t="s">
        <v>331</v>
      </c>
      <c r="D896" s="21" t="s">
        <v>976</v>
      </c>
      <c r="E896" s="38" t="n">
        <v>0.71875</v>
      </c>
      <c r="F896" s="62" t="n">
        <v>20</v>
      </c>
      <c r="G896" s="40" t="n">
        <v>2.25</v>
      </c>
      <c r="H896" s="41" t="s">
        <v>5</v>
      </c>
      <c r="I896" s="42" t="n">
        <f aca="false">IF(H896="W",F896*G896-F896,(IF(H896="L",-F896)))</f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customFormat="false" ht="15" hidden="false" customHeight="false" outlineLevel="0" collapsed="false">
      <c r="A897" s="61"/>
      <c r="B897" s="21" t="s">
        <v>46</v>
      </c>
      <c r="C897" s="55" t="s">
        <v>151</v>
      </c>
      <c r="D897" s="21" t="s">
        <v>977</v>
      </c>
      <c r="E897" s="38" t="n">
        <v>0.71875</v>
      </c>
      <c r="F897" s="62" t="n">
        <v>5.4</v>
      </c>
      <c r="G897" s="40" t="n">
        <v>1.66</v>
      </c>
      <c r="H897" s="41" t="s">
        <v>5</v>
      </c>
      <c r="I897" s="42" t="n">
        <f aca="false">IF(H897="W",F897*G897-F897,(IF(H897="L",-F897)))</f>
        <v>3.564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customFormat="false" ht="15" hidden="false" customHeight="false" outlineLevel="0" collapsed="false">
      <c r="A898" s="61"/>
      <c r="B898" s="21" t="s">
        <v>46</v>
      </c>
      <c r="C898" s="55" t="s">
        <v>28</v>
      </c>
      <c r="D898" s="21" t="s">
        <v>909</v>
      </c>
      <c r="E898" s="38" t="n">
        <v>0.71875</v>
      </c>
      <c r="F898" s="62" t="n">
        <v>25</v>
      </c>
      <c r="G898" s="40" t="n">
        <v>1.56</v>
      </c>
      <c r="H898" s="41" t="s">
        <v>7</v>
      </c>
      <c r="I898" s="42" t="n">
        <f aca="false">IF(H898="W",F898*G898-F898,(IF(H898="L",-F898)))</f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customFormat="false" ht="15" hidden="false" customHeight="false" outlineLevel="0" collapsed="false">
      <c r="A899" s="61"/>
      <c r="B899" s="21" t="s">
        <v>46</v>
      </c>
      <c r="C899" s="55" t="s">
        <v>151</v>
      </c>
      <c r="D899" s="21" t="s">
        <v>910</v>
      </c>
      <c r="E899" s="38" t="n">
        <v>0.885416666666667</v>
      </c>
      <c r="F899" s="62" t="n">
        <v>10</v>
      </c>
      <c r="G899" s="40" t="n">
        <v>1.62</v>
      </c>
      <c r="H899" s="41" t="s">
        <v>7</v>
      </c>
      <c r="I899" s="42" t="n">
        <f aca="false">IF(H899="W",F899*G899-F899,(IF(H899="L",-F899)))</f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customFormat="false" ht="15" hidden="false" customHeight="false" outlineLevel="0" collapsed="false">
      <c r="A900" s="61"/>
      <c r="B900" s="21" t="s">
        <v>46</v>
      </c>
      <c r="C900" s="55" t="s">
        <v>440</v>
      </c>
      <c r="D900" s="21" t="s">
        <v>978</v>
      </c>
      <c r="E900" s="38" t="n">
        <v>0.885416666666667</v>
      </c>
      <c r="F900" s="62" t="n">
        <v>40</v>
      </c>
      <c r="G900" s="40" t="n">
        <v>1.7</v>
      </c>
      <c r="H900" s="41" t="s">
        <v>7</v>
      </c>
      <c r="I900" s="42" t="n">
        <f aca="false">IF(H900="W",F900*G900-F900,(IF(H900="L",-F900)))</f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customFormat="false" ht="15" hidden="false" customHeight="false" outlineLevel="0" collapsed="false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 t="n">
        <v>10</v>
      </c>
      <c r="G901" s="40" t="n">
        <v>3.34</v>
      </c>
      <c r="H901" s="41" t="s">
        <v>7</v>
      </c>
      <c r="I901" s="42" t="n">
        <f aca="false">IF(H901="W",F901*G901-F901,(IF(H901="L",-F901)))</f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customFormat="false" ht="15" hidden="false" customHeight="false" outlineLevel="0" collapsed="false">
      <c r="A902" s="61"/>
      <c r="B902" s="21" t="s">
        <v>46</v>
      </c>
      <c r="C902" s="55" t="s">
        <v>471</v>
      </c>
      <c r="D902" s="21" t="s">
        <v>836</v>
      </c>
      <c r="E902" s="38" t="n">
        <v>0.71875</v>
      </c>
      <c r="F902" s="62" t="n">
        <v>30</v>
      </c>
      <c r="G902" s="40" t="n">
        <v>2.56</v>
      </c>
      <c r="H902" s="41" t="s">
        <v>7</v>
      </c>
      <c r="I902" s="42" t="n">
        <f aca="false">IF(H902="W",F902*G902-F902,(IF(H902="L",-F902)))</f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customFormat="false" ht="15" hidden="false" customHeight="false" outlineLevel="0" collapsed="false">
      <c r="A903" s="61"/>
      <c r="B903" s="21" t="s">
        <v>46</v>
      </c>
      <c r="C903" s="55" t="s">
        <v>87</v>
      </c>
      <c r="D903" s="21" t="s">
        <v>980</v>
      </c>
      <c r="E903" s="38" t="n">
        <v>0.71875</v>
      </c>
      <c r="F903" s="62" t="n">
        <v>26</v>
      </c>
      <c r="G903" s="40" t="n">
        <v>2.95</v>
      </c>
      <c r="H903" s="41" t="s">
        <v>5</v>
      </c>
      <c r="I903" s="42" t="n">
        <f aca="false">IF(H903="W",F903*G903-F903,(IF(H903="L",-F903)))</f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customFormat="false" ht="15" hidden="false" customHeight="false" outlineLevel="0" collapsed="false">
      <c r="A904" s="61"/>
      <c r="B904" s="21" t="s">
        <v>46</v>
      </c>
      <c r="C904" s="55" t="s">
        <v>28</v>
      </c>
      <c r="D904" s="21" t="s">
        <v>909</v>
      </c>
      <c r="E904" s="38" t="n">
        <v>0.71875</v>
      </c>
      <c r="F904" s="62" t="n">
        <v>15</v>
      </c>
      <c r="G904" s="40" t="n">
        <v>4.5</v>
      </c>
      <c r="H904" s="41" t="s">
        <v>7</v>
      </c>
      <c r="I904" s="42" t="n">
        <f aca="false">IF(H904="W",F904*G904-F904,(IF(H904="L",-F904)))</f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customFormat="false" ht="15" hidden="false" customHeight="false" outlineLevel="0" collapsed="false">
      <c r="A905" s="61"/>
      <c r="B905" s="21" t="s">
        <v>46</v>
      </c>
      <c r="C905" s="55" t="s">
        <v>471</v>
      </c>
      <c r="D905" s="21" t="s">
        <v>836</v>
      </c>
      <c r="E905" s="38" t="n">
        <v>0.71875</v>
      </c>
      <c r="F905" s="62" t="n">
        <v>20</v>
      </c>
      <c r="G905" s="40" t="n">
        <v>2.2</v>
      </c>
      <c r="H905" s="41" t="s">
        <v>7</v>
      </c>
      <c r="I905" s="42" t="n">
        <f aca="false">IF(H905="W",F905*G905-F905,(IF(H905="L",-F905)))</f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customFormat="false" ht="15" hidden="false" customHeight="false" outlineLevel="0" collapsed="false">
      <c r="A906" s="61"/>
      <c r="B906" s="21" t="s">
        <v>46</v>
      </c>
      <c r="C906" s="55" t="s">
        <v>87</v>
      </c>
      <c r="D906" s="21" t="s">
        <v>981</v>
      </c>
      <c r="E906" s="38" t="n">
        <v>0.71875</v>
      </c>
      <c r="F906" s="62" t="n">
        <v>10</v>
      </c>
      <c r="G906" s="40" t="n">
        <v>3.1</v>
      </c>
      <c r="H906" s="41" t="s">
        <v>5</v>
      </c>
      <c r="I906" s="42" t="n">
        <f aca="false">IF(H906="W",F906*G906-F906,(IF(H906="L",-F906)))</f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customFormat="false" ht="15" hidden="false" customHeight="false" outlineLevel="0" collapsed="false">
      <c r="A907" s="61"/>
      <c r="B907" s="21" t="s">
        <v>46</v>
      </c>
      <c r="C907" s="55" t="s">
        <v>87</v>
      </c>
      <c r="D907" s="21" t="s">
        <v>981</v>
      </c>
      <c r="E907" s="38" t="n">
        <v>0.71875</v>
      </c>
      <c r="F907" s="62" t="n">
        <v>10</v>
      </c>
      <c r="G907" s="40" t="n">
        <v>3.05</v>
      </c>
      <c r="H907" s="41" t="s">
        <v>5</v>
      </c>
      <c r="I907" s="42" t="n">
        <f aca="false">IF(H907="W",F907*G907-F907,(IF(H907="L",-F907)))</f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customFormat="false" ht="15" hidden="false" customHeight="false" outlineLevel="0" collapsed="false">
      <c r="A908" s="61"/>
      <c r="B908" s="21" t="s">
        <v>46</v>
      </c>
      <c r="C908" s="55" t="s">
        <v>331</v>
      </c>
      <c r="D908" s="21" t="s">
        <v>802</v>
      </c>
      <c r="E908" s="38" t="n">
        <v>0.885416666666667</v>
      </c>
      <c r="F908" s="62" t="n">
        <v>10</v>
      </c>
      <c r="G908" s="40" t="n">
        <v>4.6</v>
      </c>
      <c r="H908" s="41" t="s">
        <v>6</v>
      </c>
      <c r="I908" s="42" t="n">
        <f aca="false">IF(H908="W",F908*G908-F908,(IF(H908="L",-F908)))</f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customFormat="false" ht="15" hidden="false" customHeight="false" outlineLevel="0" collapsed="false">
      <c r="A909" s="61"/>
      <c r="B909" s="21" t="s">
        <v>46</v>
      </c>
      <c r="C909" s="55" t="s">
        <v>151</v>
      </c>
      <c r="D909" s="21" t="s">
        <v>982</v>
      </c>
      <c r="E909" s="38" t="n">
        <v>0.885416666666667</v>
      </c>
      <c r="F909" s="62" t="n">
        <v>5</v>
      </c>
      <c r="G909" s="40" t="n">
        <v>6.1</v>
      </c>
      <c r="H909" s="41" t="s">
        <v>6</v>
      </c>
      <c r="I909" s="42" t="n">
        <f aca="false">IF(H909="W",F909*G909-F909,(IF(H909="L",-F909)))</f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customFormat="false" ht="15" hidden="false" customHeight="false" outlineLevel="0" collapsed="false">
      <c r="A910" s="61"/>
      <c r="B910" s="21" t="s">
        <v>46</v>
      </c>
      <c r="C910" s="55" t="s">
        <v>28</v>
      </c>
      <c r="D910" s="21" t="s">
        <v>984</v>
      </c>
      <c r="E910" s="38" t="n">
        <v>0.885416666666667</v>
      </c>
      <c r="F910" s="62" t="n">
        <v>10</v>
      </c>
      <c r="G910" s="40" t="n">
        <v>6.48</v>
      </c>
      <c r="H910" s="41" t="s">
        <v>5</v>
      </c>
      <c r="I910" s="42" t="n">
        <f aca="false">IF(H910="W",F910*G910-F910,(IF(H910="L",-F910)))</f>
        <v>54.8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customFormat="false" ht="15" hidden="false" customHeight="false" outlineLevel="0" collapsed="false">
      <c r="A911" s="61"/>
      <c r="B911" s="21" t="s">
        <v>46</v>
      </c>
      <c r="C911" s="55" t="s">
        <v>170</v>
      </c>
      <c r="D911" s="21" t="s">
        <v>910</v>
      </c>
      <c r="E911" s="38" t="n">
        <v>0.885416666666667</v>
      </c>
      <c r="F911" s="62" t="n">
        <v>25</v>
      </c>
      <c r="G911" s="40" t="n">
        <v>2.1</v>
      </c>
      <c r="H911" s="41" t="s">
        <v>6</v>
      </c>
      <c r="I911" s="42" t="n">
        <f aca="false">IF(H911="W",F911*G911-F911,(IF(H911="L",-F911)))</f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customFormat="false" ht="15" hidden="false" customHeight="false" outlineLevel="0" collapsed="false">
      <c r="A912" s="61" t="n">
        <v>43609</v>
      </c>
      <c r="B912" s="21" t="s">
        <v>847</v>
      </c>
      <c r="C912" s="55" t="s">
        <v>331</v>
      </c>
      <c r="D912" s="21" t="s">
        <v>927</v>
      </c>
      <c r="E912" s="38" t="n">
        <v>0.726388888888889</v>
      </c>
      <c r="F912" s="62" t="n">
        <v>1</v>
      </c>
      <c r="G912" s="40" t="n">
        <v>2</v>
      </c>
      <c r="H912" s="41" t="s">
        <v>7</v>
      </c>
      <c r="I912" s="42" t="n">
        <f aca="false">IF(H912="W",F912*G912-F912,(IF(H912="L",-F912)))</f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customFormat="false" ht="15" hidden="false" customHeight="false" outlineLevel="0" collapsed="false">
      <c r="A913" s="61"/>
      <c r="B913" s="21" t="s">
        <v>46</v>
      </c>
      <c r="C913" s="55" t="s">
        <v>331</v>
      </c>
      <c r="D913" s="21" t="s">
        <v>834</v>
      </c>
      <c r="E913" s="38" t="n">
        <v>0.677083333333333</v>
      </c>
      <c r="F913" s="62" t="n">
        <v>20</v>
      </c>
      <c r="G913" s="40" t="n">
        <v>4</v>
      </c>
      <c r="H913" s="41" t="s">
        <v>5</v>
      </c>
      <c r="I913" s="42" t="n">
        <f aca="false">IF(H913="W",F913*G913-F913,(IF(H913="L",-F913)))</f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customFormat="false" ht="15" hidden="false" customHeight="false" outlineLevel="0" collapsed="false">
      <c r="A914" s="61" t="n">
        <v>43610</v>
      </c>
      <c r="B914" s="21" t="s">
        <v>46</v>
      </c>
      <c r="C914" s="55" t="s">
        <v>151</v>
      </c>
      <c r="D914" s="21" t="s">
        <v>970</v>
      </c>
      <c r="E914" s="38" t="n">
        <v>0.677083333333333</v>
      </c>
      <c r="F914" s="62" t="n">
        <v>20</v>
      </c>
      <c r="G914" s="40" t="n">
        <v>1.46</v>
      </c>
      <c r="H914" s="41" t="s">
        <v>7</v>
      </c>
      <c r="I914" s="42" t="n">
        <f aca="false">IF(H914="W",F914*G914-F914,(IF(H914="L",-F914)))</f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customFormat="false" ht="15" hidden="false" customHeight="false" outlineLevel="0" collapsed="false">
      <c r="A915" s="61"/>
      <c r="B915" s="21" t="s">
        <v>46</v>
      </c>
      <c r="C915" s="55" t="s">
        <v>68</v>
      </c>
      <c r="D915" s="21" t="s">
        <v>985</v>
      </c>
      <c r="E915" s="38" t="n">
        <v>0.677083333333333</v>
      </c>
      <c r="F915" s="62" t="n">
        <v>10</v>
      </c>
      <c r="G915" s="40" t="n">
        <v>1.66</v>
      </c>
      <c r="H915" s="41" t="s">
        <v>7</v>
      </c>
      <c r="I915" s="42" t="n">
        <f aca="false">IF(H915="W",F915*G915-F915,(IF(H915="L",-F915)))</f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customFormat="false" ht="15" hidden="false" customHeight="false" outlineLevel="0" collapsed="false">
      <c r="A916" s="61"/>
      <c r="B916" s="21" t="s">
        <v>46</v>
      </c>
      <c r="C916" s="55" t="s">
        <v>331</v>
      </c>
      <c r="D916" s="21" t="s">
        <v>986</v>
      </c>
      <c r="E916" s="38" t="n">
        <v>0.677083333333333</v>
      </c>
      <c r="F916" s="62" t="n">
        <v>10</v>
      </c>
      <c r="G916" s="40" t="n">
        <v>4.65</v>
      </c>
      <c r="H916" s="41" t="s">
        <v>6</v>
      </c>
      <c r="I916" s="42" t="n">
        <f aca="false">IF(H916="W",F916*G916-F916,(IF(H916="L",-F916)))</f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customFormat="false" ht="15" hidden="false" customHeight="false" outlineLevel="0" collapsed="false">
      <c r="A917" s="61"/>
      <c r="B917" s="21" t="s">
        <v>46</v>
      </c>
      <c r="C917" s="55" t="s">
        <v>28</v>
      </c>
      <c r="D917" s="21" t="s">
        <v>802</v>
      </c>
      <c r="E917" s="38" t="n">
        <v>0.677083333333333</v>
      </c>
      <c r="F917" s="62" t="n">
        <v>5</v>
      </c>
      <c r="G917" s="40" t="n">
        <v>6</v>
      </c>
      <c r="H917" s="41" t="s">
        <v>5</v>
      </c>
      <c r="I917" s="42" t="n">
        <f aca="false">IF(H917="W",F917*G917-F917,(IF(H917="L",-F917)))</f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customFormat="false" ht="15" hidden="false" customHeight="false" outlineLevel="0" collapsed="false">
      <c r="A918" s="61"/>
      <c r="B918" s="21" t="s">
        <v>847</v>
      </c>
      <c r="C918" s="55" t="s">
        <v>331</v>
      </c>
      <c r="D918" s="21" t="s">
        <v>927</v>
      </c>
      <c r="E918" s="38" t="n">
        <v>0.836805555555555</v>
      </c>
      <c r="F918" s="62" t="n">
        <v>1</v>
      </c>
      <c r="G918" s="40" t="n">
        <v>2</v>
      </c>
      <c r="H918" s="41" t="s">
        <v>7</v>
      </c>
      <c r="I918" s="42" t="n">
        <f aca="false">IF(H918="W",F918*G918-F918,(IF(H918="L",-F918)))</f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customFormat="false" ht="15" hidden="false" customHeight="false" outlineLevel="0" collapsed="false">
      <c r="A919" s="61"/>
      <c r="B919" s="21" t="s">
        <v>46</v>
      </c>
      <c r="C919" s="55" t="s">
        <v>331</v>
      </c>
      <c r="D919" s="21" t="s">
        <v>987</v>
      </c>
      <c r="E919" s="38" t="n">
        <v>0.84375</v>
      </c>
      <c r="F919" s="62" t="n">
        <v>20</v>
      </c>
      <c r="G919" s="40" t="n">
        <v>2.3</v>
      </c>
      <c r="H919" s="41" t="s">
        <v>7</v>
      </c>
      <c r="I919" s="42" t="n">
        <f aca="false">IF(H919="W",F919*G919-F919,(IF(H919="L",-F919)))</f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customFormat="false" ht="15" hidden="false" customHeight="false" outlineLevel="0" collapsed="false">
      <c r="A920" s="61"/>
      <c r="B920" s="21" t="s">
        <v>46</v>
      </c>
      <c r="C920" s="55" t="s">
        <v>28</v>
      </c>
      <c r="D920" s="21" t="s">
        <v>806</v>
      </c>
      <c r="E920" s="38" t="n">
        <v>0.84375</v>
      </c>
      <c r="F920" s="62" t="n">
        <v>10</v>
      </c>
      <c r="G920" s="40" t="n">
        <v>3.25</v>
      </c>
      <c r="H920" s="41" t="s">
        <v>7</v>
      </c>
      <c r="I920" s="42" t="n">
        <f aca="false">IF(H920="W",F920*G920-F920,(IF(H920="L",-F920)))</f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customFormat="false" ht="15" hidden="false" customHeight="false" outlineLevel="0" collapsed="false">
      <c r="A921" s="61" t="n">
        <v>43611</v>
      </c>
      <c r="B921" s="21" t="s">
        <v>46</v>
      </c>
      <c r="C921" s="55" t="s">
        <v>28</v>
      </c>
      <c r="D921" s="21" t="s">
        <v>970</v>
      </c>
      <c r="E921" s="38" t="n">
        <v>0.708333333333333</v>
      </c>
      <c r="F921" s="62" t="n">
        <v>25</v>
      </c>
      <c r="G921" s="40" t="n">
        <v>1.6</v>
      </c>
      <c r="H921" s="41" t="s">
        <v>7</v>
      </c>
      <c r="I921" s="42" t="n">
        <f aca="false">IF(H921="W",F921*G921-F921,(IF(H921="L",-F921)))</f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customFormat="false" ht="15" hidden="false" customHeight="false" outlineLevel="0" collapsed="false">
      <c r="A922" s="61"/>
      <c r="B922" s="21" t="s">
        <v>46</v>
      </c>
      <c r="C922" s="55" t="s">
        <v>331</v>
      </c>
      <c r="D922" s="21" t="s">
        <v>802</v>
      </c>
      <c r="E922" s="38" t="n">
        <v>0.885416666666667</v>
      </c>
      <c r="F922" s="62" t="n">
        <v>10</v>
      </c>
      <c r="G922" s="40" t="n">
        <v>3.3</v>
      </c>
      <c r="H922" s="41" t="s">
        <v>5</v>
      </c>
      <c r="I922" s="42" t="n">
        <f aca="false">IF(H922="W",F922*G922-F922,(IF(H922="L",-F922)))</f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customFormat="false" ht="15" hidden="false" customHeight="false" outlineLevel="0" collapsed="false">
      <c r="A923" s="61"/>
      <c r="B923" s="21" t="s">
        <v>46</v>
      </c>
      <c r="C923" s="55" t="s">
        <v>216</v>
      </c>
      <c r="D923" s="21" t="s">
        <v>802</v>
      </c>
      <c r="E923" s="38" t="n">
        <v>0.885416666666667</v>
      </c>
      <c r="F923" s="62" t="n">
        <v>24.04</v>
      </c>
      <c r="G923" s="40" t="n">
        <v>3.6</v>
      </c>
      <c r="H923" s="41" t="s">
        <v>5</v>
      </c>
      <c r="I923" s="42" t="n">
        <f aca="false">IF(H923="W",F923*G923-F923,(IF(H923="L",-F923)))</f>
        <v>62.504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customFormat="false" ht="15" hidden="false" customHeight="false" outlineLevel="0" collapsed="false">
      <c r="A924" s="61"/>
      <c r="B924" s="21" t="s">
        <v>46</v>
      </c>
      <c r="C924" s="55" t="s">
        <v>151</v>
      </c>
      <c r="D924" s="21" t="s">
        <v>988</v>
      </c>
      <c r="E924" s="38" t="n">
        <v>0.885416666666667</v>
      </c>
      <c r="F924" s="62" t="n">
        <v>9</v>
      </c>
      <c r="G924" s="40" t="n">
        <v>4.55</v>
      </c>
      <c r="H924" s="41" t="s">
        <v>7</v>
      </c>
      <c r="I924" s="42" t="n">
        <f aca="false">IF(H924="W",F924*G924-F924,(IF(H924="L",-F924)))</f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customFormat="false" ht="15" hidden="false" customHeight="false" outlineLevel="0" collapsed="false">
      <c r="A925" s="61"/>
      <c r="B925" s="21" t="s">
        <v>46</v>
      </c>
      <c r="C925" s="55" t="s">
        <v>28</v>
      </c>
      <c r="D925" s="21" t="s">
        <v>909</v>
      </c>
      <c r="E925" s="38" t="n">
        <v>0.885416666666667</v>
      </c>
      <c r="F925" s="62" t="n">
        <v>42.63</v>
      </c>
      <c r="G925" s="40" t="n">
        <v>2.03</v>
      </c>
      <c r="H925" s="41" t="s">
        <v>7</v>
      </c>
      <c r="I925" s="42" t="n">
        <f aca="false">IF(H925="W",F925*G925-F925,(IF(H925="L",-F925)))</f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customFormat="false" ht="15" hidden="false" customHeight="false" outlineLevel="0" collapsed="false">
      <c r="A926" s="61"/>
      <c r="B926" s="21" t="s">
        <v>847</v>
      </c>
      <c r="C926" s="55" t="s">
        <v>68</v>
      </c>
      <c r="D926" s="21" t="s">
        <v>989</v>
      </c>
      <c r="E926" s="38" t="n">
        <v>0.833333333333333</v>
      </c>
      <c r="F926" s="62" t="n">
        <v>0.5</v>
      </c>
      <c r="G926" s="40" t="n">
        <v>2</v>
      </c>
      <c r="H926" s="41" t="s">
        <v>7</v>
      </c>
      <c r="I926" s="42" t="n">
        <f aca="false">IF(H926="W",F926*G926-F926,(IF(H926="L",-F926)))</f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customFormat="false" ht="15" hidden="false" customHeight="false" outlineLevel="0" collapsed="false">
      <c r="A927" s="61"/>
      <c r="B927" s="21" t="s">
        <v>46</v>
      </c>
      <c r="C927" s="55" t="s">
        <v>68</v>
      </c>
      <c r="D927" s="21" t="s">
        <v>990</v>
      </c>
      <c r="E927" s="38" t="n">
        <v>0.885416666666667</v>
      </c>
      <c r="F927" s="62" t="n">
        <v>10</v>
      </c>
      <c r="G927" s="40" t="n">
        <v>4.55</v>
      </c>
      <c r="H927" s="41" t="s">
        <v>7</v>
      </c>
      <c r="I927" s="42" t="n">
        <f aca="false">IF(H927="W",F927*G927-F927,(IF(H927="L",-F927)))</f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customFormat="false" ht="15" hidden="false" customHeight="false" outlineLevel="0" collapsed="false">
      <c r="A928" s="61"/>
      <c r="B928" s="21" t="s">
        <v>46</v>
      </c>
      <c r="C928" s="55" t="s">
        <v>170</v>
      </c>
      <c r="D928" s="21" t="s">
        <v>991</v>
      </c>
      <c r="E928" s="38" t="n">
        <v>0.885416666666667</v>
      </c>
      <c r="F928" s="62" t="n">
        <v>3.78</v>
      </c>
      <c r="G928" s="40" t="n">
        <v>3.7</v>
      </c>
      <c r="H928" s="41" t="s">
        <v>7</v>
      </c>
      <c r="I928" s="42" t="n">
        <f aca="false">IF(H928="W",F928*G928-F928,(IF(H928="L",-F928)))</f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customFormat="false" ht="15" hidden="false" customHeight="false" outlineLevel="0" collapsed="false">
      <c r="A929" s="61"/>
      <c r="B929" s="21" t="s">
        <v>46</v>
      </c>
      <c r="C929" s="55" t="s">
        <v>151</v>
      </c>
      <c r="D929" s="21" t="s">
        <v>992</v>
      </c>
      <c r="E929" s="38" t="n">
        <v>0.885416666666667</v>
      </c>
      <c r="F929" s="62" t="n">
        <v>10</v>
      </c>
      <c r="G929" s="40"/>
      <c r="H929" s="41" t="s">
        <v>6</v>
      </c>
      <c r="I929" s="42" t="n">
        <f aca="false">IF(H929="W",F929*G929-F929,(IF(H929="L",-F929)))</f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customFormat="false" ht="15" hidden="false" customHeight="false" outlineLevel="0" collapsed="false">
      <c r="A930" s="61"/>
      <c r="B930" s="21" t="s">
        <v>46</v>
      </c>
      <c r="C930" s="55" t="s">
        <v>28</v>
      </c>
      <c r="D930" s="21" t="s">
        <v>816</v>
      </c>
      <c r="E930" s="38" t="n">
        <v>0.885416666666667</v>
      </c>
      <c r="F930" s="62" t="n">
        <v>10</v>
      </c>
      <c r="G930" s="40" t="n">
        <v>1.55</v>
      </c>
      <c r="H930" s="41" t="s">
        <v>5</v>
      </c>
      <c r="I930" s="42" t="n">
        <f aca="false">IF(H930="W",F930*G930-F930,(IF(H930="L",-F930)))</f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customFormat="false" ht="15" hidden="false" customHeight="false" outlineLevel="0" collapsed="false">
      <c r="A931" s="61"/>
      <c r="B931" s="21" t="s">
        <v>46</v>
      </c>
      <c r="C931" s="55" t="s">
        <v>68</v>
      </c>
      <c r="D931" s="21" t="s">
        <v>802</v>
      </c>
      <c r="E931" s="38" t="n">
        <v>0.885416666666667</v>
      </c>
      <c r="F931" s="62" t="n">
        <v>8</v>
      </c>
      <c r="G931" s="40" t="n">
        <v>3.75</v>
      </c>
      <c r="H931" s="41" t="s">
        <v>5</v>
      </c>
      <c r="I931" s="42" t="n">
        <f aca="false">IF(H931="W",F931*G931-F931,(IF(H931="L",-F931)))</f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customFormat="false" ht="15" hidden="false" customHeight="false" outlineLevel="0" collapsed="false">
      <c r="A932" s="61"/>
      <c r="B932" s="21" t="s">
        <v>46</v>
      </c>
      <c r="C932" s="55" t="s">
        <v>151</v>
      </c>
      <c r="D932" s="21" t="s">
        <v>816</v>
      </c>
      <c r="E932" s="38" t="n">
        <v>0.885416666666667</v>
      </c>
      <c r="F932" s="62" t="n">
        <v>10</v>
      </c>
      <c r="G932" s="40" t="n">
        <v>1.52</v>
      </c>
      <c r="H932" s="41" t="s">
        <v>5</v>
      </c>
      <c r="I932" s="42" t="n">
        <f aca="false">IF(H932="W",F932*G932-F932,(IF(H932="L",-F932)))</f>
        <v>5.2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customFormat="false" ht="15" hidden="false" customHeight="false" outlineLevel="0" collapsed="false">
      <c r="A933" s="61"/>
      <c r="B933" s="21" t="s">
        <v>46</v>
      </c>
      <c r="C933" s="55" t="s">
        <v>151</v>
      </c>
      <c r="D933" s="21" t="s">
        <v>816</v>
      </c>
      <c r="E933" s="38" t="n">
        <v>0.885416666666667</v>
      </c>
      <c r="F933" s="62" t="n">
        <v>7.89</v>
      </c>
      <c r="G933" s="40" t="n">
        <v>1.89</v>
      </c>
      <c r="H933" s="41" t="s">
        <v>5</v>
      </c>
      <c r="I933" s="42" t="n">
        <f aca="false">IF(H933="W",F933*G933-F933,(IF(H933="L",-F933)))</f>
        <v>7.0221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customFormat="false" ht="15" hidden="false" customHeight="false" outlineLevel="0" collapsed="false">
      <c r="A934" s="61" t="n">
        <v>43612</v>
      </c>
      <c r="B934" s="21" t="s">
        <v>46</v>
      </c>
      <c r="C934" s="55" t="s">
        <v>28</v>
      </c>
      <c r="D934" s="21" t="s">
        <v>994</v>
      </c>
      <c r="E934" s="38" t="n">
        <v>0.125</v>
      </c>
      <c r="F934" s="62" t="n">
        <v>25</v>
      </c>
      <c r="G934" s="40" t="n">
        <v>1.65</v>
      </c>
      <c r="H934" s="41" t="s">
        <v>5</v>
      </c>
      <c r="I934" s="42" t="n">
        <f aca="false">IF(H934="W",F934*G934-F934,(IF(H934="L",-F934)))</f>
        <v>16.25</v>
      </c>
      <c r="J934" s="55"/>
      <c r="K934" s="21" t="s">
        <v>663</v>
      </c>
      <c r="L934" s="43" t="s">
        <v>995</v>
      </c>
      <c r="M934" s="43" t="s">
        <v>9</v>
      </c>
      <c r="N934" s="43" t="n">
        <f aca="false"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customFormat="false" ht="15" hidden="false" customHeight="false" outlineLevel="0" collapsed="false">
      <c r="A935" s="61"/>
      <c r="B935" s="21" t="s">
        <v>46</v>
      </c>
      <c r="C935" s="55" t="s">
        <v>28</v>
      </c>
      <c r="D935" s="21" t="s">
        <v>996</v>
      </c>
      <c r="E935" s="38" t="n">
        <v>0.125</v>
      </c>
      <c r="F935" s="62" t="n">
        <v>25</v>
      </c>
      <c r="G935" s="40" t="n">
        <v>3.1</v>
      </c>
      <c r="H935" s="41" t="s">
        <v>5</v>
      </c>
      <c r="I935" s="42" t="n">
        <f aca="false">IF(H935="W",F935*G935-F935,(IF(H935="L",-F935)))</f>
        <v>52.5</v>
      </c>
      <c r="J935" s="55"/>
      <c r="K935" s="73" t="s">
        <v>445</v>
      </c>
      <c r="L935" s="43" t="s">
        <v>997</v>
      </c>
      <c r="M935" s="43" t="s">
        <v>9</v>
      </c>
      <c r="N935" s="43" t="n">
        <f aca="false">SUM(N934+N1006+N1079+N1152)</f>
        <v>200.6887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customFormat="false" ht="15" hidden="false" customHeight="false" outlineLevel="0" collapsed="false">
      <c r="A936" s="61"/>
      <c r="B936" s="21" t="s">
        <v>46</v>
      </c>
      <c r="C936" s="55" t="s">
        <v>216</v>
      </c>
      <c r="D936" s="21" t="s">
        <v>778</v>
      </c>
      <c r="E936" s="38" t="n">
        <v>0.125</v>
      </c>
      <c r="F936" s="62" t="n">
        <v>7.17</v>
      </c>
      <c r="G936" s="40" t="n">
        <v>5.75</v>
      </c>
      <c r="H936" s="41" t="s">
        <v>7</v>
      </c>
      <c r="I936" s="42" t="n">
        <f aca="false">IF(H936="W",F936*G936-F936,(IF(H936="L",-F936)))</f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customFormat="false" ht="15" hidden="false" customHeight="false" outlineLevel="0" collapsed="false">
      <c r="A937" s="61"/>
      <c r="B937" s="21" t="s">
        <v>46</v>
      </c>
      <c r="C937" s="55" t="s">
        <v>216</v>
      </c>
      <c r="D937" s="21" t="s">
        <v>999</v>
      </c>
      <c r="E937" s="38" t="n">
        <v>0.125</v>
      </c>
      <c r="F937" s="62" t="n">
        <v>9</v>
      </c>
      <c r="G937" s="40" t="n">
        <v>3.75</v>
      </c>
      <c r="H937" s="41" t="s">
        <v>7</v>
      </c>
      <c r="I937" s="42" t="n">
        <f aca="false">IF(H937="W",F937*G937-F937,(IF(H937="L",-F937)))</f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customFormat="false" ht="15" hidden="false" customHeight="false" outlineLevel="0" collapsed="false">
      <c r="A938" s="61"/>
      <c r="B938" s="21" t="s">
        <v>46</v>
      </c>
      <c r="C938" s="55" t="s">
        <v>216</v>
      </c>
      <c r="D938" s="21" t="s">
        <v>1001</v>
      </c>
      <c r="E938" s="38" t="n">
        <v>0.125</v>
      </c>
      <c r="F938" s="62" t="n">
        <v>4</v>
      </c>
      <c r="G938" s="40" t="n">
        <v>4.4</v>
      </c>
      <c r="H938" s="41" t="s">
        <v>7</v>
      </c>
      <c r="I938" s="42" t="n">
        <f aca="false">IF(H938="W",F938*G938-F938,(IF(H938="L",-F938)))</f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customFormat="false" ht="15" hidden="false" customHeight="false" outlineLevel="0" collapsed="false">
      <c r="A939" s="61" t="n">
        <v>43613</v>
      </c>
      <c r="B939" s="21" t="s">
        <v>67</v>
      </c>
      <c r="C939" s="55" t="s">
        <v>28</v>
      </c>
      <c r="D939" s="21" t="s">
        <v>1002</v>
      </c>
      <c r="E939" s="38" t="n">
        <v>0.90625</v>
      </c>
      <c r="F939" s="62" t="n">
        <v>25</v>
      </c>
      <c r="G939" s="40" t="n">
        <v>4.25</v>
      </c>
      <c r="H939" s="41" t="s">
        <v>5</v>
      </c>
      <c r="I939" s="42" t="n">
        <f aca="false">IF(H939="W",F939*G939-F939,(IF(H939="L",-F939)))</f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customFormat="false" ht="15" hidden="false" customHeight="false" outlineLevel="0" collapsed="false">
      <c r="A940" s="61"/>
      <c r="B940" s="21" t="s">
        <v>67</v>
      </c>
      <c r="C940" s="55" t="s">
        <v>331</v>
      </c>
      <c r="D940" s="21" t="s">
        <v>1003</v>
      </c>
      <c r="E940" s="38" t="n">
        <v>0.90625</v>
      </c>
      <c r="F940" s="62" t="n">
        <v>30</v>
      </c>
      <c r="G940" s="40" t="n">
        <v>3</v>
      </c>
      <c r="H940" s="41" t="s">
        <v>7</v>
      </c>
      <c r="I940" s="42" t="n">
        <f aca="false">IF(H940="W",F940*G940-F940,(IF(H940="L",-F940)))</f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customFormat="false" ht="15" hidden="false" customHeight="false" outlineLevel="0" collapsed="false">
      <c r="A941" s="61"/>
      <c r="B941" s="21" t="s">
        <v>67</v>
      </c>
      <c r="C941" s="55" t="s">
        <v>87</v>
      </c>
      <c r="D941" s="21" t="s">
        <v>1004</v>
      </c>
      <c r="E941" s="38" t="n">
        <v>0.90625</v>
      </c>
      <c r="F941" s="62" t="n">
        <v>30</v>
      </c>
      <c r="G941" s="40" t="n">
        <v>2.17</v>
      </c>
      <c r="H941" s="41" t="s">
        <v>7</v>
      </c>
      <c r="I941" s="42" t="n">
        <f aca="false">IF(H941="W",F941*G941-F941,(IF(H941="L",-F941)))</f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customFormat="false" ht="15" hidden="false" customHeight="false" outlineLevel="0" collapsed="false">
      <c r="A942" s="61"/>
      <c r="B942" s="21" t="s">
        <v>67</v>
      </c>
      <c r="C942" s="55" t="s">
        <v>170</v>
      </c>
      <c r="D942" s="21" t="s">
        <v>1004</v>
      </c>
      <c r="E942" s="38" t="n">
        <v>0.90625</v>
      </c>
      <c r="F942" s="62" t="n">
        <v>19</v>
      </c>
      <c r="G942" s="40" t="n">
        <v>2.17</v>
      </c>
      <c r="H942" s="41" t="s">
        <v>7</v>
      </c>
      <c r="I942" s="42" t="n">
        <f aca="false">IF(H942="W",F942*G942-F942,(IF(H942="L",-F942)))</f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customFormat="false" ht="15" hidden="false" customHeight="false" outlineLevel="0" collapsed="false">
      <c r="A943" s="61"/>
      <c r="B943" s="21" t="s">
        <v>67</v>
      </c>
      <c r="C943" s="55" t="s">
        <v>87</v>
      </c>
      <c r="D943" s="21" t="s">
        <v>1003</v>
      </c>
      <c r="E943" s="38" t="n">
        <v>0.90625</v>
      </c>
      <c r="F943" s="62" t="n">
        <v>5</v>
      </c>
      <c r="G943" s="40" t="n">
        <v>3.5</v>
      </c>
      <c r="H943" s="41" t="s">
        <v>6</v>
      </c>
      <c r="I943" s="42" t="n">
        <f aca="false">IF(H943="W",F943*G943-F943,(IF(H943="L",-F943)))</f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customFormat="false" ht="15" hidden="false" customHeight="false" outlineLevel="0" collapsed="false">
      <c r="A944" s="61" t="n">
        <v>43614</v>
      </c>
      <c r="B944" s="21" t="s">
        <v>67</v>
      </c>
      <c r="C944" s="55" t="s">
        <v>28</v>
      </c>
      <c r="D944" s="21" t="s">
        <v>750</v>
      </c>
      <c r="E944" s="38" t="n">
        <v>0.90625</v>
      </c>
      <c r="F944" s="62" t="n">
        <v>150</v>
      </c>
      <c r="G944" s="40" t="n">
        <v>2.38</v>
      </c>
      <c r="H944" s="41" t="s">
        <v>5</v>
      </c>
      <c r="I944" s="42" t="n">
        <f aca="false">IF(H944="W",F944*G944-F944,(IF(H944="L",-F944)))</f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customFormat="false" ht="15" hidden="false" customHeight="false" outlineLevel="0" collapsed="false">
      <c r="A945" s="61"/>
      <c r="B945" s="21" t="s">
        <v>67</v>
      </c>
      <c r="C945" s="55" t="s">
        <v>216</v>
      </c>
      <c r="D945" s="21" t="s">
        <v>1005</v>
      </c>
      <c r="E945" s="38" t="n">
        <v>0.90625</v>
      </c>
      <c r="F945" s="62" t="n">
        <v>50</v>
      </c>
      <c r="G945" s="40" t="n">
        <v>3.5</v>
      </c>
      <c r="H945" s="41" t="s">
        <v>7</v>
      </c>
      <c r="I945" s="42" t="n">
        <f aca="false">IF(H945="W",F945*G945-F945,(IF(H945="L",-F945)))</f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customFormat="false" ht="15" hidden="false" customHeight="false" outlineLevel="0" collapsed="false">
      <c r="A946" s="61"/>
      <c r="B946" s="21" t="s">
        <v>67</v>
      </c>
      <c r="C946" s="55" t="s">
        <v>170</v>
      </c>
      <c r="D946" s="21" t="s">
        <v>1006</v>
      </c>
      <c r="E946" s="38" t="n">
        <v>0.90625</v>
      </c>
      <c r="F946" s="62" t="n">
        <v>103</v>
      </c>
      <c r="G946" s="40" t="n">
        <v>3.45</v>
      </c>
      <c r="H946" s="41" t="s">
        <v>7</v>
      </c>
      <c r="I946" s="42" t="n">
        <f aca="false">IF(H946="W",F946*G946-F946,(IF(H946="L",-F946)))</f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customFormat="false" ht="15" hidden="false" customHeight="false" outlineLevel="0" collapsed="false">
      <c r="A947" s="61"/>
      <c r="B947" s="21" t="s">
        <v>67</v>
      </c>
      <c r="C947" s="55" t="s">
        <v>95</v>
      </c>
      <c r="D947" s="21" t="s">
        <v>1005</v>
      </c>
      <c r="E947" s="38" t="n">
        <v>0.90625</v>
      </c>
      <c r="F947" s="62" t="n">
        <v>52</v>
      </c>
      <c r="G947" s="40" t="n">
        <v>3.5</v>
      </c>
      <c r="H947" s="41" t="s">
        <v>7</v>
      </c>
      <c r="I947" s="42" t="n">
        <f aca="false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customFormat="false" ht="15" hidden="false" customHeight="false" outlineLevel="0" collapsed="false">
      <c r="A948" s="61"/>
      <c r="B948" s="21" t="s">
        <v>67</v>
      </c>
      <c r="C948" s="55" t="s">
        <v>151</v>
      </c>
      <c r="D948" s="21" t="s">
        <v>1005</v>
      </c>
      <c r="E948" s="38" t="n">
        <v>0.90625</v>
      </c>
      <c r="F948" s="62" t="n">
        <v>27.81</v>
      </c>
      <c r="G948" s="40" t="n">
        <v>3.55</v>
      </c>
      <c r="H948" s="41" t="s">
        <v>7</v>
      </c>
      <c r="I948" s="42" t="n">
        <f aca="false">IF(H948="W",F948*G948-F948,(IF(H948="L",-F948)))</f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customFormat="false" ht="15" hidden="false" customHeight="false" outlineLevel="0" collapsed="false">
      <c r="A949" s="61"/>
      <c r="B949" s="21" t="s">
        <v>67</v>
      </c>
      <c r="C949" s="55" t="s">
        <v>28</v>
      </c>
      <c r="D949" s="21" t="s">
        <v>750</v>
      </c>
      <c r="E949" s="38" t="n">
        <v>0.90625</v>
      </c>
      <c r="F949" s="62" t="n">
        <v>132.47</v>
      </c>
      <c r="G949" s="40" t="n">
        <v>2.38</v>
      </c>
      <c r="H949" s="41" t="s">
        <v>5</v>
      </c>
      <c r="I949" s="42" t="n">
        <f aca="false">IF(H949="W",F949*G949-F949,(IF(H949="L",-F949)))</f>
        <v>182.8086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customFormat="false" ht="15" hidden="false" customHeight="false" outlineLevel="0" collapsed="false">
      <c r="A950" s="61"/>
      <c r="B950" s="21" t="s">
        <v>67</v>
      </c>
      <c r="C950" s="55" t="s">
        <v>170</v>
      </c>
      <c r="D950" s="21" t="s">
        <v>1008</v>
      </c>
      <c r="E950" s="38" t="n">
        <v>0.90625</v>
      </c>
      <c r="F950" s="62" t="n">
        <v>91</v>
      </c>
      <c r="G950" s="40" t="n">
        <v>3.45</v>
      </c>
      <c r="H950" s="41" t="s">
        <v>7</v>
      </c>
      <c r="I950" s="42" t="n">
        <f aca="false">IF(H950="W",F950*G950-F950,(IF(H950="L",-F950)))</f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customFormat="false" ht="15" hidden="false" customHeight="false" outlineLevel="0" collapsed="false">
      <c r="A951" s="61"/>
      <c r="B951" s="21" t="s">
        <v>67</v>
      </c>
      <c r="C951" s="55" t="s">
        <v>87</v>
      </c>
      <c r="D951" s="21" t="s">
        <v>1005</v>
      </c>
      <c r="E951" s="38" t="n">
        <v>0.90625</v>
      </c>
      <c r="F951" s="62" t="n">
        <v>61</v>
      </c>
      <c r="G951" s="40" t="n">
        <v>3.55</v>
      </c>
      <c r="H951" s="41" t="s">
        <v>7</v>
      </c>
      <c r="I951" s="42" t="n">
        <f aca="false">IF(H951="W",F951*G951-F951,(IF(H951="L",-F951)))</f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customFormat="false" ht="15" hidden="false" customHeight="false" outlineLevel="0" collapsed="false">
      <c r="A952" s="61"/>
      <c r="B952" s="21" t="s">
        <v>67</v>
      </c>
      <c r="C952" s="55" t="s">
        <v>471</v>
      </c>
      <c r="D952" s="21" t="s">
        <v>1009</v>
      </c>
      <c r="E952" s="38" t="n">
        <v>0.90625</v>
      </c>
      <c r="F952" s="62" t="n">
        <v>20</v>
      </c>
      <c r="G952" s="40" t="n">
        <v>1.05</v>
      </c>
      <c r="H952" s="41" t="s">
        <v>5</v>
      </c>
      <c r="I952" s="42" t="n">
        <f aca="false">IF(H952="W",F952*G952-F952,(IF(H952="L",-F952)))</f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customFormat="false" ht="15" hidden="false" customHeight="false" outlineLevel="0" collapsed="false">
      <c r="A953" s="61"/>
      <c r="B953" s="21" t="s">
        <v>67</v>
      </c>
      <c r="C953" s="55" t="s">
        <v>471</v>
      </c>
      <c r="D953" s="21" t="s">
        <v>1010</v>
      </c>
      <c r="E953" s="38" t="n">
        <v>0.90625</v>
      </c>
      <c r="F953" s="62" t="n">
        <v>24</v>
      </c>
      <c r="G953" s="40" t="n">
        <v>2.02</v>
      </c>
      <c r="H953" s="41" t="s">
        <v>7</v>
      </c>
      <c r="I953" s="42" t="n">
        <f aca="false">IF(H953="W",F953*G953-F953,(IF(H953="L",-F953)))</f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customFormat="false" ht="15" hidden="false" customHeight="false" outlineLevel="0" collapsed="false">
      <c r="A954" s="61"/>
      <c r="B954" s="21" t="s">
        <v>67</v>
      </c>
      <c r="C954" s="55" t="s">
        <v>28</v>
      </c>
      <c r="D954" s="21" t="s">
        <v>1011</v>
      </c>
      <c r="E954" s="38" t="n">
        <v>0.90625</v>
      </c>
      <c r="F954" s="62" t="n">
        <v>25</v>
      </c>
      <c r="G954" s="40" t="n">
        <v>2.06</v>
      </c>
      <c r="H954" s="41" t="s">
        <v>5</v>
      </c>
      <c r="I954" s="42" t="n">
        <f aca="false">IF(H954="W",F954*G954-F954,(IF(H954="L",-F954)))</f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customFormat="false" ht="15" hidden="false" customHeight="false" outlineLevel="0" collapsed="false">
      <c r="A955" s="61" t="n">
        <v>43616</v>
      </c>
      <c r="B955" s="21" t="s">
        <v>67</v>
      </c>
      <c r="C955" s="55" t="s">
        <v>170</v>
      </c>
      <c r="D955" s="21" t="s">
        <v>1012</v>
      </c>
      <c r="E955" s="38" t="n">
        <v>0.770833333333333</v>
      </c>
      <c r="F955" s="62" t="n">
        <v>21</v>
      </c>
      <c r="G955" s="40" t="n">
        <v>3</v>
      </c>
      <c r="H955" s="41" t="s">
        <v>7</v>
      </c>
      <c r="I955" s="42" t="n">
        <f aca="false">IF(H955="W",F955*G955-F955,(IF(H955="L",-F955)))</f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customFormat="false" ht="15" hidden="false" customHeight="false" outlineLevel="0" collapsed="false">
      <c r="A956" s="61"/>
      <c r="B956" s="21" t="s">
        <v>67</v>
      </c>
      <c r="C956" s="55" t="s">
        <v>28</v>
      </c>
      <c r="D956" s="21" t="s">
        <v>523</v>
      </c>
      <c r="E956" s="38" t="n">
        <v>0.770833333333333</v>
      </c>
      <c r="F956" s="62" t="n">
        <v>25</v>
      </c>
      <c r="G956" s="40" t="n">
        <v>2.54</v>
      </c>
      <c r="H956" s="41" t="s">
        <v>7</v>
      </c>
      <c r="I956" s="42" t="n">
        <f aca="false">IF(H956="W",F956*G956-F956,(IF(H956="L",-F956)))</f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customFormat="false" ht="15" hidden="false" customHeight="false" outlineLevel="0" collapsed="false">
      <c r="A957" s="61" t="s">
        <v>639</v>
      </c>
      <c r="B957" s="21" t="s">
        <v>67</v>
      </c>
      <c r="C957" s="55" t="s">
        <v>28</v>
      </c>
      <c r="D957" s="21" t="s">
        <v>1016</v>
      </c>
      <c r="E957" s="38" t="n">
        <v>0.770833333333333</v>
      </c>
      <c r="F957" s="62" t="n">
        <v>10</v>
      </c>
      <c r="G957" s="40" t="n">
        <v>3</v>
      </c>
      <c r="H957" s="41" t="s">
        <v>7</v>
      </c>
      <c r="I957" s="42" t="n">
        <f aca="false">IF(H957="W",F957*G957-F957,(IF(H957="L",-F957)))</f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customFormat="false" ht="15" hidden="false" customHeight="false" outlineLevel="0" collapsed="false">
      <c r="A958" s="61"/>
      <c r="B958" s="21" t="s">
        <v>67</v>
      </c>
      <c r="C958" s="55" t="s">
        <v>63</v>
      </c>
      <c r="D958" s="21" t="s">
        <v>544</v>
      </c>
      <c r="E958" s="38" t="n">
        <v>0.770833333333333</v>
      </c>
      <c r="F958" s="62" t="n">
        <v>14.06</v>
      </c>
      <c r="G958" s="40" t="n">
        <v>2.44</v>
      </c>
      <c r="H958" s="41" t="s">
        <v>5</v>
      </c>
      <c r="I958" s="42" t="n">
        <f aca="false">IF(H958="W",F958*G958-F958,(IF(H958="L",-F958)))</f>
        <v>20.2464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customFormat="false" ht="15" hidden="false" customHeight="false" outlineLevel="0" collapsed="false">
      <c r="A959" s="61"/>
      <c r="B959" s="21" t="s">
        <v>67</v>
      </c>
      <c r="C959" s="55" t="s">
        <v>471</v>
      </c>
      <c r="D959" s="21" t="s">
        <v>1018</v>
      </c>
      <c r="E959" s="38" t="n">
        <v>0.770833333333333</v>
      </c>
      <c r="F959" s="62" t="n">
        <v>2.31</v>
      </c>
      <c r="G959" s="40" t="n">
        <v>13</v>
      </c>
      <c r="H959" s="41" t="s">
        <v>7</v>
      </c>
      <c r="I959" s="42" t="n">
        <f aca="false">IF(H959="W",F959*G959-F959,(IF(H959="L",-F959)))</f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customFormat="false" ht="15" hidden="false" customHeight="false" outlineLevel="0" collapsed="false">
      <c r="A960" s="61"/>
      <c r="B960" s="21" t="s">
        <v>67</v>
      </c>
      <c r="C960" s="55" t="s">
        <v>28</v>
      </c>
      <c r="D960" s="21" t="s">
        <v>384</v>
      </c>
      <c r="E960" s="38" t="n">
        <v>0.770833333333333</v>
      </c>
      <c r="F960" s="62" t="n">
        <v>10</v>
      </c>
      <c r="G960" s="40" t="n">
        <v>4.6</v>
      </c>
      <c r="H960" s="41" t="s">
        <v>5</v>
      </c>
      <c r="I960" s="42" t="n">
        <f aca="false">IF(H960="W",F960*G960-F960,(IF(H960="L",-F960)))</f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customFormat="false" ht="15" hidden="false" customHeight="false" outlineLevel="0" collapsed="false">
      <c r="A961" s="61"/>
      <c r="B961" s="21" t="s">
        <v>67</v>
      </c>
      <c r="C961" s="55" t="s">
        <v>471</v>
      </c>
      <c r="D961" s="21" t="s">
        <v>384</v>
      </c>
      <c r="E961" s="38" t="n">
        <v>0.770833333333333</v>
      </c>
      <c r="F961" s="62" t="n">
        <v>5</v>
      </c>
      <c r="G961" s="40" t="n">
        <v>4.1</v>
      </c>
      <c r="H961" s="41" t="s">
        <v>5</v>
      </c>
      <c r="I961" s="42" t="n">
        <f aca="false">IF(H961="W",F961*G961-F961,(IF(H961="L",-F961)))</f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customFormat="false" ht="15" hidden="false" customHeight="false" outlineLevel="0" collapsed="false">
      <c r="A962" s="61" t="n">
        <v>43617</v>
      </c>
      <c r="B962" s="21" t="s">
        <v>49</v>
      </c>
      <c r="C962" s="55" t="s">
        <v>28</v>
      </c>
      <c r="D962" s="21" t="s">
        <v>1019</v>
      </c>
      <c r="E962" s="38" t="n">
        <v>0.541666666666667</v>
      </c>
      <c r="F962" s="62" t="n">
        <v>30</v>
      </c>
      <c r="G962" s="40" t="n">
        <v>1.8</v>
      </c>
      <c r="H962" s="41" t="s">
        <v>5</v>
      </c>
      <c r="I962" s="42" t="n">
        <f aca="false">IF(H962="W",F962*G962-F962,(IF(H962="L",-F962)))</f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customFormat="false" ht="15" hidden="false" customHeight="false" outlineLevel="0" collapsed="false">
      <c r="A963" s="61"/>
      <c r="B963" s="21" t="s">
        <v>49</v>
      </c>
      <c r="C963" s="55" t="s">
        <v>827</v>
      </c>
      <c r="D963" s="21" t="s">
        <v>1021</v>
      </c>
      <c r="E963" s="38" t="n">
        <v>0.541666666666667</v>
      </c>
      <c r="F963" s="62" t="n">
        <v>10</v>
      </c>
      <c r="G963" s="40" t="n">
        <v>4.5</v>
      </c>
      <c r="H963" s="41" t="s">
        <v>7</v>
      </c>
      <c r="I963" s="42" t="n">
        <f aca="false">IF(H963="W",F963*G963-F963,(IF(H963="L",-F963)))</f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customFormat="false" ht="15" hidden="false" customHeight="false" outlineLevel="0" collapsed="false">
      <c r="A964" s="61" t="s">
        <v>1024</v>
      </c>
      <c r="B964" s="21" t="s">
        <v>439</v>
      </c>
      <c r="C964" s="55" t="s">
        <v>170</v>
      </c>
      <c r="D964" s="21" t="s">
        <v>1025</v>
      </c>
      <c r="E964" s="38" t="n">
        <v>0.609722222222222</v>
      </c>
      <c r="F964" s="62" t="n">
        <v>50</v>
      </c>
      <c r="G964" s="40" t="n">
        <v>2</v>
      </c>
      <c r="H964" s="41" t="s">
        <v>5</v>
      </c>
      <c r="I964" s="42" t="n">
        <f aca="false">IF(H964="W",F964*G964-F964,(IF(H964="L",-F964)))</f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customFormat="false" ht="15" hidden="false" customHeight="false" outlineLevel="0" collapsed="false">
      <c r="A965" s="61"/>
      <c r="B965" s="21" t="s">
        <v>67</v>
      </c>
      <c r="C965" s="55" t="s">
        <v>28</v>
      </c>
      <c r="D965" s="21" t="s">
        <v>428</v>
      </c>
      <c r="E965" s="38" t="n">
        <v>0.916666666666667</v>
      </c>
      <c r="F965" s="62" t="n">
        <v>25</v>
      </c>
      <c r="G965" s="40" t="n">
        <v>4.57</v>
      </c>
      <c r="H965" s="41" t="s">
        <v>7</v>
      </c>
      <c r="I965" s="42" t="n">
        <f aca="false">IF(H965="W",F965*G965-F965,(IF(H965="L",-F965)))</f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customFormat="false" ht="15" hidden="false" customHeight="false" outlineLevel="0" collapsed="false">
      <c r="A966" s="61"/>
      <c r="B966" s="21" t="s">
        <v>67</v>
      </c>
      <c r="C966" s="55" t="s">
        <v>216</v>
      </c>
      <c r="D966" s="21" t="s">
        <v>1029</v>
      </c>
      <c r="E966" s="38" t="n">
        <v>0.916666666666667</v>
      </c>
      <c r="F966" s="62" t="n">
        <v>30</v>
      </c>
      <c r="G966" s="40" t="n">
        <v>3.75</v>
      </c>
      <c r="H966" s="41" t="s">
        <v>7</v>
      </c>
      <c r="I966" s="42" t="n">
        <f aca="false">IF(H966="W",F966*G966-F966,(IF(H966="L",-F966)))</f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customFormat="false" ht="15" hidden="false" customHeight="false" outlineLevel="0" collapsed="false">
      <c r="A967" s="61"/>
      <c r="B967" s="21" t="s">
        <v>67</v>
      </c>
      <c r="C967" s="55" t="s">
        <v>87</v>
      </c>
      <c r="D967" s="21" t="s">
        <v>686</v>
      </c>
      <c r="E967" s="38" t="n">
        <v>0.916666666666667</v>
      </c>
      <c r="F967" s="62" t="n">
        <v>40</v>
      </c>
      <c r="G967" s="40" t="n">
        <v>1.93</v>
      </c>
      <c r="H967" s="41" t="s">
        <v>5</v>
      </c>
      <c r="I967" s="42" t="n">
        <f aca="false">IF(H967="W",F967*G967-F967,(IF(H967="L",-F967)))</f>
        <v>37.2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customFormat="false" ht="15" hidden="false" customHeight="false" outlineLevel="0" collapsed="false">
      <c r="A968" s="61"/>
      <c r="B968" s="21" t="s">
        <v>67</v>
      </c>
      <c r="C968" s="55" t="s">
        <v>471</v>
      </c>
      <c r="D968" s="21" t="s">
        <v>1032</v>
      </c>
      <c r="E968" s="38" t="n">
        <v>0.916666666666667</v>
      </c>
      <c r="F968" s="62" t="n">
        <v>20</v>
      </c>
      <c r="G968" s="40" t="n">
        <v>1.05</v>
      </c>
      <c r="H968" s="41" t="s">
        <v>5</v>
      </c>
      <c r="I968" s="42" t="n">
        <f aca="false">IF(H968="W",F968*G968-F968,(IF(H968="L",-F968)))</f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customFormat="false" ht="15" hidden="false" customHeight="false" outlineLevel="0" collapsed="false">
      <c r="A969" s="61"/>
      <c r="B969" s="21" t="s">
        <v>847</v>
      </c>
      <c r="C969" s="55" t="s">
        <v>68</v>
      </c>
      <c r="D969" s="21" t="s">
        <v>1035</v>
      </c>
      <c r="E969" s="38" t="n">
        <v>0.618055555555556</v>
      </c>
      <c r="F969" s="62" t="n">
        <v>1.25</v>
      </c>
      <c r="G969" s="40" t="n">
        <v>2</v>
      </c>
      <c r="H969" s="41" t="s">
        <v>7</v>
      </c>
      <c r="I969" s="42" t="n">
        <f aca="false">IF(H969="W",F969*G969-F969,(IF(H969="L",-F969)))</f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customFormat="false" ht="15" hidden="false" customHeight="false" outlineLevel="0" collapsed="false">
      <c r="A970" s="61"/>
      <c r="B970" s="21" t="s">
        <v>67</v>
      </c>
      <c r="C970" s="55" t="s">
        <v>170</v>
      </c>
      <c r="D970" s="21" t="s">
        <v>428</v>
      </c>
      <c r="E970" s="38" t="n">
        <v>0.916666666666667</v>
      </c>
      <c r="F970" s="62" t="n">
        <v>20</v>
      </c>
      <c r="G970" s="40" t="n">
        <v>5.6</v>
      </c>
      <c r="H970" s="41" t="s">
        <v>7</v>
      </c>
      <c r="I970" s="42" t="n">
        <f aca="false">IF(H970="W",F970*G970-F970,(IF(H970="L",-F970)))</f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customFormat="false" ht="15" hidden="false" customHeight="false" outlineLevel="0" collapsed="false">
      <c r="A971" s="61"/>
      <c r="B971" s="21" t="s">
        <v>67</v>
      </c>
      <c r="C971" s="55" t="s">
        <v>68</v>
      </c>
      <c r="D971" s="21" t="s">
        <v>1029</v>
      </c>
      <c r="E971" s="38" t="n">
        <v>0.916666666666667</v>
      </c>
      <c r="F971" s="62" t="n">
        <v>25</v>
      </c>
      <c r="G971" s="40" t="n">
        <v>3.65</v>
      </c>
      <c r="H971" s="41" t="s">
        <v>7</v>
      </c>
      <c r="I971" s="42" t="n">
        <f aca="false">IF(H971="W",F971*G971-F971,(IF(H971="L",-F971)))</f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customFormat="false" ht="15" hidden="false" customHeight="false" outlineLevel="0" collapsed="false">
      <c r="A972" s="61"/>
      <c r="B972" s="21" t="s">
        <v>67</v>
      </c>
      <c r="C972" s="55" t="s">
        <v>87</v>
      </c>
      <c r="D972" s="21" t="s">
        <v>686</v>
      </c>
      <c r="E972" s="38" t="n">
        <v>0.916666666666667</v>
      </c>
      <c r="F972" s="62" t="n">
        <v>59</v>
      </c>
      <c r="G972" s="40" t="n">
        <v>1.93</v>
      </c>
      <c r="H972" s="41" t="s">
        <v>5</v>
      </c>
      <c r="I972" s="42" t="n">
        <f aca="false">IF(H972="W",F972*G972-F972,(IF(H972="L",-F972)))</f>
        <v>54.87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customFormat="false" ht="15" hidden="false" customHeight="false" outlineLevel="0" collapsed="false">
      <c r="A973" s="61"/>
      <c r="B973" s="21" t="s">
        <v>847</v>
      </c>
      <c r="C973" s="55" t="s">
        <v>331</v>
      </c>
      <c r="D973" s="21" t="s">
        <v>989</v>
      </c>
      <c r="E973" s="38" t="n">
        <v>0.620138888888889</v>
      </c>
      <c r="F973" s="62" t="n">
        <v>0.5</v>
      </c>
      <c r="G973" s="40" t="n">
        <v>2</v>
      </c>
      <c r="H973" s="41" t="s">
        <v>7</v>
      </c>
      <c r="I973" s="42" t="n">
        <f aca="false">IF(H973="W",F973*G973-F973,(IF(H973="L",-F973)))</f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customFormat="false" ht="15" hidden="false" customHeight="false" outlineLevel="0" collapsed="false">
      <c r="A974" s="61"/>
      <c r="B974" s="21" t="s">
        <v>67</v>
      </c>
      <c r="C974" s="55" t="s">
        <v>331</v>
      </c>
      <c r="D974" s="21" t="s">
        <v>1029</v>
      </c>
      <c r="E974" s="38" t="n">
        <v>0.916666666666667</v>
      </c>
      <c r="F974" s="62" t="n">
        <v>10</v>
      </c>
      <c r="G974" s="40" t="n">
        <v>3.65</v>
      </c>
      <c r="H974" s="41" t="s">
        <v>7</v>
      </c>
      <c r="I974" s="42" t="n">
        <f aca="false">IF(H974="W",F974*G974-F974,(IF(H974="L",-F974)))</f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customFormat="false" ht="15" hidden="false" customHeight="false" outlineLevel="0" collapsed="false">
      <c r="A975" s="61"/>
      <c r="B975" s="21" t="s">
        <v>67</v>
      </c>
      <c r="C975" s="55" t="s">
        <v>28</v>
      </c>
      <c r="D975" s="21" t="s">
        <v>428</v>
      </c>
      <c r="E975" s="38" t="n">
        <v>0.916666666666667</v>
      </c>
      <c r="F975" s="62" t="n">
        <v>3.45</v>
      </c>
      <c r="G975" s="40" t="n">
        <v>4.57</v>
      </c>
      <c r="H975" s="41" t="s">
        <v>7</v>
      </c>
      <c r="I975" s="42" t="n">
        <f aca="false">IF(H975="W",F975*G975-F975,(IF(H975="L",-F975)))</f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customFormat="false" ht="15" hidden="false" customHeight="false" outlineLevel="0" collapsed="false">
      <c r="A976" s="61"/>
      <c r="B976" s="21" t="s">
        <v>67</v>
      </c>
      <c r="C976" s="55" t="s">
        <v>87</v>
      </c>
      <c r="D976" s="21" t="s">
        <v>686</v>
      </c>
      <c r="E976" s="38" t="n">
        <v>0.916666666666667</v>
      </c>
      <c r="F976" s="62" t="n">
        <v>9</v>
      </c>
      <c r="G976" s="40" t="n">
        <v>1.93</v>
      </c>
      <c r="H976" s="41" t="s">
        <v>5</v>
      </c>
      <c r="I976" s="42" t="n">
        <f aca="false">IF(H976="W",F976*G976-F976,(IF(H976="L",-F976)))</f>
        <v>8.37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customFormat="false" ht="15" hidden="false" customHeight="false" outlineLevel="0" collapsed="false">
      <c r="A977" s="61"/>
      <c r="B977" s="21" t="s">
        <v>67</v>
      </c>
      <c r="C977" s="55" t="s">
        <v>383</v>
      </c>
      <c r="D977" s="21" t="s">
        <v>1042</v>
      </c>
      <c r="E977" s="38" t="n">
        <v>0.916666666666667</v>
      </c>
      <c r="F977" s="62" t="n">
        <v>10</v>
      </c>
      <c r="G977" s="40" t="n">
        <v>2.9</v>
      </c>
      <c r="H977" s="41" t="s">
        <v>7</v>
      </c>
      <c r="I977" s="42" t="n">
        <f aca="false">IF(H977="W",F977*G977-F977,(IF(H977="L",-F977)))</f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customFormat="false" ht="15" hidden="false" customHeight="false" outlineLevel="0" collapsed="false">
      <c r="A978" s="61"/>
      <c r="B978" s="21" t="s">
        <v>67</v>
      </c>
      <c r="C978" s="55" t="s">
        <v>95</v>
      </c>
      <c r="D978" s="21" t="s">
        <v>1029</v>
      </c>
      <c r="E978" s="38" t="n">
        <v>0.916666666666667</v>
      </c>
      <c r="F978" s="62" t="n">
        <v>5</v>
      </c>
      <c r="G978" s="40" t="n">
        <v>3.6</v>
      </c>
      <c r="H978" s="41" t="s">
        <v>7</v>
      </c>
      <c r="I978" s="42" t="n">
        <f aca="false">IF(H978="W",F978*G978-F978,(IF(H978="L",-F978)))</f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customFormat="false" ht="15" hidden="false" customHeight="false" outlineLevel="0" collapsed="false">
      <c r="A979" s="61"/>
      <c r="B979" s="21" t="s">
        <v>67</v>
      </c>
      <c r="C979" s="55" t="s">
        <v>28</v>
      </c>
      <c r="D979" s="21" t="s">
        <v>1043</v>
      </c>
      <c r="E979" s="38" t="n">
        <v>0.916666666666667</v>
      </c>
      <c r="F979" s="62" t="n">
        <v>9</v>
      </c>
      <c r="G979" s="40" t="n">
        <v>1.45</v>
      </c>
      <c r="H979" s="41" t="s">
        <v>5</v>
      </c>
      <c r="I979" s="42" t="n">
        <f aca="false">IF(H979="W",F979*G979-F979,(IF(H979="L",-F979)))</f>
        <v>4.05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customFormat="false" ht="15" hidden="false" customHeight="false" outlineLevel="0" collapsed="false">
      <c r="A980" s="61"/>
      <c r="B980" s="21" t="s">
        <v>67</v>
      </c>
      <c r="C980" s="55" t="s">
        <v>331</v>
      </c>
      <c r="D980" s="21" t="s">
        <v>1044</v>
      </c>
      <c r="E980" s="38" t="n">
        <v>0.916666666666667</v>
      </c>
      <c r="F980" s="62" t="n">
        <v>5</v>
      </c>
      <c r="G980" s="40" t="n">
        <v>2.8</v>
      </c>
      <c r="H980" s="41" t="s">
        <v>6</v>
      </c>
      <c r="I980" s="42" t="n">
        <f aca="false">IF(H980="W",F980*G980-F980,(IF(H980="L",-F980)))</f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customFormat="false" ht="15" hidden="false" customHeight="false" outlineLevel="0" collapsed="false">
      <c r="A981" s="61"/>
      <c r="B981" s="21" t="s">
        <v>67</v>
      </c>
      <c r="C981" s="55" t="s">
        <v>331</v>
      </c>
      <c r="D981" s="21" t="s">
        <v>428</v>
      </c>
      <c r="E981" s="38" t="n">
        <v>0.916666666666667</v>
      </c>
      <c r="F981" s="62" t="n">
        <v>10</v>
      </c>
      <c r="G981" s="40" t="n">
        <v>4.3</v>
      </c>
      <c r="H981" s="41" t="s">
        <v>6</v>
      </c>
      <c r="I981" s="42" t="n">
        <f aca="false">IF(H981="W",F981*G981-F981,(IF(H981="L",-F981)))</f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customFormat="false" ht="15" hidden="false" customHeight="false" outlineLevel="0" collapsed="false">
      <c r="A982" s="61"/>
      <c r="B982" s="21" t="s">
        <v>67</v>
      </c>
      <c r="C982" s="55" t="s">
        <v>827</v>
      </c>
      <c r="D982" s="21" t="s">
        <v>1029</v>
      </c>
      <c r="E982" s="38" t="n">
        <v>0.916666666666667</v>
      </c>
      <c r="F982" s="62" t="n">
        <v>10</v>
      </c>
      <c r="G982" s="40" t="n">
        <v>3.7</v>
      </c>
      <c r="H982" s="41" t="s">
        <v>7</v>
      </c>
      <c r="I982" s="42" t="n">
        <f aca="false">IF(H982="W",F982*G982-F982,(IF(H982="L",-F982)))</f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customFormat="false" ht="15" hidden="false" customHeight="false" outlineLevel="0" collapsed="false">
      <c r="A983" s="61"/>
      <c r="B983" s="21" t="s">
        <v>67</v>
      </c>
      <c r="C983" s="55" t="s">
        <v>87</v>
      </c>
      <c r="D983" s="21" t="s">
        <v>686</v>
      </c>
      <c r="E983" s="38" t="n">
        <v>0.916666666666667</v>
      </c>
      <c r="F983" s="62" t="n">
        <v>5</v>
      </c>
      <c r="G983" s="40" t="n">
        <v>1.93</v>
      </c>
      <c r="H983" s="41" t="s">
        <v>5</v>
      </c>
      <c r="I983" s="42" t="n">
        <f aca="false">IF(H983="W",F983*G983-F983,(IF(H983="L",-F983)))</f>
        <v>4.65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customFormat="false" ht="15" hidden="false" customHeight="false" outlineLevel="0" collapsed="false">
      <c r="A984" s="61"/>
      <c r="B984" s="21" t="s">
        <v>67</v>
      </c>
      <c r="C984" s="55" t="s">
        <v>151</v>
      </c>
      <c r="D984" s="21" t="s">
        <v>428</v>
      </c>
      <c r="E984" s="38" t="n">
        <v>0.916666666666667</v>
      </c>
      <c r="F984" s="62" t="n">
        <v>5</v>
      </c>
      <c r="G984" s="40" t="n">
        <v>4.35</v>
      </c>
      <c r="H984" s="41" t="s">
        <v>6</v>
      </c>
      <c r="I984" s="42" t="n">
        <f aca="false">IF(H984="W",F984*G984-F984,(IF(H984="L",-F984)))</f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customFormat="false" ht="15" hidden="false" customHeight="false" outlineLevel="0" collapsed="false">
      <c r="A985" s="61"/>
      <c r="B985" s="21" t="s">
        <v>67</v>
      </c>
      <c r="C985" s="55" t="s">
        <v>216</v>
      </c>
      <c r="D985" s="21" t="s">
        <v>1029</v>
      </c>
      <c r="E985" s="38" t="n">
        <v>0.916666666666667</v>
      </c>
      <c r="F985" s="62" t="n">
        <v>6</v>
      </c>
      <c r="G985" s="40" t="n">
        <v>3.7</v>
      </c>
      <c r="H985" s="41" t="s">
        <v>7</v>
      </c>
      <c r="I985" s="42" t="n">
        <f aca="false">IF(H985="W",F985*G985-F985,(IF(H985="L",-F985)))</f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customFormat="false" ht="15" hidden="false" customHeight="false" outlineLevel="0" collapsed="false">
      <c r="A986" s="61" t="s">
        <v>1046</v>
      </c>
      <c r="B986" s="21" t="s">
        <v>67</v>
      </c>
      <c r="C986" s="55" t="s">
        <v>28</v>
      </c>
      <c r="D986" s="21" t="s">
        <v>1047</v>
      </c>
      <c r="E986" s="38" t="n">
        <v>0.916666666666667</v>
      </c>
      <c r="F986" s="62" t="n">
        <v>25</v>
      </c>
      <c r="G986" s="40" t="n">
        <v>1.78</v>
      </c>
      <c r="H986" s="41" t="s">
        <v>5</v>
      </c>
      <c r="I986" s="42" t="n">
        <f aca="false">IF(H986="W",F986*G986-F986,(IF(H986="L",-F986)))</f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customFormat="false" ht="15" hidden="false" customHeight="false" outlineLevel="0" collapsed="false">
      <c r="A987" s="61"/>
      <c r="B987" s="21" t="s">
        <v>67</v>
      </c>
      <c r="C987" s="55" t="s">
        <v>28</v>
      </c>
      <c r="D987" s="21" t="s">
        <v>428</v>
      </c>
      <c r="E987" s="38" t="n">
        <v>0.916666666666667</v>
      </c>
      <c r="F987" s="62" t="n">
        <v>27.45</v>
      </c>
      <c r="G987" s="40" t="n">
        <v>4.57</v>
      </c>
      <c r="H987" s="41" t="s">
        <v>7</v>
      </c>
      <c r="I987" s="42" t="n">
        <f aca="false">IF(H987="W",F987*G987-F987,(IF(H987="L",-F987)))</f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customFormat="false" ht="15" hidden="false" customHeight="false" outlineLevel="0" collapsed="false">
      <c r="A988" s="61"/>
      <c r="B988" s="21" t="s">
        <v>67</v>
      </c>
      <c r="C988" s="55" t="s">
        <v>87</v>
      </c>
      <c r="D988" s="21" t="s">
        <v>686</v>
      </c>
      <c r="E988" s="38" t="n">
        <v>0.916666666666667</v>
      </c>
      <c r="F988" s="62" t="n">
        <v>65</v>
      </c>
      <c r="G988" s="40" t="n">
        <v>1.93</v>
      </c>
      <c r="H988" s="41" t="s">
        <v>5</v>
      </c>
      <c r="I988" s="42" t="n">
        <f aca="false">IF(H988="W",F988*G988-F988,(IF(H988="L",-F988)))</f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customFormat="false" ht="15" hidden="false" customHeight="false" outlineLevel="0" collapsed="false">
      <c r="A989" s="61"/>
      <c r="B989" s="21" t="s">
        <v>67</v>
      </c>
      <c r="C989" s="55" t="s">
        <v>68</v>
      </c>
      <c r="D989" s="21" t="s">
        <v>1048</v>
      </c>
      <c r="E989" s="38" t="n">
        <v>0.916666666666667</v>
      </c>
      <c r="F989" s="62" t="n">
        <v>10</v>
      </c>
      <c r="G989" s="40" t="n">
        <v>2.8</v>
      </c>
      <c r="H989" s="41" t="s">
        <v>6</v>
      </c>
      <c r="I989" s="42" t="n">
        <f aca="false">IF(H989="W",F989*G989-F989,(IF(H989="L",-F989)))</f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customFormat="false" ht="15" hidden="false" customHeight="false" outlineLevel="0" collapsed="false">
      <c r="A990" s="61"/>
      <c r="B990" s="21" t="s">
        <v>696</v>
      </c>
      <c r="C990" s="55" t="s">
        <v>471</v>
      </c>
      <c r="D990" s="21" t="s">
        <v>1049</v>
      </c>
      <c r="E990" s="38" t="n">
        <v>0.916666666666667</v>
      </c>
      <c r="F990" s="62" t="n">
        <v>13</v>
      </c>
      <c r="G990" s="40" t="n">
        <v>1.47</v>
      </c>
      <c r="H990" s="41" t="s">
        <v>5</v>
      </c>
      <c r="I990" s="42" t="n">
        <f aca="false">IF(H990="W",F990*G990-F990,(IF(H990="L",-F990)))</f>
        <v>6.11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customFormat="false" ht="15" hidden="false" customHeight="false" outlineLevel="0" collapsed="false">
      <c r="A991" s="61" t="s">
        <v>885</v>
      </c>
      <c r="B991" s="21" t="s">
        <v>67</v>
      </c>
      <c r="C991" s="55" t="s">
        <v>87</v>
      </c>
      <c r="D991" s="21" t="s">
        <v>1029</v>
      </c>
      <c r="E991" s="38" t="n">
        <v>0.916666666666667</v>
      </c>
      <c r="F991" s="62" t="n">
        <v>25</v>
      </c>
      <c r="G991" s="40" t="n">
        <v>5</v>
      </c>
      <c r="H991" s="41" t="s">
        <v>6</v>
      </c>
      <c r="I991" s="42" t="n">
        <f aca="false">IF(H991="W",F991*G991-F991,(IF(H991="L",-F991)))</f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customFormat="false" ht="15" hidden="false" customHeight="false" outlineLevel="0" collapsed="false">
      <c r="A992" s="61" t="s">
        <v>1051</v>
      </c>
      <c r="B992" s="21" t="s">
        <v>1052</v>
      </c>
      <c r="C992" s="55" t="s">
        <v>170</v>
      </c>
      <c r="D992" s="21" t="s">
        <v>1053</v>
      </c>
      <c r="E992" s="38" t="n">
        <v>0.895833333333333</v>
      </c>
      <c r="F992" s="62" t="n">
        <v>13</v>
      </c>
      <c r="G992" s="40" t="n">
        <v>2</v>
      </c>
      <c r="H992" s="41" t="s">
        <v>7</v>
      </c>
      <c r="I992" s="42" t="n">
        <f aca="false">IF(H992="W",F992*G992-F992,(IF(H992="L",-F992)))</f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customFormat="false" ht="15" hidden="false" customHeight="false" outlineLevel="0" collapsed="false">
      <c r="A993" s="61"/>
      <c r="B993" s="21" t="s">
        <v>1052</v>
      </c>
      <c r="C993" s="55" t="s">
        <v>87</v>
      </c>
      <c r="D993" s="21" t="s">
        <v>1054</v>
      </c>
      <c r="E993" s="38" t="n">
        <v>0.895833333333333</v>
      </c>
      <c r="F993" s="62" t="n">
        <v>10</v>
      </c>
      <c r="G993" s="40" t="n">
        <v>2.6</v>
      </c>
      <c r="H993" s="41" t="s">
        <v>5</v>
      </c>
      <c r="I993" s="42" t="n">
        <f aca="false">IF(H993="W",F993*G993-F993,(IF(H993="L",-F993)))</f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customFormat="false" ht="15" hidden="false" customHeight="false" outlineLevel="0" collapsed="false">
      <c r="A994" s="61" t="s">
        <v>1055</v>
      </c>
      <c r="B994" s="21" t="s">
        <v>1052</v>
      </c>
      <c r="C994" s="55" t="s">
        <v>170</v>
      </c>
      <c r="D994" s="21" t="s">
        <v>1056</v>
      </c>
      <c r="E994" s="38" t="n">
        <v>0.895833333333333</v>
      </c>
      <c r="F994" s="62" t="n">
        <v>18</v>
      </c>
      <c r="G994" s="40" t="n">
        <v>1.8</v>
      </c>
      <c r="H994" s="41" t="s">
        <v>7</v>
      </c>
      <c r="I994" s="42" t="n">
        <f aca="false">IF(H994="W",F994*G994-F994,(IF(H994="L",-F994)))</f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customFormat="false" ht="15" hidden="false" customHeight="false" outlineLevel="0" collapsed="false">
      <c r="A995" s="61"/>
      <c r="B995" s="21" t="s">
        <v>1052</v>
      </c>
      <c r="C995" s="55" t="s">
        <v>87</v>
      </c>
      <c r="D995" s="21" t="s">
        <v>1057</v>
      </c>
      <c r="E995" s="38" t="n">
        <v>0.895833333333333</v>
      </c>
      <c r="F995" s="62" t="n">
        <v>10</v>
      </c>
      <c r="G995" s="40" t="n">
        <v>3.1</v>
      </c>
      <c r="H995" s="41" t="s">
        <v>5</v>
      </c>
      <c r="I995" s="42" t="n">
        <f aca="false">IF(H995="W",F995*G995-F995,(IF(H995="L",-F995)))</f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customFormat="false" ht="15" hidden="false" customHeight="false" outlineLevel="0" collapsed="false">
      <c r="A996" s="61"/>
      <c r="B996" s="21" t="s">
        <v>1052</v>
      </c>
      <c r="C996" s="55" t="s">
        <v>87</v>
      </c>
      <c r="D996" s="21" t="s">
        <v>1054</v>
      </c>
      <c r="E996" s="38" t="n">
        <v>0.895833333333333</v>
      </c>
      <c r="F996" s="62" t="n">
        <v>5</v>
      </c>
      <c r="G996" s="40" t="n">
        <v>1.83</v>
      </c>
      <c r="H996" s="41" t="s">
        <v>5</v>
      </c>
      <c r="I996" s="42" t="n">
        <f aca="false">IF(H996="W",F996*G996-F996,(IF(H996="L",-F996)))</f>
        <v>4.15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customFormat="false" ht="15" hidden="false" customHeight="false" outlineLevel="0" collapsed="false">
      <c r="A997" s="61"/>
      <c r="B997" s="21" t="s">
        <v>1052</v>
      </c>
      <c r="C997" s="55" t="s">
        <v>28</v>
      </c>
      <c r="D997" s="21" t="s">
        <v>1053</v>
      </c>
      <c r="E997" s="38" t="n">
        <v>0.895833333333333</v>
      </c>
      <c r="F997" s="62" t="n">
        <v>3</v>
      </c>
      <c r="G997" s="40" t="n">
        <v>2.06</v>
      </c>
      <c r="H997" s="41" t="s">
        <v>7</v>
      </c>
      <c r="I997" s="42" t="n">
        <f aca="false">IF(H997="W",F997*G997-F997,(IF(H997="L",-F997)))</f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customFormat="false" ht="15" hidden="false" customHeight="false" outlineLevel="0" collapsed="false">
      <c r="A998" s="61" t="s">
        <v>1058</v>
      </c>
      <c r="B998" s="21" t="s">
        <v>46</v>
      </c>
      <c r="C998" s="55" t="s">
        <v>170</v>
      </c>
      <c r="D998" s="21" t="s">
        <v>1059</v>
      </c>
      <c r="E998" s="38" t="n">
        <v>0.125</v>
      </c>
      <c r="F998" s="62" t="n">
        <v>12</v>
      </c>
      <c r="G998" s="40" t="n">
        <v>1.64</v>
      </c>
      <c r="H998" s="41" t="s">
        <v>5</v>
      </c>
      <c r="I998" s="42" t="n">
        <f aca="false">IF(H998="W",F998*G998-F998,(IF(H998="L",-F998)))</f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customFormat="false" ht="15" hidden="false" customHeight="false" outlineLevel="0" collapsed="false">
      <c r="A999" s="61"/>
      <c r="B999" s="21" t="s">
        <v>46</v>
      </c>
      <c r="C999" s="55" t="s">
        <v>87</v>
      </c>
      <c r="D999" s="21" t="s">
        <v>1060</v>
      </c>
      <c r="E999" s="38" t="n">
        <v>0.125</v>
      </c>
      <c r="F999" s="62" t="n">
        <v>10</v>
      </c>
      <c r="G999" s="40" t="n">
        <v>2.25</v>
      </c>
      <c r="H999" s="41" t="s">
        <v>6</v>
      </c>
      <c r="I999" s="42" t="n">
        <f aca="false">IF(H999="W",F999*G999-F999,(IF(H999="L",-F999)))</f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customFormat="false" ht="15" hidden="false" customHeight="false" outlineLevel="0" collapsed="false">
      <c r="A1000" s="61" t="n">
        <v>43618</v>
      </c>
      <c r="B1000" s="21" t="s">
        <v>67</v>
      </c>
      <c r="C1000" s="55" t="s">
        <v>28</v>
      </c>
      <c r="D1000" s="21" t="s">
        <v>1061</v>
      </c>
      <c r="E1000" s="38" t="n">
        <v>0.666666666666667</v>
      </c>
      <c r="F1000" s="62" t="n">
        <v>10</v>
      </c>
      <c r="G1000" s="40" t="n">
        <v>7.5</v>
      </c>
      <c r="H1000" s="41" t="s">
        <v>6</v>
      </c>
      <c r="I1000" s="42" t="n">
        <f aca="false"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customFormat="false" ht="15" hidden="false" customHeight="false" outlineLevel="0" collapsed="false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 t="n">
        <v>0.666666666666667</v>
      </c>
      <c r="F1001" s="62" t="n">
        <v>45</v>
      </c>
      <c r="G1001" s="40" t="n">
        <v>1.55</v>
      </c>
      <c r="H1001" s="77" t="s">
        <v>5</v>
      </c>
      <c r="I1001" s="42" t="n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customFormat="false" ht="15" hidden="false" customHeight="false" outlineLevel="0" collapsed="false">
      <c r="A1002" s="61"/>
      <c r="B1002" s="21" t="s">
        <v>49</v>
      </c>
      <c r="C1002" s="55" t="s">
        <v>95</v>
      </c>
      <c r="D1002" s="21" t="s">
        <v>1064</v>
      </c>
      <c r="E1002" s="38" t="n">
        <v>0.625</v>
      </c>
      <c r="F1002" s="62" t="n">
        <v>5</v>
      </c>
      <c r="G1002" s="40" t="n">
        <v>2.35</v>
      </c>
      <c r="H1002" s="41" t="s">
        <v>6</v>
      </c>
      <c r="I1002" s="42" t="n">
        <f aca="false"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customFormat="false" ht="15" hidden="false" customHeight="false" outlineLevel="0" collapsed="false">
      <c r="A1003" s="61"/>
      <c r="B1003" s="21" t="s">
        <v>49</v>
      </c>
      <c r="C1003" s="55" t="s">
        <v>170</v>
      </c>
      <c r="D1003" s="21" t="s">
        <v>1065</v>
      </c>
      <c r="E1003" s="38" t="n">
        <v>0.625</v>
      </c>
      <c r="F1003" s="62" t="n">
        <v>7.44</v>
      </c>
      <c r="G1003" s="40" t="n">
        <v>1.58</v>
      </c>
      <c r="H1003" s="41" t="s">
        <v>5</v>
      </c>
      <c r="I1003" s="42" t="n">
        <f aca="false"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customFormat="false" ht="15" hidden="false" customHeight="false" outlineLevel="0" collapsed="false">
      <c r="A1004" s="61"/>
      <c r="B1004" s="21" t="s">
        <v>67</v>
      </c>
      <c r="C1004" s="55" t="s">
        <v>87</v>
      </c>
      <c r="D1004" s="21" t="s">
        <v>1066</v>
      </c>
      <c r="E1004" s="38" t="n">
        <v>0.666666666666667</v>
      </c>
      <c r="F1004" s="62" t="n">
        <v>10</v>
      </c>
      <c r="G1004" s="40" t="n">
        <v>3.8</v>
      </c>
      <c r="H1004" s="41" t="s">
        <v>6</v>
      </c>
      <c r="I1004" s="42" t="n">
        <f aca="false"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customFormat="false" ht="15" hidden="false" customHeight="false" outlineLevel="0" collapsed="false">
      <c r="A1005" s="61"/>
      <c r="B1005" s="21" t="s">
        <v>67</v>
      </c>
      <c r="C1005" s="55" t="s">
        <v>87</v>
      </c>
      <c r="D1005" s="21" t="s">
        <v>1066</v>
      </c>
      <c r="E1005" s="38" t="n">
        <v>0.666666666666667</v>
      </c>
      <c r="F1005" s="62" t="n">
        <v>10</v>
      </c>
      <c r="G1005" s="40" t="n">
        <v>3.95</v>
      </c>
      <c r="H1005" s="41" t="s">
        <v>7</v>
      </c>
      <c r="I1005" s="42" t="n">
        <f aca="false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customFormat="false" ht="15" hidden="false" customHeight="false" outlineLevel="0" collapsed="false">
      <c r="A1006" s="61" t="n">
        <v>43619</v>
      </c>
      <c r="B1006" s="21" t="s">
        <v>67</v>
      </c>
      <c r="C1006" s="55" t="s">
        <v>170</v>
      </c>
      <c r="D1006" s="21" t="s">
        <v>1067</v>
      </c>
      <c r="E1006" s="38" t="n">
        <v>0.895833333333333</v>
      </c>
      <c r="F1006" s="62" t="n">
        <v>21.78</v>
      </c>
      <c r="G1006" s="40" t="n">
        <v>2.95</v>
      </c>
      <c r="H1006" s="41" t="s">
        <v>7</v>
      </c>
      <c r="I1006" s="42" t="n">
        <f aca="false">IF(H1006="W",F1006*G1006-F1006,(IF(H1006="L",-F1006)))</f>
        <v>-21.78</v>
      </c>
      <c r="J1006" s="55"/>
      <c r="K1006" s="21"/>
      <c r="L1006" s="43" t="s">
        <v>1068</v>
      </c>
      <c r="M1006" s="43" t="s">
        <v>9</v>
      </c>
      <c r="N1006" s="43" t="n">
        <f aca="false">SUM(I1006:I1078)</f>
        <v>-261.9485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customFormat="false" ht="15" hidden="false" customHeight="false" outlineLevel="0" collapsed="false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 t="n">
        <v>0.895833333333333</v>
      </c>
      <c r="F1007" s="62" t="n">
        <v>10</v>
      </c>
      <c r="G1007" s="40" t="n">
        <v>3.35</v>
      </c>
      <c r="H1007" s="41" t="s">
        <v>6</v>
      </c>
      <c r="I1007" s="42" t="n">
        <f aca="false">IF(H1007="W",F1007*G1007-F1007,(IF(H1007="L",-F1007)))</f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customFormat="false" ht="15" hidden="false" customHeight="false" outlineLevel="0" collapsed="false">
      <c r="A1008" s="61"/>
      <c r="B1008" s="21" t="s">
        <v>67</v>
      </c>
      <c r="C1008" s="55" t="s">
        <v>28</v>
      </c>
      <c r="D1008" s="21" t="s">
        <v>1070</v>
      </c>
      <c r="E1008" s="38" t="n">
        <v>0.895833333333333</v>
      </c>
      <c r="F1008" s="62" t="n">
        <v>25</v>
      </c>
      <c r="G1008" s="40" t="n">
        <v>2.57</v>
      </c>
      <c r="H1008" s="41" t="s">
        <v>5</v>
      </c>
      <c r="I1008" s="42" t="n">
        <f aca="false">IF(H1008="W",F1008*G1008-F1008,(IF(H1008="L",-F1008)))</f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customFormat="false" ht="15" hidden="false" customHeight="false" outlineLevel="0" collapsed="false">
      <c r="A1009" s="61"/>
      <c r="B1009" s="21" t="s">
        <v>67</v>
      </c>
      <c r="C1009" s="55" t="s">
        <v>471</v>
      </c>
      <c r="D1009" s="21" t="s">
        <v>1072</v>
      </c>
      <c r="E1009" s="38" t="n">
        <v>0.895833333333333</v>
      </c>
      <c r="F1009" s="62" t="n">
        <v>20</v>
      </c>
      <c r="G1009" s="40" t="n">
        <v>1.13</v>
      </c>
      <c r="H1009" s="41" t="s">
        <v>5</v>
      </c>
      <c r="I1009" s="42" t="n">
        <f aca="false">IF(H1009="W",F1009*G1009-F1009,(IF(H1009="L",-F1009)))</f>
        <v>2.6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customFormat="false" ht="15" hidden="false" customHeight="false" outlineLevel="0" collapsed="false">
      <c r="A1010" s="61"/>
      <c r="B1010" s="21" t="s">
        <v>49</v>
      </c>
      <c r="C1010" s="55" t="s">
        <v>151</v>
      </c>
      <c r="D1010" s="21" t="s">
        <v>1074</v>
      </c>
      <c r="E1010" s="38" t="n">
        <v>0.739583333333333</v>
      </c>
      <c r="F1010" s="62" t="n">
        <v>10</v>
      </c>
      <c r="G1010" s="40" t="n">
        <v>1.17</v>
      </c>
      <c r="H1010" s="41" t="s">
        <v>5</v>
      </c>
      <c r="I1010" s="42" t="n">
        <f aca="false">IF(H1010="W",F1010*G1010-F1010,(IF(H1010="L",-F1010)))</f>
        <v>1.7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customFormat="false" ht="15" hidden="false" customHeight="false" outlineLevel="0" collapsed="false">
      <c r="A1011" s="61"/>
      <c r="B1011" s="21" t="s">
        <v>67</v>
      </c>
      <c r="C1011" s="55" t="s">
        <v>151</v>
      </c>
      <c r="D1011" s="21" t="s">
        <v>1069</v>
      </c>
      <c r="E1011" s="38" t="n">
        <v>0.895833333333333</v>
      </c>
      <c r="F1011" s="62" t="n">
        <v>5</v>
      </c>
      <c r="G1011" s="40" t="n">
        <v>3.4</v>
      </c>
      <c r="H1011" s="41" t="s">
        <v>7</v>
      </c>
      <c r="I1011" s="42" t="n">
        <f aca="false">IF(H1011="W",F1011*G1011-F1011,(IF(H1011="L",-F1011)))</f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customFormat="false" ht="15" hidden="false" customHeight="false" outlineLevel="0" collapsed="false">
      <c r="A1012" s="61" t="n">
        <v>43620</v>
      </c>
      <c r="B1012" s="21"/>
      <c r="C1012" s="55"/>
      <c r="D1012" s="21"/>
      <c r="E1012" s="38"/>
      <c r="F1012" s="62" t="n">
        <v>0</v>
      </c>
      <c r="G1012" s="40"/>
      <c r="H1012" s="41"/>
      <c r="I1012" s="42" t="n">
        <f aca="false">IF(H1012="W",F1012*G1012-F1012,(IF(H1012="L",-F1012)))</f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customFormat="false" ht="15" hidden="false" customHeight="false" outlineLevel="0" collapsed="false">
      <c r="A1013" s="61" t="n">
        <v>43621</v>
      </c>
      <c r="B1013" s="21" t="s">
        <v>67</v>
      </c>
      <c r="C1013" s="55" t="s">
        <v>170</v>
      </c>
      <c r="D1013" s="21" t="s">
        <v>362</v>
      </c>
      <c r="E1013" s="38" t="n">
        <v>0.90625</v>
      </c>
      <c r="F1013" s="62" t="n">
        <v>91.97</v>
      </c>
      <c r="G1013" s="40" t="n">
        <v>1.7</v>
      </c>
      <c r="H1013" s="41" t="s">
        <v>5</v>
      </c>
      <c r="I1013" s="42" t="n">
        <f aca="false">IF(H1013="W",F1013*G1013-F1013,(IF(H1013="L",-F1013)))</f>
        <v>64.379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customFormat="false" ht="15" hidden="false" customHeight="false" outlineLevel="0" collapsed="false">
      <c r="A1014" s="61"/>
      <c r="B1014" s="21" t="s">
        <v>67</v>
      </c>
      <c r="C1014" s="55" t="s">
        <v>87</v>
      </c>
      <c r="D1014" s="21" t="s">
        <v>1076</v>
      </c>
      <c r="E1014" s="38" t="n">
        <v>0.90625</v>
      </c>
      <c r="F1014" s="62" t="n">
        <v>15</v>
      </c>
      <c r="G1014" s="40" t="n">
        <v>3.9</v>
      </c>
      <c r="H1014" s="41" t="s">
        <v>6</v>
      </c>
      <c r="I1014" s="42" t="n">
        <f aca="false">IF(H1014="W",F1014*G1014-F1014,(IF(H1014="L",-F1014)))</f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customFormat="false" ht="15" hidden="false" customHeight="false" outlineLevel="0" collapsed="false">
      <c r="A1015" s="61"/>
      <c r="B1015" s="21" t="s">
        <v>67</v>
      </c>
      <c r="C1015" s="55" t="s">
        <v>87</v>
      </c>
      <c r="D1015" s="21" t="s">
        <v>1076</v>
      </c>
      <c r="E1015" s="38" t="n">
        <v>0.90625</v>
      </c>
      <c r="F1015" s="62" t="n">
        <v>25</v>
      </c>
      <c r="G1015" s="40" t="n">
        <v>3.9</v>
      </c>
      <c r="H1015" s="41" t="s">
        <v>7</v>
      </c>
      <c r="I1015" s="42" t="n">
        <f aca="false">IF(H1015="W",F1015*G1015-F1015,(IF(H1015="L",-F1015)))</f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customFormat="false" ht="15" hidden="false" customHeight="false" outlineLevel="0" collapsed="false">
      <c r="A1016" s="61"/>
      <c r="B1016" s="21" t="s">
        <v>67</v>
      </c>
      <c r="C1016" s="55" t="s">
        <v>28</v>
      </c>
      <c r="D1016" s="21" t="s">
        <v>836</v>
      </c>
      <c r="E1016" s="38" t="n">
        <v>0.90625</v>
      </c>
      <c r="F1016" s="62" t="n">
        <v>25</v>
      </c>
      <c r="G1016" s="40" t="n">
        <v>6.1</v>
      </c>
      <c r="H1016" s="41" t="s">
        <v>7</v>
      </c>
      <c r="I1016" s="42" t="n">
        <f aca="false">IF(H1016="W",F1016*G1016-F1016,(IF(H1016="L",-F1016)))</f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customFormat="false" ht="15" hidden="false" customHeight="false" outlineLevel="0" collapsed="false">
      <c r="A1017" s="61"/>
      <c r="B1017" s="21" t="s">
        <v>67</v>
      </c>
      <c r="C1017" s="55" t="s">
        <v>471</v>
      </c>
      <c r="D1017" s="21" t="s">
        <v>1078</v>
      </c>
      <c r="E1017" s="38" t="n">
        <v>0.90625</v>
      </c>
      <c r="F1017" s="62" t="n">
        <v>20</v>
      </c>
      <c r="G1017" s="40" t="n">
        <v>1.07</v>
      </c>
      <c r="H1017" s="41" t="s">
        <v>5</v>
      </c>
      <c r="I1017" s="42" t="n">
        <f aca="false">IF(H1017="W",F1017*G1017-F1017,(IF(H1017="L",-F1017)))</f>
        <v>1.4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customFormat="false" ht="15" hidden="false" customHeight="false" outlineLevel="0" collapsed="false">
      <c r="A1018" s="61"/>
      <c r="B1018" s="21" t="s">
        <v>67</v>
      </c>
      <c r="C1018" s="55" t="s">
        <v>28</v>
      </c>
      <c r="D1018" s="21" t="s">
        <v>1079</v>
      </c>
      <c r="E1018" s="38" t="n">
        <v>0.666666666666667</v>
      </c>
      <c r="F1018" s="62" t="n">
        <v>25</v>
      </c>
      <c r="G1018" s="40" t="n">
        <v>2.33</v>
      </c>
      <c r="H1018" s="41" t="s">
        <v>5</v>
      </c>
      <c r="I1018" s="42" t="n">
        <f aca="false">IF(H1018="W",F1018*G1018-F1018,(IF(H1018="L",-F1018)))</f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customFormat="false" ht="15" hidden="false" customHeight="false" outlineLevel="0" collapsed="false">
      <c r="A1019" s="61"/>
      <c r="B1019" s="21" t="s">
        <v>67</v>
      </c>
      <c r="C1019" s="55" t="s">
        <v>471</v>
      </c>
      <c r="D1019" s="21" t="s">
        <v>1080</v>
      </c>
      <c r="E1019" s="38" t="n">
        <v>0.666666666666667</v>
      </c>
      <c r="F1019" s="62" t="n">
        <v>7</v>
      </c>
      <c r="G1019" s="40" t="n">
        <v>4.75</v>
      </c>
      <c r="H1019" s="41" t="s">
        <v>7</v>
      </c>
      <c r="I1019" s="42" t="n">
        <f aca="false">IF(H1019="W",F1019*G1019-F1019,(IF(H1019="L",-F1019)))</f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customFormat="false" ht="15" hidden="false" customHeight="false" outlineLevel="0" collapsed="false">
      <c r="A1020" s="61"/>
      <c r="B1020" s="21" t="s">
        <v>67</v>
      </c>
      <c r="C1020" s="55" t="s">
        <v>87</v>
      </c>
      <c r="D1020" s="21" t="s">
        <v>1080</v>
      </c>
      <c r="E1020" s="38" t="n">
        <v>0.666666666666667</v>
      </c>
      <c r="F1020" s="62" t="n">
        <v>1</v>
      </c>
      <c r="G1020" s="40" t="n">
        <v>4.9</v>
      </c>
      <c r="H1020" s="41" t="s">
        <v>7</v>
      </c>
      <c r="I1020" s="42" t="n">
        <f aca="false">IF(H1020="W",F1020*G1020-F1020,(IF(H1020="L",-F1020)))</f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customFormat="false" ht="15" hidden="false" customHeight="false" outlineLevel="0" collapsed="false">
      <c r="A1021" s="61" t="n">
        <v>43622</v>
      </c>
      <c r="B1021" s="21" t="s">
        <v>49</v>
      </c>
      <c r="C1021" s="55" t="s">
        <v>170</v>
      </c>
      <c r="D1021" s="21" t="s">
        <v>1081</v>
      </c>
      <c r="E1021" s="38" t="n">
        <v>0.541666666666667</v>
      </c>
      <c r="F1021" s="62" t="n">
        <v>14</v>
      </c>
      <c r="G1021" s="40" t="n">
        <v>2.9</v>
      </c>
      <c r="H1021" s="41" t="s">
        <v>7</v>
      </c>
      <c r="I1021" s="42" t="n">
        <f aca="false">IF(H1021="W",F1021*G1021-F1021,(IF(H1021="L",-F1021)))</f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customFormat="false" ht="15" hidden="false" customHeight="false" outlineLevel="0" collapsed="false">
      <c r="A1022" s="61"/>
      <c r="B1022" s="21" t="s">
        <v>49</v>
      </c>
      <c r="C1022" s="55" t="s">
        <v>28</v>
      </c>
      <c r="D1022" s="21" t="s">
        <v>1082</v>
      </c>
      <c r="E1022" s="38" t="n">
        <v>0.541666666666667</v>
      </c>
      <c r="F1022" s="62" t="n">
        <v>15</v>
      </c>
      <c r="G1022" s="40" t="n">
        <v>1.57</v>
      </c>
      <c r="H1022" s="41" t="s">
        <v>7</v>
      </c>
      <c r="I1022" s="42" t="n">
        <f aca="false">IF(H1022="W",F1022*G1022-F1022,(IF(H1022="L",-F1022)))</f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customFormat="false" ht="15" hidden="false" customHeight="false" outlineLevel="0" collapsed="false">
      <c r="A1023" s="61"/>
      <c r="B1023" s="21" t="s">
        <v>49</v>
      </c>
      <c r="C1023" s="55" t="s">
        <v>68</v>
      </c>
      <c r="D1023" s="21" t="s">
        <v>1083</v>
      </c>
      <c r="E1023" s="38" t="n">
        <v>0.541666666666667</v>
      </c>
      <c r="F1023" s="62" t="n">
        <v>30</v>
      </c>
      <c r="G1023" s="40" t="n">
        <v>1.55</v>
      </c>
      <c r="H1023" s="41" t="s">
        <v>7</v>
      </c>
      <c r="I1023" s="42" t="n">
        <f aca="false">IF(H1023="W",F1023*G1023-F1023,(IF(H1023="L",-F1023)))</f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customFormat="false" ht="15" hidden="false" customHeight="false" outlineLevel="0" collapsed="false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 t="n">
        <v>0.541666666666667</v>
      </c>
      <c r="F1024" s="62" t="n">
        <v>10</v>
      </c>
      <c r="G1024" s="40" t="n">
        <v>3.5</v>
      </c>
      <c r="H1024" s="41" t="s">
        <v>7</v>
      </c>
      <c r="I1024" s="42" t="n">
        <f aca="false">IF(H1024="W",F1024*G1024-F1024,(IF(H1024="L",-F1024)))</f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customFormat="false" ht="15" hidden="false" customHeight="false" outlineLevel="0" collapsed="false">
      <c r="A1025" s="61"/>
      <c r="B1025" s="21" t="s">
        <v>49</v>
      </c>
      <c r="C1025" s="55" t="s">
        <v>151</v>
      </c>
      <c r="D1025" s="21" t="s">
        <v>1083</v>
      </c>
      <c r="E1025" s="38" t="n">
        <v>0.541666666666667</v>
      </c>
      <c r="F1025" s="62" t="n">
        <v>10</v>
      </c>
      <c r="G1025" s="40" t="n">
        <v>1.6</v>
      </c>
      <c r="H1025" s="41" t="s">
        <v>7</v>
      </c>
      <c r="I1025" s="42" t="n">
        <f aca="false">IF(H1025="W",F1025*G1025-F1025,(IF(H1025="L",-F1025)))</f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customFormat="false" ht="15" hidden="false" customHeight="false" outlineLevel="0" collapsed="false">
      <c r="A1026" s="61"/>
      <c r="B1026" s="21" t="s">
        <v>46</v>
      </c>
      <c r="C1026" s="55" t="s">
        <v>331</v>
      </c>
      <c r="D1026" s="21" t="s">
        <v>996</v>
      </c>
      <c r="E1026" s="38" t="n">
        <v>0.125</v>
      </c>
      <c r="F1026" s="62" t="n">
        <v>25</v>
      </c>
      <c r="G1026" s="40" t="n">
        <v>2.1</v>
      </c>
      <c r="H1026" s="41" t="s">
        <v>7</v>
      </c>
      <c r="I1026" s="42" t="n">
        <f aca="false">IF(H1026="W",F1026*G1026-F1026,(IF(H1026="L",-F1026)))</f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customFormat="false" ht="15" hidden="false" customHeight="false" outlineLevel="0" collapsed="false">
      <c r="A1027" s="61"/>
      <c r="B1027" s="21" t="s">
        <v>46</v>
      </c>
      <c r="C1027" s="55" t="s">
        <v>170</v>
      </c>
      <c r="D1027" s="21" t="s">
        <v>1001</v>
      </c>
      <c r="E1027" s="38" t="n">
        <v>0.125</v>
      </c>
      <c r="F1027" s="62" t="n">
        <v>13</v>
      </c>
      <c r="G1027" s="40" t="n">
        <v>4</v>
      </c>
      <c r="H1027" s="41" t="s">
        <v>7</v>
      </c>
      <c r="I1027" s="42" t="n">
        <f aca="false">IF(H1027="W",F1027*G1027-F1027,(IF(H1027="L",-F1027)))</f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customFormat="false" ht="15" hidden="false" customHeight="false" outlineLevel="0" collapsed="false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 t="n">
        <v>0.125</v>
      </c>
      <c r="F1028" s="62" t="n">
        <v>16.41</v>
      </c>
      <c r="G1028" s="40" t="n">
        <v>3.2</v>
      </c>
      <c r="H1028" s="41" t="s">
        <v>5</v>
      </c>
      <c r="I1028" s="42" t="n">
        <f aca="false">IF(H1028="W",F1028*G1028-F1028,(IF(H1028="L",-F1028)))</f>
        <v>36.102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customFormat="false" ht="15" hidden="false" customHeight="false" outlineLevel="0" collapsed="false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 t="n">
        <v>7.85</v>
      </c>
      <c r="G1029" s="40" t="n">
        <v>1.05</v>
      </c>
      <c r="H1029" s="41" t="s">
        <v>5</v>
      </c>
      <c r="I1029" s="42" t="n">
        <f aca="false">IF(H1029="W",F1029*G1029-F1029,(IF(H1029="L",-F1029)))</f>
        <v>0.3925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customFormat="false" ht="15" hidden="false" customHeight="false" outlineLevel="0" collapsed="false">
      <c r="A1030" s="61"/>
      <c r="B1030" s="21" t="s">
        <v>67</v>
      </c>
      <c r="C1030" s="55" t="s">
        <v>170</v>
      </c>
      <c r="D1030" s="21" t="s">
        <v>1092</v>
      </c>
      <c r="E1030" s="38" t="n">
        <v>0.90625</v>
      </c>
      <c r="F1030" s="62" t="n">
        <v>41</v>
      </c>
      <c r="G1030" s="40" t="n">
        <v>3.1</v>
      </c>
      <c r="H1030" s="41" t="s">
        <v>7</v>
      </c>
      <c r="I1030" s="42" t="n">
        <f aca="false">IF(H1030="W",F1030*G1030-F1030,(IF(H1030="L",-F1030)))</f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customFormat="false" ht="15" hidden="false" customHeight="false" outlineLevel="0" collapsed="false">
      <c r="A1031" s="61"/>
      <c r="B1031" s="21" t="s">
        <v>67</v>
      </c>
      <c r="C1031" s="55" t="s">
        <v>87</v>
      </c>
      <c r="D1031" s="21" t="s">
        <v>1093</v>
      </c>
      <c r="E1031" s="38" t="n">
        <v>0.90625</v>
      </c>
      <c r="F1031" s="62" t="n">
        <v>19.7</v>
      </c>
      <c r="G1031" s="40" t="n">
        <v>3.3</v>
      </c>
      <c r="H1031" s="41" t="s">
        <v>5</v>
      </c>
      <c r="I1031" s="42" t="n">
        <f aca="false">IF(H1031="W",F1031*G1031-F1031,(IF(H1031="L",-F1031)))</f>
        <v>45.31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customFormat="false" ht="15" hidden="false" customHeight="false" outlineLevel="0" collapsed="false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 t="n">
        <v>0.90625</v>
      </c>
      <c r="F1032" s="62" t="n">
        <v>50</v>
      </c>
      <c r="G1032" s="40" t="n">
        <v>2.57</v>
      </c>
      <c r="H1032" s="41" t="s">
        <v>7</v>
      </c>
      <c r="I1032" s="42" t="n">
        <f aca="false">IF(H1032="W",F1032*G1032-F1032,(IF(H1032="L",-F1032)))</f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customFormat="false" ht="15" hidden="false" customHeight="false" outlineLevel="0" collapsed="false">
      <c r="A1033" s="61"/>
      <c r="B1033" s="21" t="s">
        <v>49</v>
      </c>
      <c r="C1033" s="55" t="s">
        <v>471</v>
      </c>
      <c r="D1033" s="21" t="s">
        <v>1096</v>
      </c>
      <c r="E1033" s="38" t="n">
        <v>0.548611111111111</v>
      </c>
      <c r="F1033" s="62" t="n">
        <v>15</v>
      </c>
      <c r="G1033" s="40" t="n">
        <v>3.3</v>
      </c>
      <c r="H1033" s="41" t="s">
        <v>5</v>
      </c>
      <c r="I1033" s="42" t="n">
        <f aca="false">IF(H1033="W",F1033*G1033-F1033,(IF(H1033="L",-F1033)))</f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customFormat="false" ht="15" hidden="false" customHeight="false" outlineLevel="0" collapsed="false">
      <c r="A1034" s="61"/>
      <c r="B1034" s="21" t="s">
        <v>49</v>
      </c>
      <c r="C1034" s="55" t="s">
        <v>170</v>
      </c>
      <c r="D1034" s="21" t="s">
        <v>1097</v>
      </c>
      <c r="E1034" s="38" t="n">
        <v>5.54861111111111</v>
      </c>
      <c r="F1034" s="62" t="n">
        <v>6</v>
      </c>
      <c r="G1034" s="40" t="n">
        <v>1.65</v>
      </c>
      <c r="H1034" s="41" t="s">
        <v>7</v>
      </c>
      <c r="I1034" s="42" t="n">
        <f aca="false">IF(H1034="W",F1034*G1034-F1034,(IF(H1034="L",-F1034)))</f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customFormat="false" ht="15" hidden="false" customHeight="false" outlineLevel="0" collapsed="false">
      <c r="A1035" s="61"/>
      <c r="B1035" s="21" t="s">
        <v>67</v>
      </c>
      <c r="C1035" s="55" t="s">
        <v>170</v>
      </c>
      <c r="D1035" s="21" t="s">
        <v>1098</v>
      </c>
      <c r="E1035" s="38" t="n">
        <v>0.90625</v>
      </c>
      <c r="F1035" s="62" t="n">
        <v>31</v>
      </c>
      <c r="G1035" s="40" t="n">
        <v>1.81</v>
      </c>
      <c r="H1035" s="41" t="s">
        <v>5</v>
      </c>
      <c r="I1035" s="42" t="n">
        <f aca="false">IF(H1035="W",F1035*G1035-F1035,(IF(H1035="L",-F1035)))</f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customFormat="false" ht="15" hidden="false" customHeight="false" outlineLevel="0" collapsed="false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 t="n">
        <v>0.90625</v>
      </c>
      <c r="F1036" s="62" t="n">
        <v>25</v>
      </c>
      <c r="G1036" s="40" t="n">
        <v>2.25</v>
      </c>
      <c r="H1036" s="41" t="s">
        <v>7</v>
      </c>
      <c r="I1036" s="42" t="n">
        <f aca="false">IF(H1036="W",F1036*G1036-F1036,(IF(H1036="L",-F1036)))</f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customFormat="false" ht="15" hidden="false" customHeight="false" outlineLevel="0" collapsed="false">
      <c r="A1037" s="61"/>
      <c r="B1037" s="21" t="s">
        <v>46</v>
      </c>
      <c r="C1037" s="55" t="s">
        <v>331</v>
      </c>
      <c r="D1037" s="21" t="s">
        <v>1101</v>
      </c>
      <c r="E1037" s="38" t="n">
        <v>0.125</v>
      </c>
      <c r="F1037" s="62" t="n">
        <v>25</v>
      </c>
      <c r="G1037" s="40" t="n">
        <v>3.5</v>
      </c>
      <c r="H1037" s="41" t="s">
        <v>6</v>
      </c>
      <c r="I1037" s="42" t="n">
        <f aca="false">IF(H1037="W",F1037*G1037-F1037,(IF(H1037="L",-F1037)))</f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customFormat="false" ht="15" hidden="false" customHeight="false" outlineLevel="0" collapsed="false">
      <c r="A1038" s="61"/>
      <c r="B1038" s="21" t="s">
        <v>46</v>
      </c>
      <c r="C1038" s="55" t="s">
        <v>170</v>
      </c>
      <c r="D1038" s="21" t="s">
        <v>1090</v>
      </c>
      <c r="E1038" s="38" t="n">
        <v>0.125</v>
      </c>
      <c r="F1038" s="62" t="n">
        <v>40</v>
      </c>
      <c r="G1038" s="40" t="n">
        <v>1.35</v>
      </c>
      <c r="H1038" s="41" t="s">
        <v>5</v>
      </c>
      <c r="I1038" s="42" t="n">
        <f aca="false">IF(H1038="W",F1038*G1038-F1038,(IF(H1038="L",-F1038)))</f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customFormat="false" ht="15" hidden="false" customHeight="false" outlineLevel="0" collapsed="false">
      <c r="A1039" s="61"/>
      <c r="B1039" s="21" t="s">
        <v>46</v>
      </c>
      <c r="C1039" s="55" t="s">
        <v>28</v>
      </c>
      <c r="D1039" s="21" t="s">
        <v>1090</v>
      </c>
      <c r="E1039" s="38" t="n">
        <v>0.125</v>
      </c>
      <c r="F1039" s="62" t="n">
        <v>10</v>
      </c>
      <c r="G1039" s="40" t="n">
        <v>2.4</v>
      </c>
      <c r="H1039" s="41" t="s">
        <v>5</v>
      </c>
      <c r="I1039" s="42" t="n">
        <f aca="false">IF(H1039="W",F1039*G1039-F1039,(IF(H1039="L",-F1039)))</f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customFormat="false" ht="15" hidden="false" customHeight="false" outlineLevel="0" collapsed="false">
      <c r="A1040" s="61" t="n">
        <v>43623</v>
      </c>
      <c r="B1040" s="21" t="s">
        <v>67</v>
      </c>
      <c r="C1040" s="55" t="s">
        <v>170</v>
      </c>
      <c r="D1040" s="21" t="s">
        <v>1102</v>
      </c>
      <c r="E1040" s="38" t="n">
        <v>0.90625</v>
      </c>
      <c r="F1040" s="62" t="n">
        <v>10</v>
      </c>
      <c r="G1040" s="40" t="n">
        <v>3.4</v>
      </c>
      <c r="H1040" s="41" t="s">
        <v>5</v>
      </c>
      <c r="I1040" s="42" t="n">
        <f aca="false">IF(H1040="W",F1040*G1040-F1040,(IF(H1040="L",-F1040)))</f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customFormat="false" ht="15" hidden="false" customHeight="false" outlineLevel="0" collapsed="false">
      <c r="A1041" s="61"/>
      <c r="B1041" s="21" t="s">
        <v>67</v>
      </c>
      <c r="C1041" s="55" t="s">
        <v>28</v>
      </c>
      <c r="D1041" s="21" t="s">
        <v>1103</v>
      </c>
      <c r="E1041" s="38" t="n">
        <v>0.90625</v>
      </c>
      <c r="F1041" s="62" t="n">
        <v>25</v>
      </c>
      <c r="G1041" s="40" t="n">
        <v>2.06</v>
      </c>
      <c r="H1041" s="41" t="s">
        <v>7</v>
      </c>
      <c r="I1041" s="42" t="n">
        <f aca="false">IF(H1041="W",F1041*G1041-F1041,(IF(H1041="L",-F1041)))</f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customFormat="false" ht="15" hidden="false" customHeight="false" outlineLevel="0" collapsed="false">
      <c r="A1042" s="61"/>
      <c r="B1042" s="21" t="s">
        <v>67</v>
      </c>
      <c r="C1042" s="55" t="s">
        <v>216</v>
      </c>
      <c r="D1042" s="21" t="s">
        <v>1104</v>
      </c>
      <c r="E1042" s="38" t="n">
        <v>0.90625</v>
      </c>
      <c r="F1042" s="62" t="n">
        <v>11.89</v>
      </c>
      <c r="G1042" s="40" t="n">
        <v>4.33</v>
      </c>
      <c r="H1042" s="41" t="s">
        <v>7</v>
      </c>
      <c r="I1042" s="42" t="n">
        <f aca="false">IF(H1042="W",F1042*G1042-F1042,(IF(H1042="L",-F1042)))</f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customFormat="false" ht="15" hidden="false" customHeight="false" outlineLevel="0" collapsed="false">
      <c r="A1043" s="61"/>
      <c r="B1043" s="21" t="s">
        <v>67</v>
      </c>
      <c r="C1043" s="55" t="s">
        <v>170</v>
      </c>
      <c r="D1043" s="21" t="s">
        <v>1102</v>
      </c>
      <c r="E1043" s="38" t="n">
        <v>0.90625</v>
      </c>
      <c r="F1043" s="62" t="n">
        <v>5.15</v>
      </c>
      <c r="G1043" s="40" t="n">
        <v>3.4</v>
      </c>
      <c r="H1043" s="41" t="s">
        <v>5</v>
      </c>
      <c r="I1043" s="42" t="n">
        <f aca="false">IF(H1043="W",F1043*G1043-F1043,(IF(H1043="L",-F1043)))</f>
        <v>12.36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customFormat="false" ht="15" hidden="false" customHeight="false" outlineLevel="0" collapsed="false">
      <c r="A1044" s="61"/>
      <c r="B1044" s="21" t="s">
        <v>67</v>
      </c>
      <c r="C1044" s="55" t="s">
        <v>471</v>
      </c>
      <c r="D1044" s="21" t="s">
        <v>1105</v>
      </c>
      <c r="E1044" s="38" t="n">
        <v>0.90625</v>
      </c>
      <c r="F1044" s="62" t="n">
        <v>20</v>
      </c>
      <c r="G1044" s="40" t="n">
        <v>1.09</v>
      </c>
      <c r="H1044" s="41" t="s">
        <v>5</v>
      </c>
      <c r="I1044" s="42" t="n">
        <f aca="false">IF(H1044="W",F1044*G1044-F1044,(IF(H1044="L",-F1044)))</f>
        <v>1.8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customFormat="false" ht="15" hidden="false" customHeight="false" outlineLevel="0" collapsed="false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 t="n">
        <v>10</v>
      </c>
      <c r="G1045" s="40" t="n">
        <v>5.85</v>
      </c>
      <c r="H1045" s="41" t="s">
        <v>6</v>
      </c>
      <c r="I1045" s="42" t="n">
        <f aca="false">IF(H1045="W",F1045*G1045-F1045,(IF(H1045="L",-F1045)))</f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customFormat="false" ht="15" hidden="false" customHeight="false" outlineLevel="0" collapsed="false">
      <c r="A1046" s="61"/>
      <c r="B1046" s="21" t="s">
        <v>49</v>
      </c>
      <c r="C1046" s="55" t="s">
        <v>28</v>
      </c>
      <c r="D1046" s="21" t="s">
        <v>1111</v>
      </c>
      <c r="E1046" s="38" t="n">
        <v>0.645833333333333</v>
      </c>
      <c r="F1046" s="62" t="n">
        <v>10</v>
      </c>
      <c r="G1046" s="40" t="n">
        <v>2.09</v>
      </c>
      <c r="H1046" s="41" t="s">
        <v>5</v>
      </c>
      <c r="I1046" s="42" t="n">
        <f aca="false">IF(H1046="W",F1046*G1046-F1046,(IF(H1046="L",-F1046)))</f>
        <v>10.9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customFormat="false" ht="15" hidden="false" customHeight="false" outlineLevel="0" collapsed="false">
      <c r="A1047" s="61"/>
      <c r="B1047" s="21" t="s">
        <v>49</v>
      </c>
      <c r="C1047" s="55" t="s">
        <v>87</v>
      </c>
      <c r="D1047" s="21" t="s">
        <v>1113</v>
      </c>
      <c r="E1047" s="38" t="n">
        <v>0.645833333333333</v>
      </c>
      <c r="F1047" s="62" t="n">
        <v>3.5</v>
      </c>
      <c r="G1047" s="40" t="n">
        <v>5.7</v>
      </c>
      <c r="H1047" s="41" t="s">
        <v>7</v>
      </c>
      <c r="I1047" s="42" t="n">
        <f aca="false">IF(H1047="W",F1047*G1047-F1047,(IF(H1047="L",-F1047)))</f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customFormat="false" ht="15" hidden="false" customHeight="false" outlineLevel="0" collapsed="false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 t="n">
        <v>10</v>
      </c>
      <c r="G1048" s="40" t="n">
        <v>6.5</v>
      </c>
      <c r="H1048" s="41" t="s">
        <v>6</v>
      </c>
      <c r="I1048" s="42" t="n">
        <f aca="false">IF(H1048="W",F1048*G1048-F1048,(IF(H1048="L",-F1048)))</f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customFormat="false" ht="15" hidden="false" customHeight="false" outlineLevel="0" collapsed="false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 t="n">
        <v>10</v>
      </c>
      <c r="G1049" s="40" t="n">
        <v>3.27</v>
      </c>
      <c r="H1049" s="41" t="s">
        <v>7</v>
      </c>
      <c r="I1049" s="42" t="n">
        <f aca="false">IF(H1049="W",F1049*G1049-F1049,(IF(H1049="L",-F1049)))</f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customFormat="false" ht="15" hidden="false" customHeight="false" outlineLevel="0" collapsed="false">
      <c r="A1050" s="61"/>
      <c r="B1050" s="21"/>
      <c r="C1050" s="55"/>
      <c r="D1050" s="21"/>
      <c r="E1050" s="38"/>
      <c r="F1050" s="62" t="n">
        <v>0</v>
      </c>
      <c r="G1050" s="40"/>
      <c r="H1050" s="41"/>
      <c r="I1050" s="42" t="n">
        <f aca="false">IF(H1050="W",F1050*G1050-F1050,(IF(H1050="L",-F1050)))</f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customFormat="false" ht="15" hidden="false" customHeight="false" outlineLevel="0" collapsed="false">
      <c r="A1051" s="61" t="n">
        <v>43624</v>
      </c>
      <c r="B1051" s="21" t="s">
        <v>67</v>
      </c>
      <c r="C1051" s="55" t="s">
        <v>170</v>
      </c>
      <c r="D1051" s="21" t="s">
        <v>802</v>
      </c>
      <c r="E1051" s="38" t="n">
        <v>0.791666666666667</v>
      </c>
      <c r="F1051" s="62" t="n">
        <v>20</v>
      </c>
      <c r="G1051" s="40" t="n">
        <v>3.9</v>
      </c>
      <c r="H1051" s="41" t="s">
        <v>5</v>
      </c>
      <c r="I1051" s="42" t="n">
        <f aca="false">IF(H1051="W",F1051*G1051-F1051,(IF(H1051="L",-F1051)))</f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customFormat="false" ht="15" hidden="false" customHeight="false" outlineLevel="0" collapsed="false">
      <c r="A1052" s="61"/>
      <c r="B1052" s="21" t="s">
        <v>67</v>
      </c>
      <c r="C1052" s="55" t="s">
        <v>28</v>
      </c>
      <c r="D1052" s="21" t="s">
        <v>1120</v>
      </c>
      <c r="E1052" s="38" t="n">
        <v>0.791666666666667</v>
      </c>
      <c r="F1052" s="62" t="n">
        <v>27.08</v>
      </c>
      <c r="G1052" s="40" t="n">
        <v>2.88</v>
      </c>
      <c r="H1052" s="41" t="s">
        <v>7</v>
      </c>
      <c r="I1052" s="42" t="n">
        <f aca="false">IF(H1052="W",F1052*G1052-F1052,(IF(H1052="L",-F1052)))</f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customFormat="false" ht="15" hidden="false" customHeight="false" outlineLevel="0" collapsed="false">
      <c r="A1053" s="61"/>
      <c r="B1053" s="21" t="s">
        <v>67</v>
      </c>
      <c r="C1053" s="55" t="s">
        <v>471</v>
      </c>
      <c r="D1053" s="21" t="s">
        <v>1121</v>
      </c>
      <c r="E1053" s="38" t="n">
        <v>0.791666666666667</v>
      </c>
      <c r="F1053" s="62" t="n">
        <v>20</v>
      </c>
      <c r="G1053" s="40" t="n">
        <v>1.1</v>
      </c>
      <c r="H1053" s="41" t="s">
        <v>5</v>
      </c>
      <c r="I1053" s="42" t="n">
        <f aca="false">IF(H1053="W",F1053*G1053-F1053,(IF(H1053="L",-F1053)))</f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customFormat="false" ht="15" hidden="false" customHeight="false" outlineLevel="0" collapsed="false">
      <c r="A1054" s="61"/>
      <c r="B1054" s="21" t="s">
        <v>67</v>
      </c>
      <c r="C1054" s="55" t="s">
        <v>471</v>
      </c>
      <c r="D1054" s="21" t="s">
        <v>1122</v>
      </c>
      <c r="E1054" s="38" t="n">
        <v>0.791666666666667</v>
      </c>
      <c r="F1054" s="62" t="n">
        <v>25</v>
      </c>
      <c r="G1054" s="40" t="n">
        <v>3.1</v>
      </c>
      <c r="H1054" s="41" t="s">
        <v>7</v>
      </c>
      <c r="I1054" s="42" t="n">
        <f aca="false">IF(H1054="W",F1054*G1054-F1054,(IF(H1054="L",-F1054)))</f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customFormat="false" ht="15" hidden="false" customHeight="false" outlineLevel="0" collapsed="false">
      <c r="A1055" s="61"/>
      <c r="B1055" s="21" t="s">
        <v>67</v>
      </c>
      <c r="C1055" s="55" t="s">
        <v>87</v>
      </c>
      <c r="D1055" s="21" t="s">
        <v>1123</v>
      </c>
      <c r="E1055" s="38" t="n">
        <v>0.791666666666667</v>
      </c>
      <c r="F1055" s="62" t="n">
        <v>10</v>
      </c>
      <c r="G1055" s="40" t="n">
        <v>2.3</v>
      </c>
      <c r="H1055" s="41" t="s">
        <v>5</v>
      </c>
      <c r="I1055" s="42" t="n">
        <f aca="false">IF(H1055="W",F1055*G1055-F1055,(IF(H1055="L",-F1055)))</f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customFormat="false" ht="15" hidden="false" customHeight="false" outlineLevel="0" collapsed="false">
      <c r="A1056" s="61"/>
      <c r="B1056" s="21" t="s">
        <v>67</v>
      </c>
      <c r="C1056" s="55" t="s">
        <v>87</v>
      </c>
      <c r="D1056" s="21" t="s">
        <v>1124</v>
      </c>
      <c r="E1056" s="38" t="n">
        <v>0.791666666666667</v>
      </c>
      <c r="F1056" s="62" t="n">
        <v>10</v>
      </c>
      <c r="G1056" s="40" t="n">
        <v>2.7</v>
      </c>
      <c r="H1056" s="41" t="s">
        <v>5</v>
      </c>
      <c r="I1056" s="42" t="n">
        <f aca="false">IF(H1056="W",F1056*G1056-F1056,(IF(H1056="L",-F1056)))</f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customFormat="false" ht="15" hidden="false" customHeight="false" outlineLevel="0" collapsed="false">
      <c r="A1057" s="61"/>
      <c r="B1057" s="21" t="s">
        <v>67</v>
      </c>
      <c r="C1057" s="55" t="s">
        <v>87</v>
      </c>
      <c r="D1057" s="21" t="s">
        <v>1125</v>
      </c>
      <c r="E1057" s="38" t="n">
        <v>0.791666666666667</v>
      </c>
      <c r="F1057" s="62" t="n">
        <v>10</v>
      </c>
      <c r="G1057" s="40" t="n">
        <v>2.6</v>
      </c>
      <c r="H1057" s="41" t="s">
        <v>7</v>
      </c>
      <c r="I1057" s="42" t="n">
        <f aca="false">IF(H1057="W",F1057*G1057-F1057,(IF(H1057="L",-F1057)))</f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customFormat="false" ht="15" hidden="false" customHeight="false" outlineLevel="0" collapsed="false">
      <c r="A1058" s="61" t="s">
        <v>826</v>
      </c>
      <c r="B1058" s="21" t="s">
        <v>67</v>
      </c>
      <c r="C1058" s="55" t="s">
        <v>28</v>
      </c>
      <c r="D1058" s="21" t="s">
        <v>1126</v>
      </c>
      <c r="E1058" s="38" t="n">
        <v>0.791666666666667</v>
      </c>
      <c r="F1058" s="62" t="n">
        <v>170</v>
      </c>
      <c r="G1058" s="40" t="n">
        <v>2.1</v>
      </c>
      <c r="H1058" s="41" t="s">
        <v>7</v>
      </c>
      <c r="I1058" s="42" t="n">
        <f aca="false">IF(H1058="W",F1058*G1058-F1058,(IF(H1058="L",-F1058)))</f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customFormat="false" ht="15" hidden="false" customHeight="false" outlineLevel="0" collapsed="false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 t="n">
        <v>0.791666666666667</v>
      </c>
      <c r="F1059" s="62" t="n">
        <v>171</v>
      </c>
      <c r="G1059" s="40" t="n">
        <v>2.08</v>
      </c>
      <c r="H1059" s="41" t="s">
        <v>7</v>
      </c>
      <c r="I1059" s="42" t="n">
        <f aca="false">IF(H1059="W",F1059*G1059-F1059,(IF(H1059="L",-F1059)))</f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customFormat="false" ht="15" hidden="false" customHeight="false" outlineLevel="0" collapsed="false">
      <c r="A1060" s="61"/>
      <c r="B1060" s="21" t="s">
        <v>67</v>
      </c>
      <c r="C1060" s="55" t="s">
        <v>170</v>
      </c>
      <c r="D1060" s="21" t="s">
        <v>1127</v>
      </c>
      <c r="E1060" s="38" t="n">
        <v>0.791666666666667</v>
      </c>
      <c r="F1060" s="62" t="n">
        <v>12</v>
      </c>
      <c r="G1060" s="40" t="n">
        <v>2.12</v>
      </c>
      <c r="H1060" s="41" t="s">
        <v>7</v>
      </c>
      <c r="I1060" s="42" t="n">
        <f aca="false">IF(H1060="W",F1060*G1060-F1060,(IF(H1060="L",-F1060)))</f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customFormat="false" ht="15" hidden="false" customHeight="false" outlineLevel="0" collapsed="false">
      <c r="A1061" s="61"/>
      <c r="B1061" s="21" t="s">
        <v>67</v>
      </c>
      <c r="C1061" s="55" t="s">
        <v>170</v>
      </c>
      <c r="D1061" s="21" t="s">
        <v>1128</v>
      </c>
      <c r="E1061" s="38" t="n">
        <v>0.791666666666667</v>
      </c>
      <c r="F1061" s="62" t="n">
        <v>10</v>
      </c>
      <c r="G1061" s="40" t="n">
        <v>2.55</v>
      </c>
      <c r="H1061" s="41" t="s">
        <v>5</v>
      </c>
      <c r="I1061" s="42" t="n">
        <f aca="false">IF(H1061="W",F1061*G1061-F1061,(IF(H1061="L",-F1061)))</f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customFormat="false" ht="15" hidden="false" customHeight="false" outlineLevel="0" collapsed="false">
      <c r="A1062" s="61"/>
      <c r="B1062" s="21" t="s">
        <v>67</v>
      </c>
      <c r="C1062" s="55" t="s">
        <v>170</v>
      </c>
      <c r="D1062" s="21" t="s">
        <v>1129</v>
      </c>
      <c r="E1062" s="38" t="n">
        <v>0.791666666666667</v>
      </c>
      <c r="F1062" s="62" t="n">
        <v>50</v>
      </c>
      <c r="G1062" s="40" t="n">
        <v>1.78</v>
      </c>
      <c r="H1062" s="41" t="s">
        <v>5</v>
      </c>
      <c r="I1062" s="42" t="n">
        <f aca="false">IF(H1062="W",F1062*G1062-F1062,(IF(H1062="L",-F1062)))</f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customFormat="false" ht="15" hidden="false" customHeight="false" outlineLevel="0" collapsed="false">
      <c r="A1063" s="61" t="n">
        <v>43625</v>
      </c>
      <c r="B1063" s="21" t="s">
        <v>49</v>
      </c>
      <c r="C1063" s="55" t="s">
        <v>471</v>
      </c>
      <c r="D1063" s="21" t="s">
        <v>1130</v>
      </c>
      <c r="E1063" s="38" t="n">
        <v>0.670138888888889</v>
      </c>
      <c r="F1063" s="62" t="n">
        <v>10.5</v>
      </c>
      <c r="G1063" s="40" t="n">
        <v>1.91</v>
      </c>
      <c r="H1063" s="41" t="s">
        <v>7</v>
      </c>
      <c r="I1063" s="42" t="n">
        <f aca="false">IF(H1063="W",F1063*G1063-F1063,(IF(H1063="L",-F1063)))</f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customFormat="false" ht="15" hidden="false" customHeight="false" outlineLevel="0" collapsed="false">
      <c r="A1064" s="61"/>
      <c r="B1064" s="21" t="s">
        <v>49</v>
      </c>
      <c r="C1064" s="55" t="s">
        <v>28</v>
      </c>
      <c r="D1064" s="21" t="s">
        <v>1131</v>
      </c>
      <c r="E1064" s="38" t="n">
        <v>0.670138888888889</v>
      </c>
      <c r="F1064" s="62" t="n">
        <v>10</v>
      </c>
      <c r="G1064" s="40" t="n">
        <v>2.92</v>
      </c>
      <c r="H1064" s="41" t="s">
        <v>5</v>
      </c>
      <c r="I1064" s="42" t="n">
        <f aca="false">IF(H1064="W",F1064*G1064-F1064,(IF(H1064="L",-F1064)))</f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customFormat="false" ht="15" hidden="false" customHeight="false" outlineLevel="0" collapsed="false">
      <c r="A1065" s="61"/>
      <c r="B1065" s="21" t="s">
        <v>49</v>
      </c>
      <c r="C1065" s="55" t="s">
        <v>68</v>
      </c>
      <c r="D1065" s="21" t="s">
        <v>1132</v>
      </c>
      <c r="E1065" s="38" t="n">
        <v>0.670138888888889</v>
      </c>
      <c r="F1065" s="62" t="n">
        <v>10</v>
      </c>
      <c r="G1065" s="40" t="n">
        <v>4.95</v>
      </c>
      <c r="H1065" s="41" t="s">
        <v>6</v>
      </c>
      <c r="I1065" s="42" t="n">
        <f aca="false">IF(H1065="W",F1065*G1065-F1065,(IF(H1065="L",-F1065)))</f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customFormat="false" ht="15" hidden="false" customHeight="false" outlineLevel="0" collapsed="false">
      <c r="A1066" s="61"/>
      <c r="B1066" s="21" t="s">
        <v>49</v>
      </c>
      <c r="C1066" s="55" t="s">
        <v>28</v>
      </c>
      <c r="D1066" s="21" t="s">
        <v>1133</v>
      </c>
      <c r="E1066" s="38" t="n">
        <v>0.670138888888889</v>
      </c>
      <c r="F1066" s="62" t="n">
        <v>40</v>
      </c>
      <c r="G1066" s="40" t="n">
        <v>1.23</v>
      </c>
      <c r="H1066" s="41" t="s">
        <v>5</v>
      </c>
      <c r="I1066" s="42" t="n">
        <f aca="false">IF(H1066="W",F1066*G1066-F1066,(IF(H1066="L",-F1066)))</f>
        <v>9.2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customFormat="false" ht="15" hidden="false" customHeight="false" outlineLevel="0" collapsed="false">
      <c r="A1067" s="61"/>
      <c r="B1067" s="21" t="s">
        <v>137</v>
      </c>
      <c r="C1067" s="55" t="s">
        <v>95</v>
      </c>
      <c r="D1067" s="21" t="s">
        <v>179</v>
      </c>
      <c r="E1067" s="38" t="n">
        <v>0.75</v>
      </c>
      <c r="F1067" s="62" t="n">
        <v>20</v>
      </c>
      <c r="G1067" s="40" t="n">
        <v>2.1</v>
      </c>
      <c r="H1067" s="41" t="s">
        <v>5</v>
      </c>
      <c r="I1067" s="42" t="n">
        <f aca="false">IF(H1067="W",F1067*G1067-F1067,(IF(H1067="L",-F1067)))</f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customFormat="false" ht="15" hidden="false" customHeight="false" outlineLevel="0" collapsed="false">
      <c r="A1068" s="61"/>
      <c r="B1068" s="21" t="s">
        <v>137</v>
      </c>
      <c r="C1068" s="55" t="s">
        <v>471</v>
      </c>
      <c r="D1068" s="21" t="s">
        <v>57</v>
      </c>
      <c r="E1068" s="38" t="n">
        <v>0.75</v>
      </c>
      <c r="F1068" s="62" t="n">
        <v>22.7</v>
      </c>
      <c r="G1068" s="40" t="n">
        <v>1.85</v>
      </c>
      <c r="H1068" s="41" t="s">
        <v>7</v>
      </c>
      <c r="I1068" s="42" t="n">
        <f aca="false">IF(H1068="W",F1068*G1068-F1068,(IF(H1068="L",-F1068)))</f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customFormat="false" ht="15" hidden="false" customHeight="false" outlineLevel="0" collapsed="false">
      <c r="A1069" s="61"/>
      <c r="B1069" s="21" t="s">
        <v>67</v>
      </c>
      <c r="C1069" s="55" t="s">
        <v>28</v>
      </c>
      <c r="D1069" s="21" t="s">
        <v>362</v>
      </c>
      <c r="E1069" s="38" t="n">
        <v>0.90625</v>
      </c>
      <c r="F1069" s="62" t="n">
        <v>25</v>
      </c>
      <c r="G1069" s="40" t="n">
        <v>2.39</v>
      </c>
      <c r="H1069" s="41" t="s">
        <v>5</v>
      </c>
      <c r="I1069" s="42" t="n">
        <f aca="false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customFormat="false" ht="15" hidden="false" customHeight="false" outlineLevel="0" collapsed="false">
      <c r="A1070" s="61"/>
      <c r="B1070" s="21" t="s">
        <v>67</v>
      </c>
      <c r="C1070" s="55" t="s">
        <v>24</v>
      </c>
      <c r="D1070" s="21" t="s">
        <v>1134</v>
      </c>
      <c r="E1070" s="38" t="n">
        <v>0.90625</v>
      </c>
      <c r="F1070" s="62" t="n">
        <v>17.43</v>
      </c>
      <c r="G1070" s="40" t="n">
        <v>3.4</v>
      </c>
      <c r="H1070" s="41" t="s">
        <v>7</v>
      </c>
      <c r="I1070" s="42" t="n">
        <f aca="false">IF(H1070="W",F1070*G1070-F1070,(IF(H1070="L",-F1070)))</f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customFormat="false" ht="15" hidden="false" customHeight="false" outlineLevel="0" collapsed="false">
      <c r="A1071" s="61"/>
      <c r="B1071" s="21" t="s">
        <v>67</v>
      </c>
      <c r="C1071" s="55" t="s">
        <v>170</v>
      </c>
      <c r="D1071" s="21" t="s">
        <v>1092</v>
      </c>
      <c r="E1071" s="38" t="n">
        <v>0.90625</v>
      </c>
      <c r="F1071" s="62" t="n">
        <v>17.58</v>
      </c>
      <c r="G1071" s="40" t="n">
        <v>3.37</v>
      </c>
      <c r="H1071" s="41" t="s">
        <v>7</v>
      </c>
      <c r="I1071" s="42" t="n">
        <f aca="false">IF(H1071="W",F1071*G1071-F1071,(IF(H1071="L",-F1071)))</f>
        <v>-17.58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customFormat="false" ht="15" hidden="false" customHeight="false" outlineLevel="0" collapsed="false">
      <c r="A1072" s="61"/>
      <c r="B1072" s="21" t="s">
        <v>847</v>
      </c>
      <c r="C1072" s="55" t="s">
        <v>68</v>
      </c>
      <c r="D1072" s="21" t="s">
        <v>1035</v>
      </c>
      <c r="E1072" s="38" t="n">
        <v>0.877777777777778</v>
      </c>
      <c r="F1072" s="62" t="n">
        <v>1.25</v>
      </c>
      <c r="G1072" s="40" t="n">
        <v>2</v>
      </c>
      <c r="H1072" s="41" t="s">
        <v>7</v>
      </c>
      <c r="I1072" s="42" t="n">
        <f aca="false">IF(H1072="W",F1072*G1072-F1072,(IF(H1072="L",-F1072)))</f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customFormat="false" ht="15" hidden="false" customHeight="false" outlineLevel="0" collapsed="false">
      <c r="A1073" s="61"/>
      <c r="B1073" s="21" t="s">
        <v>67</v>
      </c>
      <c r="C1073" s="55" t="s">
        <v>216</v>
      </c>
      <c r="D1073" s="21" t="s">
        <v>1135</v>
      </c>
      <c r="E1073" s="38" t="n">
        <v>0.90625</v>
      </c>
      <c r="F1073" s="62" t="n">
        <v>11.9</v>
      </c>
      <c r="G1073" s="40" t="n">
        <v>1.12</v>
      </c>
      <c r="H1073" s="41" t="s">
        <v>5</v>
      </c>
      <c r="I1073" s="42" t="n">
        <f aca="false">IF(H1073="W",F1073*G1073-F1073,(IF(H1073="L",-F1073)))</f>
        <v>1.428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customFormat="false" ht="15" hidden="false" customHeight="false" outlineLevel="0" collapsed="false">
      <c r="A1074" s="61"/>
      <c r="B1074" s="21" t="s">
        <v>67</v>
      </c>
      <c r="C1074" s="55" t="s">
        <v>471</v>
      </c>
      <c r="D1074" s="21" t="s">
        <v>1136</v>
      </c>
      <c r="E1074" s="38" t="n">
        <v>0.833333333333333</v>
      </c>
      <c r="F1074" s="62" t="n">
        <v>43</v>
      </c>
      <c r="G1074" s="40" t="n">
        <v>1.74</v>
      </c>
      <c r="H1074" s="41" t="s">
        <v>5</v>
      </c>
      <c r="I1074" s="42" t="n">
        <f aca="false">IF(H1074="W",F1074*G1074-F1074,(IF(H1074="L",-F1074)))</f>
        <v>31.82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customFormat="false" ht="15" hidden="false" customHeight="false" outlineLevel="0" collapsed="false">
      <c r="A1075" s="61"/>
      <c r="B1075" s="21" t="s">
        <v>67</v>
      </c>
      <c r="C1075" s="55" t="s">
        <v>28</v>
      </c>
      <c r="D1075" s="21" t="s">
        <v>1137</v>
      </c>
      <c r="E1075" s="38" t="n">
        <v>0.833333333333333</v>
      </c>
      <c r="F1075" s="62" t="n">
        <v>30</v>
      </c>
      <c r="G1075" s="40" t="n">
        <v>2.5</v>
      </c>
      <c r="H1075" s="41" t="s">
        <v>7</v>
      </c>
      <c r="I1075" s="42" t="n">
        <f aca="false">IF(H1075="W",F1075*G1075-F1075,(IF(H1075="L",-F1075)))</f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customFormat="false" ht="15" hidden="false" customHeight="false" outlineLevel="0" collapsed="false">
      <c r="A1076" s="61"/>
      <c r="B1076" s="21" t="s">
        <v>67</v>
      </c>
      <c r="C1076" s="55" t="s">
        <v>216</v>
      </c>
      <c r="D1076" s="21" t="s">
        <v>1138</v>
      </c>
      <c r="E1076" s="38" t="n">
        <v>0.90625</v>
      </c>
      <c r="F1076" s="62" t="n">
        <v>30</v>
      </c>
      <c r="G1076" s="40" t="n">
        <v>1.9</v>
      </c>
      <c r="H1076" s="41" t="s">
        <v>5</v>
      </c>
      <c r="I1076" s="42" t="n">
        <f aca="false">IF(H1076="W",F1076*G1076-F1076,(IF(H1076="L",-F1076)))</f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customFormat="false" ht="15" hidden="false" customHeight="false" outlineLevel="0" collapsed="false">
      <c r="A1077" s="61"/>
      <c r="B1077" s="21" t="s">
        <v>67</v>
      </c>
      <c r="C1077" s="55" t="s">
        <v>28</v>
      </c>
      <c r="D1077" s="21" t="s">
        <v>1139</v>
      </c>
      <c r="E1077" s="38" t="n">
        <v>0.90625</v>
      </c>
      <c r="F1077" s="62" t="n">
        <v>25</v>
      </c>
      <c r="G1077" s="40" t="n">
        <v>2.38</v>
      </c>
      <c r="H1077" s="41" t="s">
        <v>7</v>
      </c>
      <c r="I1077" s="42" t="n">
        <f aca="false">IF(H1077="W",F1077*G1077-F1077,(IF(H1077="L",-F1077)))</f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customFormat="false" ht="15" hidden="false" customHeight="false" outlineLevel="0" collapsed="false">
      <c r="A1078" s="61"/>
      <c r="B1078" s="21" t="s">
        <v>67</v>
      </c>
      <c r="C1078" s="55" t="s">
        <v>471</v>
      </c>
      <c r="D1078" s="21" t="s">
        <v>1140</v>
      </c>
      <c r="E1078" s="38" t="n">
        <v>0.90625</v>
      </c>
      <c r="F1078" s="62" t="n">
        <v>8.1</v>
      </c>
      <c r="G1078" s="40" t="n">
        <v>1.1</v>
      </c>
      <c r="H1078" s="41" t="s">
        <v>5</v>
      </c>
      <c r="I1078" s="42" t="n">
        <f aca="false">IF(H1078="W",F1078*G1078-F1078,(IF(H1078="L",-F1078)))</f>
        <v>0.810000000000001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customFormat="false" ht="15" hidden="false" customHeight="false" outlineLevel="0" collapsed="false">
      <c r="A1079" s="61" t="n">
        <v>43626</v>
      </c>
      <c r="B1079" s="21" t="s">
        <v>439</v>
      </c>
      <c r="C1079" s="55" t="s">
        <v>1141</v>
      </c>
      <c r="D1079" s="21" t="s">
        <v>1142</v>
      </c>
      <c r="E1079" s="38" t="n">
        <v>0.663888888888889</v>
      </c>
      <c r="F1079" s="62" t="n">
        <v>100</v>
      </c>
      <c r="G1079" s="40" t="n">
        <v>2</v>
      </c>
      <c r="H1079" s="41" t="s">
        <v>5</v>
      </c>
      <c r="I1079" s="42" t="n">
        <f aca="false">IF(H1079="W",F1079*G1079-F1079,(IF(H1079="L",-F1079)))</f>
        <v>100</v>
      </c>
      <c r="J1079" s="55"/>
      <c r="K1079" s="66" t="s">
        <v>1143</v>
      </c>
      <c r="L1079" s="43" t="s">
        <v>1144</v>
      </c>
      <c r="M1079" s="43" t="s">
        <v>9</v>
      </c>
      <c r="N1079" s="43" t="n">
        <f aca="false"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customFormat="false" ht="15" hidden="false" customHeight="false" outlineLevel="0" collapsed="false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 t="n">
        <v>0.90625</v>
      </c>
      <c r="F1080" s="62" t="n">
        <v>33.8</v>
      </c>
      <c r="G1080" s="40" t="n">
        <v>2.5</v>
      </c>
      <c r="H1080" s="41" t="s">
        <v>7</v>
      </c>
      <c r="I1080" s="42" t="n">
        <f aca="false">IF(H1080="W",F1080*G1080-F1080,(IF(H1080="L",-F1080)))</f>
        <v>-33.8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customFormat="false" ht="15" hidden="false" customHeight="false" outlineLevel="0" collapsed="false">
      <c r="A1081" s="61"/>
      <c r="B1081" s="21" t="s">
        <v>67</v>
      </c>
      <c r="C1081" s="55" t="s">
        <v>28</v>
      </c>
      <c r="D1081" s="21" t="s">
        <v>1147</v>
      </c>
      <c r="E1081" s="38" t="n">
        <v>0.90625</v>
      </c>
      <c r="F1081" s="62" t="n">
        <v>25</v>
      </c>
      <c r="G1081" s="40" t="n">
        <v>3.38</v>
      </c>
      <c r="H1081" s="41" t="s">
        <v>5</v>
      </c>
      <c r="I1081" s="42" t="n">
        <f aca="false">IF(H1081="W",F1081*G1081-F1081,(IF(H1081="L",-F1081)))</f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customFormat="false" ht="15" hidden="false" customHeight="false" outlineLevel="0" collapsed="false">
      <c r="A1082" s="61"/>
      <c r="B1082" s="21" t="s">
        <v>67</v>
      </c>
      <c r="C1082" s="55" t="s">
        <v>170</v>
      </c>
      <c r="D1082" s="21" t="s">
        <v>1149</v>
      </c>
      <c r="E1082" s="38" t="n">
        <v>0.90625</v>
      </c>
      <c r="F1082" s="62" t="n">
        <v>26.41</v>
      </c>
      <c r="G1082" s="40" t="n">
        <v>3.2</v>
      </c>
      <c r="H1082" s="41" t="s">
        <v>7</v>
      </c>
      <c r="I1082" s="42" t="n">
        <f aca="false">IF(H1082="W",F1082*G1082-F1082,(IF(H1082="L",-F1082)))</f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customFormat="false" ht="15" hidden="false" customHeight="false" outlineLevel="0" collapsed="false">
      <c r="A1083" s="61"/>
      <c r="B1083" s="21" t="s">
        <v>67</v>
      </c>
      <c r="C1083" s="55" t="s">
        <v>216</v>
      </c>
      <c r="D1083" s="21" t="s">
        <v>1151</v>
      </c>
      <c r="E1083" s="38" t="n">
        <v>0.90625</v>
      </c>
      <c r="F1083" s="62" t="n">
        <v>20</v>
      </c>
      <c r="G1083" s="40" t="n">
        <v>1.1</v>
      </c>
      <c r="H1083" s="41" t="s">
        <v>5</v>
      </c>
      <c r="I1083" s="42" t="n">
        <f aca="false">IF(H1083="W",F1083*G1083-F1083,(IF(H1083="L",-F1083)))</f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customFormat="false" ht="15" hidden="false" customHeight="false" outlineLevel="0" collapsed="false">
      <c r="A1084" s="61"/>
      <c r="B1084" s="21" t="s">
        <v>67</v>
      </c>
      <c r="C1084" s="55" t="s">
        <v>28</v>
      </c>
      <c r="D1084" s="21" t="s">
        <v>1147</v>
      </c>
      <c r="E1084" s="38" t="n">
        <v>0.90625</v>
      </c>
      <c r="F1084" s="62" t="n">
        <v>25</v>
      </c>
      <c r="G1084" s="40" t="n">
        <v>3.33</v>
      </c>
      <c r="H1084" s="41" t="s">
        <v>5</v>
      </c>
      <c r="I1084" s="42" t="n">
        <f aca="false">IF(H1084="W",F1084*G1084-F1084,(IF(H1084="L",-F1084)))</f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customFormat="false" ht="15" hidden="false" customHeight="false" outlineLevel="0" collapsed="false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 t="n">
        <v>0.90625</v>
      </c>
      <c r="F1085" s="62" t="n">
        <v>35</v>
      </c>
      <c r="G1085" s="40" t="n">
        <v>2.5</v>
      </c>
      <c r="H1085" s="41" t="s">
        <v>7</v>
      </c>
      <c r="I1085" s="42" t="n">
        <f aca="false">IF(H1085="W",F1085*G1085-F1085,(IF(H1085="L",-F1085)))</f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customFormat="false" ht="15" hidden="false" customHeight="false" outlineLevel="0" collapsed="false">
      <c r="A1086" s="61"/>
      <c r="B1086" s="21" t="s">
        <v>67</v>
      </c>
      <c r="C1086" s="55" t="s">
        <v>170</v>
      </c>
      <c r="D1086" s="21" t="s">
        <v>1149</v>
      </c>
      <c r="E1086" s="38" t="n">
        <v>0.90625</v>
      </c>
      <c r="F1086" s="62" t="n">
        <v>27</v>
      </c>
      <c r="G1086" s="40" t="n">
        <v>3.2</v>
      </c>
      <c r="H1086" s="41" t="s">
        <v>7</v>
      </c>
      <c r="I1086" s="42" t="n">
        <f aca="false">IF(H1086="W",F1086*G1086-F1086,(IF(H1086="L",-F1086)))</f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customFormat="false" ht="15" hidden="false" customHeight="false" outlineLevel="0" collapsed="false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 t="n">
        <v>0.90625</v>
      </c>
      <c r="F1087" s="62" t="n">
        <v>50</v>
      </c>
      <c r="G1087" s="40" t="n">
        <v>2.05</v>
      </c>
      <c r="H1087" s="41" t="s">
        <v>7</v>
      </c>
      <c r="I1087" s="42" t="n">
        <f aca="false">IF(H1087="W",F1087*G1087-F1087,(IF(H1087="L",-F1087)))</f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customFormat="false" ht="15" hidden="false" customHeight="false" outlineLevel="0" collapsed="false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 t="n">
        <v>0.90625</v>
      </c>
      <c r="F1088" s="62" t="n">
        <v>25</v>
      </c>
      <c r="G1088" s="40" t="n">
        <v>1.96</v>
      </c>
      <c r="H1088" s="41" t="s">
        <v>5</v>
      </c>
      <c r="I1088" s="42" t="n">
        <f aca="false">IF(H1088="W",F1088*G1088-F1088,(IF(H1088="L",-F1088)))</f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customFormat="false" ht="15" hidden="false" customHeight="false" outlineLevel="0" collapsed="false">
      <c r="A1089" s="61"/>
      <c r="B1089" s="21" t="s">
        <v>67</v>
      </c>
      <c r="C1089" s="55" t="s">
        <v>170</v>
      </c>
      <c r="D1089" s="21" t="s">
        <v>1156</v>
      </c>
      <c r="E1089" s="38" t="n">
        <v>0.90625</v>
      </c>
      <c r="F1089" s="62" t="n">
        <v>25</v>
      </c>
      <c r="G1089" s="40" t="n">
        <v>1.98</v>
      </c>
      <c r="H1089" s="41" t="s">
        <v>5</v>
      </c>
      <c r="I1089" s="42" t="n">
        <f aca="false">IF(H1089="W",F1089*G1089-F1089,(IF(H1089="L",-F1089)))</f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customFormat="false" ht="15" hidden="false" customHeight="false" outlineLevel="0" collapsed="false">
      <c r="A1090" s="61"/>
      <c r="B1090" s="21" t="s">
        <v>67</v>
      </c>
      <c r="C1090" s="55" t="s">
        <v>28</v>
      </c>
      <c r="D1090" s="21" t="s">
        <v>1156</v>
      </c>
      <c r="E1090" s="38" t="n">
        <v>0.90625</v>
      </c>
      <c r="F1090" s="62" t="n">
        <v>1</v>
      </c>
      <c r="G1090" s="40" t="n">
        <v>2.01</v>
      </c>
      <c r="H1090" s="41" t="s">
        <v>5</v>
      </c>
      <c r="I1090" s="42" t="n">
        <f aca="false">IF(H1090="W",F1090*G1090-F1090,(IF(H1090="L",-F1090)))</f>
        <v>1.01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customFormat="false" ht="15" hidden="false" customHeight="false" outlineLevel="0" collapsed="false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 t="n">
        <v>0.90625</v>
      </c>
      <c r="F1091" s="62" t="n">
        <v>0.5</v>
      </c>
      <c r="G1091" s="40" t="n">
        <v>2.1</v>
      </c>
      <c r="H1091" s="41" t="s">
        <v>5</v>
      </c>
      <c r="I1091" s="42" t="n">
        <f aca="false">IF(H1091="W",F1091*G1091-F1091,(IF(H1091="L",-F1091)))</f>
        <v>0.55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customFormat="false" ht="15" hidden="false" customHeight="false" outlineLevel="0" collapsed="false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 t="n">
        <v>0.166666666666667</v>
      </c>
      <c r="F1092" s="62" t="n">
        <v>5</v>
      </c>
      <c r="G1092" s="40" t="n">
        <v>2.02</v>
      </c>
      <c r="H1092" s="41" t="s">
        <v>7</v>
      </c>
      <c r="I1092" s="42" t="n">
        <f aca="false">IF(H1092="W",F1092*G1092-F1092,(IF(H1092="L",-F1092)))</f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customFormat="false" ht="15" hidden="false" customHeight="false" outlineLevel="0" collapsed="false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 t="n">
        <v>0.166666666666667</v>
      </c>
      <c r="F1093" s="62" t="n">
        <v>6.5</v>
      </c>
      <c r="G1093" s="40" t="n">
        <v>1.9</v>
      </c>
      <c r="H1093" s="41" t="s">
        <v>5</v>
      </c>
      <c r="I1093" s="42" t="n">
        <f aca="false">IF(H1093="W",F1093*G1093-F1093,(IF(H1093="L",-F1093)))</f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customFormat="false" ht="15" hidden="false" customHeight="false" outlineLevel="0" collapsed="false">
      <c r="A1094" s="61" t="n">
        <v>43627</v>
      </c>
      <c r="B1094" s="21" t="s">
        <v>67</v>
      </c>
      <c r="C1094" s="55" t="s">
        <v>1162</v>
      </c>
      <c r="D1094" s="21" t="s">
        <v>802</v>
      </c>
      <c r="E1094" s="38" t="n">
        <v>0.90625</v>
      </c>
      <c r="F1094" s="62" t="n">
        <v>10</v>
      </c>
      <c r="G1094" s="40" t="n">
        <v>1.2</v>
      </c>
      <c r="H1094" s="41" t="s">
        <v>5</v>
      </c>
      <c r="I1094" s="42" t="n">
        <f aca="false">IF(H1094="W",F1094*G1094-F1094,(IF(H1094="L",-F1094)))</f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customFormat="false" ht="15" hidden="false" customHeight="false" outlineLevel="0" collapsed="false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 t="n">
        <v>0.90625</v>
      </c>
      <c r="F1095" s="62" t="n">
        <v>54</v>
      </c>
      <c r="G1095" s="40" t="n">
        <v>1.83</v>
      </c>
      <c r="H1095" s="41" t="s">
        <v>7</v>
      </c>
      <c r="I1095" s="42" t="n">
        <f aca="false">IF(H1095="W",F1095*G1095-F1095,(IF(H1095="L",-F1095)))</f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customFormat="false" ht="15" hidden="false" customHeight="false" outlineLevel="0" collapsed="false">
      <c r="A1096" s="61"/>
      <c r="B1096" s="21" t="s">
        <v>67</v>
      </c>
      <c r="C1096" s="55" t="s">
        <v>216</v>
      </c>
      <c r="D1096" s="21" t="s">
        <v>1167</v>
      </c>
      <c r="E1096" s="38" t="n">
        <v>0.90625</v>
      </c>
      <c r="F1096" s="62" t="n">
        <v>18.75</v>
      </c>
      <c r="G1096" s="40" t="n">
        <v>4.33</v>
      </c>
      <c r="H1096" s="41" t="s">
        <v>7</v>
      </c>
      <c r="I1096" s="42" t="n">
        <f aca="false">IF(H1096="W",F1096*G1096-F1096,(IF(H1096="L",-F1096)))</f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customFormat="false" ht="15" hidden="false" customHeight="false" outlineLevel="0" collapsed="false">
      <c r="A1097" s="61"/>
      <c r="B1097" s="21" t="s">
        <v>67</v>
      </c>
      <c r="C1097" s="55" t="s">
        <v>28</v>
      </c>
      <c r="D1097" s="21" t="s">
        <v>1168</v>
      </c>
      <c r="E1097" s="38" t="n">
        <v>0.90625</v>
      </c>
      <c r="F1097" s="62" t="n">
        <v>8</v>
      </c>
      <c r="G1097" s="40" t="n">
        <v>9.65</v>
      </c>
      <c r="H1097" s="41" t="s">
        <v>5</v>
      </c>
      <c r="I1097" s="42" t="n">
        <f aca="false">IF(H1097="W",F1097*G1097-F1097,(IF(H1097="L",-F1097)))</f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customFormat="false" ht="15" hidden="false" customHeight="false" outlineLevel="0" collapsed="false">
      <c r="A1098" s="61"/>
      <c r="B1098" s="21" t="s">
        <v>67</v>
      </c>
      <c r="C1098" s="55" t="s">
        <v>28</v>
      </c>
      <c r="D1098" s="21" t="s">
        <v>1169</v>
      </c>
      <c r="E1098" s="38" t="n">
        <v>0.90625</v>
      </c>
      <c r="F1098" s="62" t="n">
        <v>25</v>
      </c>
      <c r="G1098" s="40" t="n">
        <v>3.3</v>
      </c>
      <c r="H1098" s="41" t="s">
        <v>5</v>
      </c>
      <c r="I1098" s="42" t="n">
        <f aca="false">IF(H1098="W",F1098*G1098-F1098,(IF(H1098="L",-F1098)))</f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customFormat="false" ht="15" hidden="false" customHeight="false" outlineLevel="0" collapsed="false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 t="n">
        <v>0.90625</v>
      </c>
      <c r="F1099" s="62" t="n">
        <v>33.05</v>
      </c>
      <c r="G1099" s="40" t="n">
        <v>2.45</v>
      </c>
      <c r="H1099" s="41" t="s">
        <v>7</v>
      </c>
      <c r="I1099" s="42" t="n">
        <f aca="false">IF(H1099="W",F1099*G1099-F1099,(IF(H1099="L",-F1099)))</f>
        <v>-33.05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customFormat="false" ht="15" hidden="false" customHeight="false" outlineLevel="0" collapsed="false">
      <c r="A1100" s="61"/>
      <c r="B1100" s="21" t="s">
        <v>67</v>
      </c>
      <c r="C1100" s="55" t="s">
        <v>170</v>
      </c>
      <c r="D1100" s="21" t="s">
        <v>1171</v>
      </c>
      <c r="E1100" s="38" t="n">
        <v>0.90625</v>
      </c>
      <c r="F1100" s="62" t="n">
        <v>0.93</v>
      </c>
      <c r="G1100" s="40" t="n">
        <v>2.45</v>
      </c>
      <c r="H1100" s="41" t="s">
        <v>7</v>
      </c>
      <c r="I1100" s="42" t="n">
        <f aca="false">IF(H1100="W",F1100*G1100-F1100,(IF(H1100="L",-F1100)))</f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customFormat="false" ht="15" hidden="false" customHeight="false" outlineLevel="0" collapsed="false">
      <c r="A1101" s="61"/>
      <c r="B1101" s="21" t="s">
        <v>67</v>
      </c>
      <c r="C1101" s="55" t="s">
        <v>216</v>
      </c>
      <c r="D1101" s="21" t="s">
        <v>1172</v>
      </c>
      <c r="E1101" s="38" t="n">
        <v>0.90625</v>
      </c>
      <c r="F1101" s="62" t="n">
        <v>20</v>
      </c>
      <c r="G1101" s="40" t="n">
        <v>1.1</v>
      </c>
      <c r="H1101" s="41" t="s">
        <v>5</v>
      </c>
      <c r="I1101" s="42" t="n">
        <f aca="false">IF(H1101="W",F1101*G1101-F1101,(IF(H1101="L",-F1101)))</f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customFormat="false" ht="15" hidden="false" customHeight="false" outlineLevel="0" collapsed="false">
      <c r="A1102" s="61"/>
      <c r="B1102" s="21" t="s">
        <v>67</v>
      </c>
      <c r="C1102" s="55" t="s">
        <v>24</v>
      </c>
      <c r="D1102" s="21" t="s">
        <v>1173</v>
      </c>
      <c r="E1102" s="38" t="n">
        <v>0.90625</v>
      </c>
      <c r="F1102" s="62" t="n">
        <v>25.3</v>
      </c>
      <c r="G1102" s="40" t="n">
        <v>3.29</v>
      </c>
      <c r="H1102" s="41" t="s">
        <v>7</v>
      </c>
      <c r="I1102" s="42" t="n">
        <f aca="false">IF(H1102="W",F1102*G1102-F1102,(IF(H1102="L",-F1102)))</f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customFormat="false" ht="15" hidden="false" customHeight="false" outlineLevel="0" collapsed="false">
      <c r="A1103" s="61"/>
      <c r="B1103" s="21" t="s">
        <v>67</v>
      </c>
      <c r="C1103" s="55" t="s">
        <v>28</v>
      </c>
      <c r="D1103" s="21" t="s">
        <v>802</v>
      </c>
      <c r="E1103" s="38" t="n">
        <v>0.90625</v>
      </c>
      <c r="F1103" s="62" t="n">
        <v>166</v>
      </c>
      <c r="G1103" s="40" t="n">
        <v>1.19</v>
      </c>
      <c r="H1103" s="41" t="s">
        <v>5</v>
      </c>
      <c r="I1103" s="42" t="n">
        <f aca="false">IF(H1103="W",F1103*G1103-F1103,(IF(H1103="L",-F1103)))</f>
        <v>31.54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customFormat="false" ht="15" hidden="false" customHeight="false" outlineLevel="0" collapsed="false">
      <c r="A1104" s="61"/>
      <c r="B1104" s="21" t="s">
        <v>67</v>
      </c>
      <c r="C1104" s="55" t="s">
        <v>151</v>
      </c>
      <c r="D1104" s="21" t="s">
        <v>1174</v>
      </c>
      <c r="E1104" s="38" t="n">
        <v>0.90625</v>
      </c>
      <c r="F1104" s="62" t="n">
        <v>5</v>
      </c>
      <c r="G1104" s="40" t="n">
        <v>7.8</v>
      </c>
      <c r="H1104" s="41" t="s">
        <v>6</v>
      </c>
      <c r="I1104" s="42" t="n">
        <f aca="false">IF(H1104="W",F1104*G1104-F1104,(IF(H1104="L",-F1104)))</f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customFormat="false" ht="15" hidden="false" customHeight="false" outlineLevel="0" collapsed="false">
      <c r="A1105" s="61"/>
      <c r="B1105" s="21" t="s">
        <v>696</v>
      </c>
      <c r="C1105" s="55" t="s">
        <v>170</v>
      </c>
      <c r="D1105" s="21" t="s">
        <v>1174</v>
      </c>
      <c r="E1105" s="38" t="n">
        <v>0.90625</v>
      </c>
      <c r="F1105" s="62" t="n">
        <v>20</v>
      </c>
      <c r="G1105" s="40" t="n">
        <v>7.75</v>
      </c>
      <c r="H1105" s="41" t="s">
        <v>6</v>
      </c>
      <c r="I1105" s="42" t="n">
        <f aca="false">IF(H1105="W",F1105*G1105-F1105,(IF(H1105="L",-F1105)))</f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customFormat="false" ht="15" hidden="false" customHeight="false" outlineLevel="0" collapsed="false">
      <c r="A1106" s="61"/>
      <c r="B1106" s="21" t="s">
        <v>67</v>
      </c>
      <c r="C1106" s="55" t="s">
        <v>216</v>
      </c>
      <c r="D1106" s="21" t="s">
        <v>1175</v>
      </c>
      <c r="E1106" s="38" t="n">
        <v>0.90625</v>
      </c>
      <c r="F1106" s="62" t="n">
        <v>2.5</v>
      </c>
      <c r="G1106" s="40" t="n">
        <v>26</v>
      </c>
      <c r="H1106" s="41" t="s">
        <v>7</v>
      </c>
      <c r="I1106" s="42" t="n">
        <f aca="false">IF(H1106="W",F1106*G1106-F1106,(IF(H1106="L",-F1106)))</f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customFormat="false" ht="15" hidden="false" customHeight="false" outlineLevel="0" collapsed="false">
      <c r="A1107" s="61"/>
      <c r="B1107" s="21" t="s">
        <v>67</v>
      </c>
      <c r="C1107" s="55" t="s">
        <v>95</v>
      </c>
      <c r="D1107" s="21" t="s">
        <v>1175</v>
      </c>
      <c r="E1107" s="38" t="n">
        <v>0.90625</v>
      </c>
      <c r="F1107" s="62" t="n">
        <v>5</v>
      </c>
      <c r="G1107" s="40" t="n">
        <v>21</v>
      </c>
      <c r="H1107" s="41" t="s">
        <v>6</v>
      </c>
      <c r="I1107" s="42" t="n">
        <f aca="false">IF(H1107="W",F1107*G1107-F1107,(IF(H1107="L",-F1107)))</f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customFormat="false" ht="15" hidden="false" customHeight="false" outlineLevel="0" collapsed="false">
      <c r="A1108" s="61"/>
      <c r="B1108" s="21" t="s">
        <v>67</v>
      </c>
      <c r="C1108" s="55" t="s">
        <v>63</v>
      </c>
      <c r="D1108" s="21" t="s">
        <v>1175</v>
      </c>
      <c r="E1108" s="38" t="n">
        <v>0.90625</v>
      </c>
      <c r="F1108" s="62" t="n">
        <v>0.5</v>
      </c>
      <c r="G1108" s="40" t="n">
        <v>29</v>
      </c>
      <c r="H1108" s="41" t="s">
        <v>7</v>
      </c>
      <c r="I1108" s="42" t="n">
        <f aca="false">IF(H1108="W",F1108*G1108-F1108,(IF(H1108="L",-F1108)))</f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customFormat="false" ht="15" hidden="false" customHeight="false" outlineLevel="0" collapsed="false">
      <c r="A1109" s="61"/>
      <c r="B1109" s="21" t="s">
        <v>67</v>
      </c>
      <c r="C1109" s="55" t="s">
        <v>216</v>
      </c>
      <c r="D1109" s="21" t="s">
        <v>1176</v>
      </c>
      <c r="E1109" s="38" t="n">
        <v>0.708333333333333</v>
      </c>
      <c r="F1109" s="62" t="n">
        <v>25</v>
      </c>
      <c r="G1109" s="40" t="n">
        <v>1.4</v>
      </c>
      <c r="H1109" s="41" t="s">
        <v>5</v>
      </c>
      <c r="I1109" s="42" t="n">
        <f aca="false">IF(H1109="W",F1109*G1109-F1109,(IF(H1109="L",-F1109)))</f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customFormat="false" ht="15" hidden="false" customHeight="false" outlineLevel="0" collapsed="false">
      <c r="A1110" s="61"/>
      <c r="B1110" s="21" t="s">
        <v>67</v>
      </c>
      <c r="C1110" s="55" t="s">
        <v>28</v>
      </c>
      <c r="D1110" s="21" t="s">
        <v>1177</v>
      </c>
      <c r="E1110" s="38" t="n">
        <v>0.708333333333333</v>
      </c>
      <c r="F1110" s="62" t="n">
        <v>10</v>
      </c>
      <c r="G1110" s="40" t="n">
        <v>4.5</v>
      </c>
      <c r="H1110" s="41" t="s">
        <v>6</v>
      </c>
      <c r="I1110" s="42" t="n">
        <f aca="false">IF(H1110="W",F1110*G1110-F1110,(IF(H1110="L",-F1110)))</f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customFormat="false" ht="15" hidden="false" customHeight="false" outlineLevel="0" collapsed="false">
      <c r="A1111" s="61"/>
      <c r="B1111" s="21" t="s">
        <v>67</v>
      </c>
      <c r="C1111" s="55" t="s">
        <v>28</v>
      </c>
      <c r="D1111" s="21" t="s">
        <v>1178</v>
      </c>
      <c r="E1111" s="38" t="n">
        <v>0.90625</v>
      </c>
      <c r="F1111" s="62" t="n">
        <v>25</v>
      </c>
      <c r="G1111" s="40" t="n">
        <v>1.64</v>
      </c>
      <c r="H1111" s="41" t="s">
        <v>5</v>
      </c>
      <c r="I1111" s="42" t="n">
        <f aca="false">IF(H1111="W",F1111*G1111-F1111,(IF(H1111="L",-F1111)))</f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customFormat="false" ht="15" hidden="false" customHeight="false" outlineLevel="0" collapsed="false">
      <c r="A1112" s="61"/>
      <c r="B1112" s="21" t="s">
        <v>67</v>
      </c>
      <c r="C1112" s="55" t="s">
        <v>170</v>
      </c>
      <c r="D1112" s="21" t="s">
        <v>1179</v>
      </c>
      <c r="E1112" s="38" t="n">
        <v>0.90625</v>
      </c>
      <c r="F1112" s="62" t="n">
        <v>15</v>
      </c>
      <c r="G1112" s="40" t="n">
        <v>2.7</v>
      </c>
      <c r="H1112" s="41" t="s">
        <v>7</v>
      </c>
      <c r="I1112" s="42" t="n">
        <f aca="false">IF(H1112="W",F1112*G1112-F1112,(IF(H1112="L",-F1112)))</f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customFormat="false" ht="15" hidden="false" customHeight="false" outlineLevel="0" collapsed="false">
      <c r="A1113" s="61"/>
      <c r="B1113" s="21" t="s">
        <v>67</v>
      </c>
      <c r="C1113" s="55" t="s">
        <v>170</v>
      </c>
      <c r="D1113" s="21" t="s">
        <v>1168</v>
      </c>
      <c r="E1113" s="38" t="n">
        <v>0.90625</v>
      </c>
      <c r="F1113" s="62" t="n">
        <v>15</v>
      </c>
      <c r="G1113" s="40" t="n">
        <v>1.47</v>
      </c>
      <c r="H1113" s="41" t="s">
        <v>5</v>
      </c>
      <c r="I1113" s="42" t="n">
        <f aca="false">IF(H1113="W",F1113*G1113-F1113,(IF(H1113="L",-F1113)))</f>
        <v>7.05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customFormat="false" ht="15" hidden="false" customHeight="false" outlineLevel="0" collapsed="false">
      <c r="A1114" s="61"/>
      <c r="B1114" s="21" t="s">
        <v>67</v>
      </c>
      <c r="C1114" s="55" t="s">
        <v>216</v>
      </c>
      <c r="D1114" s="21" t="s">
        <v>1167</v>
      </c>
      <c r="E1114" s="38" t="n">
        <v>0.90625</v>
      </c>
      <c r="F1114" s="62" t="n">
        <v>2.5</v>
      </c>
      <c r="G1114" s="40" t="n">
        <v>9</v>
      </c>
      <c r="H1114" s="41" t="s">
        <v>7</v>
      </c>
      <c r="I1114" s="42" t="n">
        <f aca="false">IF(H1114="W",F1114*G1114-F1114,(IF(H1114="L",-F1114)))</f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customFormat="false" ht="15" hidden="false" customHeight="false" outlineLevel="0" collapsed="false">
      <c r="A1115" s="61" t="n">
        <v>43628</v>
      </c>
      <c r="B1115" s="21" t="s">
        <v>67</v>
      </c>
      <c r="C1115" s="55" t="s">
        <v>28</v>
      </c>
      <c r="D1115" s="21" t="s">
        <v>1180</v>
      </c>
      <c r="E1115" s="38" t="n">
        <v>0.916666666666667</v>
      </c>
      <c r="F1115" s="62" t="n">
        <v>25</v>
      </c>
      <c r="G1115" s="40" t="n">
        <v>2.23</v>
      </c>
      <c r="H1115" s="41" t="s">
        <v>5</v>
      </c>
      <c r="I1115" s="42" t="n">
        <f aca="false">IF(H1115="W",F1115*G1115-F1115,(IF(H1115="L",-F1115)))</f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customFormat="false" ht="15" hidden="false" customHeight="false" outlineLevel="0" collapsed="false">
      <c r="A1116" s="61"/>
      <c r="B1116" s="21" t="s">
        <v>67</v>
      </c>
      <c r="C1116" s="55" t="s">
        <v>24</v>
      </c>
      <c r="D1116" s="21" t="s">
        <v>1181</v>
      </c>
      <c r="E1116" s="38" t="n">
        <v>0.916666666666667</v>
      </c>
      <c r="F1116" s="62" t="n">
        <v>13.06</v>
      </c>
      <c r="G1116" s="40" t="n">
        <v>4.27</v>
      </c>
      <c r="H1116" s="41" t="s">
        <v>7</v>
      </c>
      <c r="I1116" s="42" t="n">
        <f aca="false">IF(H1116="W",F1116*G1116-F1116,(IF(H1116="L",-F1116)))</f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customFormat="false" ht="15" hidden="false" customHeight="false" outlineLevel="0" collapsed="false">
      <c r="A1117" s="61"/>
      <c r="B1117" s="21" t="s">
        <v>67</v>
      </c>
      <c r="C1117" s="55" t="s">
        <v>87</v>
      </c>
      <c r="D1117" s="21" t="s">
        <v>1182</v>
      </c>
      <c r="E1117" s="38" t="n">
        <v>0.916666666666667</v>
      </c>
      <c r="F1117" s="62" t="n">
        <v>10</v>
      </c>
      <c r="G1117" s="40" t="n">
        <v>2.9</v>
      </c>
      <c r="H1117" s="41" t="s">
        <v>6</v>
      </c>
      <c r="I1117" s="42" t="n">
        <f aca="false">IF(H1117="W",F1117*G1117-F1117,(IF(H1117="L",-F1117)))</f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customFormat="false" ht="15" hidden="false" customHeight="false" outlineLevel="0" collapsed="false">
      <c r="A1118" s="61"/>
      <c r="B1118" s="21" t="s">
        <v>67</v>
      </c>
      <c r="C1118" s="55" t="s">
        <v>170</v>
      </c>
      <c r="D1118" s="21" t="s">
        <v>1182</v>
      </c>
      <c r="E1118" s="38" t="n">
        <v>0.916666666666667</v>
      </c>
      <c r="F1118" s="62" t="n">
        <v>9.22</v>
      </c>
      <c r="G1118" s="40" t="n">
        <v>2.9</v>
      </c>
      <c r="H1118" s="41" t="s">
        <v>7</v>
      </c>
      <c r="I1118" s="42" t="n">
        <f aca="false">IF(H1118="W",F1118*G1118-F1118,(IF(H1118="L",-F1118)))</f>
        <v>-9.22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customFormat="false" ht="15" hidden="false" customHeight="false" outlineLevel="0" collapsed="false">
      <c r="A1119" s="61"/>
      <c r="B1119" s="21" t="s">
        <v>67</v>
      </c>
      <c r="C1119" s="55" t="s">
        <v>216</v>
      </c>
      <c r="D1119" s="21" t="s">
        <v>1183</v>
      </c>
      <c r="E1119" s="38" t="n">
        <v>0.916666666666667</v>
      </c>
      <c r="F1119" s="62" t="n">
        <v>20</v>
      </c>
      <c r="G1119" s="40" t="n">
        <v>1.12</v>
      </c>
      <c r="H1119" s="41" t="s">
        <v>5</v>
      </c>
      <c r="I1119" s="42" t="n">
        <f aca="false">IF(H1119="W",F1119*G1119-F1119,(IF(H1119="L",-F1119)))</f>
        <v>2.4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customFormat="false" ht="15" hidden="false" customHeight="false" outlineLevel="0" collapsed="false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 t="n">
        <v>10</v>
      </c>
      <c r="G1120" s="40" t="n">
        <v>8.9</v>
      </c>
      <c r="H1120" s="41" t="s">
        <v>6</v>
      </c>
      <c r="I1120" s="42" t="n">
        <f aca="false">IF(H1120="W",F1120*G1120-F1120,(IF(H1120="L",-F1120)))</f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customFormat="false" ht="15" hidden="false" customHeight="false" outlineLevel="0" collapsed="false">
      <c r="A1121" s="61"/>
      <c r="B1121" s="21" t="s">
        <v>67</v>
      </c>
      <c r="C1121" s="55" t="s">
        <v>68</v>
      </c>
      <c r="D1121" s="21" t="s">
        <v>1185</v>
      </c>
      <c r="E1121" s="38" t="n">
        <v>0.520833333333333</v>
      </c>
      <c r="F1121" s="62" t="n">
        <v>10</v>
      </c>
      <c r="G1121" s="40" t="n">
        <v>4.3</v>
      </c>
      <c r="H1121" s="41" t="s">
        <v>6</v>
      </c>
      <c r="I1121" s="42" t="n">
        <f aca="false">IF(H1121="W",F1121*G1121-F1121,(IF(H1121="L",-F1121)))</f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customFormat="false" ht="15" hidden="false" customHeight="false" outlineLevel="0" collapsed="false">
      <c r="A1122" s="61"/>
      <c r="B1122" s="21" t="s">
        <v>67</v>
      </c>
      <c r="C1122" s="55" t="s">
        <v>87</v>
      </c>
      <c r="D1122" s="21" t="s">
        <v>1186</v>
      </c>
      <c r="E1122" s="38" t="n">
        <v>0.520833333333333</v>
      </c>
      <c r="F1122" s="62" t="n">
        <v>23.5</v>
      </c>
      <c r="G1122" s="40" t="n">
        <v>1.85</v>
      </c>
      <c r="H1122" s="41" t="s">
        <v>7</v>
      </c>
      <c r="I1122" s="42" t="n">
        <f aca="false">IF(H1122="W",F1122*G1122-F1122,(IF(H1122="L",-F1122)))</f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customFormat="false" ht="15" hidden="false" customHeight="false" outlineLevel="0" collapsed="false">
      <c r="A1123" s="61"/>
      <c r="B1123" s="21" t="s">
        <v>67</v>
      </c>
      <c r="C1123" s="55" t="s">
        <v>87</v>
      </c>
      <c r="D1123" s="21" t="s">
        <v>1187</v>
      </c>
      <c r="E1123" s="38" t="n">
        <v>0.520833333333333</v>
      </c>
      <c r="F1123" s="62" t="n">
        <v>5</v>
      </c>
      <c r="G1123" s="40" t="n">
        <v>3.7</v>
      </c>
      <c r="H1123" s="41" t="s">
        <v>5</v>
      </c>
      <c r="I1123" s="42" t="n">
        <f aca="false">IF(H1123="W",F1123*G1123-F1123,(IF(H1123="L",-F1123)))</f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customFormat="false" ht="15" hidden="false" customHeight="false" outlineLevel="0" collapsed="false">
      <c r="A1124" s="61"/>
      <c r="B1124" s="21" t="s">
        <v>67</v>
      </c>
      <c r="C1124" s="55" t="s">
        <v>170</v>
      </c>
      <c r="D1124" s="21" t="s">
        <v>1187</v>
      </c>
      <c r="E1124" s="38" t="n">
        <v>0.520833333333333</v>
      </c>
      <c r="F1124" s="62" t="n">
        <v>6</v>
      </c>
      <c r="G1124" s="40" t="n">
        <v>4.4</v>
      </c>
      <c r="H1124" s="41" t="s">
        <v>5</v>
      </c>
      <c r="I1124" s="42" t="n">
        <f aca="false">IF(H1124="W",F1124*G1124-F1124,(IF(H1124="L",-F1124)))</f>
        <v>20.4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customFormat="false" ht="15" hidden="false" customHeight="false" outlineLevel="0" collapsed="false">
      <c r="A1125" s="61"/>
      <c r="B1125" s="21" t="s">
        <v>67</v>
      </c>
      <c r="C1125" s="55" t="s">
        <v>28</v>
      </c>
      <c r="D1125" s="21" t="s">
        <v>1190</v>
      </c>
      <c r="E1125" s="38" t="n">
        <v>0.875</v>
      </c>
      <c r="F1125" s="62" t="n">
        <v>10</v>
      </c>
      <c r="G1125" s="40" t="n">
        <v>3.2</v>
      </c>
      <c r="H1125" s="41" t="s">
        <v>5</v>
      </c>
      <c r="I1125" s="42" t="n">
        <f aca="false">IF(H1125="W",F1125*G1125-F1125,(IF(H1125="L",-F1125)))</f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customFormat="false" ht="15" hidden="false" customHeight="false" outlineLevel="0" collapsed="false">
      <c r="A1126" s="61"/>
      <c r="B1126" s="21" t="s">
        <v>696</v>
      </c>
      <c r="C1126" s="55" t="s">
        <v>87</v>
      </c>
      <c r="D1126" s="21" t="s">
        <v>1192</v>
      </c>
      <c r="E1126" s="38" t="n">
        <v>0.875</v>
      </c>
      <c r="F1126" s="62" t="n">
        <v>12</v>
      </c>
      <c r="G1126" s="40" t="n">
        <v>1.84</v>
      </c>
      <c r="H1126" s="41" t="s">
        <v>7</v>
      </c>
      <c r="I1126" s="42" t="n">
        <f aca="false">IF(H1126="W",F1126*G1126-F1126,(IF(H1126="L",-F1126)))</f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customFormat="false" ht="15" hidden="false" customHeight="false" outlineLevel="0" collapsed="false">
      <c r="A1127" s="61"/>
      <c r="B1127" s="21" t="s">
        <v>46</v>
      </c>
      <c r="C1127" s="55" t="s">
        <v>95</v>
      </c>
      <c r="D1127" s="21" t="s">
        <v>1001</v>
      </c>
      <c r="E1127" s="38" t="n">
        <v>0.125</v>
      </c>
      <c r="F1127" s="62" t="n">
        <v>10</v>
      </c>
      <c r="G1127" s="40" t="n">
        <v>4.1</v>
      </c>
      <c r="H1127" s="41" t="s">
        <v>6</v>
      </c>
      <c r="I1127" s="42" t="n">
        <f aca="false">IF(H1127="W",F1127*G1127-F1127,(IF(H1127="L",-F1127)))</f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customFormat="false" ht="15" hidden="false" customHeight="false" outlineLevel="0" collapsed="false">
      <c r="A1128" s="61"/>
      <c r="B1128" s="21" t="s">
        <v>46</v>
      </c>
      <c r="C1128" s="55" t="s">
        <v>28</v>
      </c>
      <c r="D1128" s="21" t="s">
        <v>996</v>
      </c>
      <c r="E1128" s="38" t="n">
        <v>0.125</v>
      </c>
      <c r="F1128" s="62" t="n">
        <v>20.1</v>
      </c>
      <c r="G1128" s="40" t="n">
        <v>2.04</v>
      </c>
      <c r="H1128" s="41" t="s">
        <v>7</v>
      </c>
      <c r="I1128" s="42" t="n">
        <f aca="false">IF(H1128="W",F1128*G1128-F1128,(IF(H1128="L",-F1128)))</f>
        <v>-20.1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customFormat="false" ht="15" hidden="false" customHeight="false" outlineLevel="0" collapsed="false">
      <c r="A1129" s="61"/>
      <c r="B1129" s="21" t="s">
        <v>46</v>
      </c>
      <c r="C1129" s="55" t="s">
        <v>216</v>
      </c>
      <c r="D1129" s="21" t="s">
        <v>1090</v>
      </c>
      <c r="E1129" s="38" t="n">
        <v>0.125</v>
      </c>
      <c r="F1129" s="62" t="n">
        <v>8.93</v>
      </c>
      <c r="G1129" s="40" t="n">
        <v>3.8</v>
      </c>
      <c r="H1129" s="41" t="s">
        <v>5</v>
      </c>
      <c r="I1129" s="42" t="n">
        <f aca="false">IF(H1129="W",F1129*G1129-F1129,(IF(H1129="L",-F1129)))</f>
        <v>25.004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customFormat="false" ht="15" hidden="false" customHeight="false" outlineLevel="0" collapsed="false">
      <c r="A1130" s="61"/>
      <c r="B1130" s="21" t="s">
        <v>46</v>
      </c>
      <c r="C1130" s="55" t="s">
        <v>170</v>
      </c>
      <c r="D1130" s="21" t="s">
        <v>1090</v>
      </c>
      <c r="E1130" s="38" t="n">
        <v>0.125</v>
      </c>
      <c r="F1130" s="62" t="n">
        <v>2</v>
      </c>
      <c r="G1130" s="40" t="n">
        <v>3.65</v>
      </c>
      <c r="H1130" s="41" t="s">
        <v>5</v>
      </c>
      <c r="I1130" s="42" t="n">
        <f aca="false">IF(H1130="W",F1130*G1130-F1130,(IF(H1130="L",-F1130)))</f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customFormat="false" ht="15" hidden="false" customHeight="false" outlineLevel="0" collapsed="false">
      <c r="A1131" s="61" t="n">
        <v>43629</v>
      </c>
      <c r="B1131" s="21" t="s">
        <v>67</v>
      </c>
      <c r="C1131" s="55" t="s">
        <v>28</v>
      </c>
      <c r="D1131" s="21" t="s">
        <v>1193</v>
      </c>
      <c r="E1131" s="38" t="n">
        <v>0.520833333333333</v>
      </c>
      <c r="F1131" s="62" t="n">
        <v>5</v>
      </c>
      <c r="G1131" s="40" t="n">
        <v>1.73</v>
      </c>
      <c r="H1131" s="41" t="s">
        <v>7</v>
      </c>
      <c r="I1131" s="42" t="n">
        <f aca="false">IF(H1131="W",F1131*G1131-F1131,(IF(H1131="L",-F1131)))</f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customFormat="false" ht="15" hidden="false" customHeight="false" outlineLevel="0" collapsed="false">
      <c r="A1132" s="61"/>
      <c r="B1132" s="21" t="s">
        <v>67</v>
      </c>
      <c r="C1132" s="55" t="s">
        <v>170</v>
      </c>
      <c r="D1132" s="21" t="s">
        <v>1194</v>
      </c>
      <c r="E1132" s="38" t="n">
        <v>0.520833333333333</v>
      </c>
      <c r="F1132" s="62" t="n">
        <v>2</v>
      </c>
      <c r="G1132" s="40" t="n">
        <v>4.3</v>
      </c>
      <c r="H1132" s="41" t="s">
        <v>5</v>
      </c>
      <c r="I1132" s="42" t="n">
        <f aca="false">IF(H1132="W",F1132*G1132-F1132,(IF(H1132="L",-F1132)))</f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customFormat="false" ht="15" hidden="false" customHeight="false" outlineLevel="0" collapsed="false">
      <c r="A1133" s="61"/>
      <c r="B1133" s="21" t="s">
        <v>67</v>
      </c>
      <c r="C1133" s="55" t="s">
        <v>87</v>
      </c>
      <c r="D1133" s="21" t="s">
        <v>1195</v>
      </c>
      <c r="E1133" s="38" t="n">
        <v>0.520833333333333</v>
      </c>
      <c r="F1133" s="62" t="n">
        <v>1.3</v>
      </c>
      <c r="G1133" s="40" t="n">
        <v>6.8</v>
      </c>
      <c r="H1133" s="41" t="s">
        <v>7</v>
      </c>
      <c r="I1133" s="42" t="n">
        <f aca="false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customFormat="false" ht="15" hidden="false" customHeight="false" outlineLevel="0" collapsed="false">
      <c r="A1134" s="61"/>
      <c r="B1134" s="21" t="s">
        <v>924</v>
      </c>
      <c r="C1134" s="55" t="s">
        <v>28</v>
      </c>
      <c r="D1134" s="21" t="s">
        <v>1196</v>
      </c>
      <c r="E1134" s="38" t="n">
        <v>0.728472222222222</v>
      </c>
      <c r="F1134" s="62" t="n">
        <v>10</v>
      </c>
      <c r="G1134" s="40" t="n">
        <v>2.57</v>
      </c>
      <c r="H1134" s="41" t="s">
        <v>5</v>
      </c>
      <c r="I1134" s="42" t="n">
        <f aca="false">IF(H1134="W",F1134*G1134-F1134,(IF(H1134="L",-F1134)))</f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customFormat="false" ht="15" hidden="false" customHeight="false" outlineLevel="0" collapsed="false">
      <c r="A1135" s="61"/>
      <c r="B1135" s="21" t="s">
        <v>67</v>
      </c>
      <c r="C1135" s="55" t="s">
        <v>170</v>
      </c>
      <c r="D1135" s="21" t="s">
        <v>1197</v>
      </c>
      <c r="E1135" s="38" t="n">
        <v>0.916666666666667</v>
      </c>
      <c r="F1135" s="62" t="n">
        <v>14.69</v>
      </c>
      <c r="G1135" s="40" t="n">
        <v>3.25</v>
      </c>
      <c r="H1135" s="41" t="s">
        <v>7</v>
      </c>
      <c r="I1135" s="42" t="n">
        <f aca="false">IF(H1135="W",F1135*G1135-F1135,(IF(H1135="L",-F1135)))</f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customFormat="false" ht="15" hidden="false" customHeight="false" outlineLevel="0" collapsed="false">
      <c r="A1136" s="61"/>
      <c r="B1136" s="21" t="s">
        <v>67</v>
      </c>
      <c r="C1136" s="55" t="s">
        <v>28</v>
      </c>
      <c r="D1136" s="21" t="s">
        <v>1198</v>
      </c>
      <c r="E1136" s="38" t="n">
        <v>0.916666666666667</v>
      </c>
      <c r="F1136" s="62" t="n">
        <v>25</v>
      </c>
      <c r="G1136" s="40" t="n">
        <v>1.91</v>
      </c>
      <c r="H1136" s="41" t="s">
        <v>6</v>
      </c>
      <c r="I1136" s="42" t="n">
        <f aca="false">IF(H1136="W",F1136*G1136-F1136,(IF(H1136="L",-F1136)))</f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customFormat="false" ht="15" hidden="false" customHeight="false" outlineLevel="0" collapsed="false">
      <c r="A1137" s="61"/>
      <c r="B1137" s="21" t="s">
        <v>67</v>
      </c>
      <c r="C1137" s="55" t="s">
        <v>24</v>
      </c>
      <c r="D1137" s="21" t="s">
        <v>1199</v>
      </c>
      <c r="E1137" s="38" t="n">
        <v>0.916666666666667</v>
      </c>
      <c r="F1137" s="62" t="n">
        <v>9.4</v>
      </c>
      <c r="G1137" s="40" t="n">
        <v>5.08</v>
      </c>
      <c r="H1137" s="41" t="s">
        <v>7</v>
      </c>
      <c r="I1137" s="42" t="n">
        <f aca="false">IF(H1137="W",F1137*G1137-F1137,(IF(H1137="L",-F1137)))</f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customFormat="false" ht="15" hidden="false" customHeight="false" outlineLevel="0" collapsed="false">
      <c r="A1138" s="61"/>
      <c r="B1138" s="21" t="s">
        <v>67</v>
      </c>
      <c r="C1138" s="55" t="s">
        <v>216</v>
      </c>
      <c r="D1138" s="21" t="s">
        <v>1200</v>
      </c>
      <c r="E1138" s="38" t="n">
        <v>0.916666666666667</v>
      </c>
      <c r="F1138" s="62" t="n">
        <v>20</v>
      </c>
      <c r="G1138" s="40" t="n">
        <v>1.1</v>
      </c>
      <c r="H1138" s="41" t="s">
        <v>5</v>
      </c>
      <c r="I1138" s="42" t="n">
        <f aca="false">IF(H1138="W",F1138*G1138-F1138,(IF(H1138="L",-F1138)))</f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customFormat="false" ht="15" hidden="false" customHeight="false" outlineLevel="0" collapsed="false">
      <c r="A1139" s="61" t="n">
        <v>43630</v>
      </c>
      <c r="B1139" s="21" t="s">
        <v>49</v>
      </c>
      <c r="C1139" s="55" t="s">
        <v>1141</v>
      </c>
      <c r="D1139" s="21" t="s">
        <v>1201</v>
      </c>
      <c r="E1139" s="38" t="n">
        <v>0.708333333333333</v>
      </c>
      <c r="F1139" s="62" t="n">
        <v>5</v>
      </c>
      <c r="G1139" s="40" t="n">
        <v>2.35</v>
      </c>
      <c r="H1139" s="41" t="s">
        <v>6</v>
      </c>
      <c r="I1139" s="42" t="n">
        <f aca="false">IF(H1139="W",F1139*G1139-F1139,(IF(H1139="L",-F1139)))</f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customFormat="false" ht="15" hidden="false" customHeight="false" outlineLevel="0" collapsed="false">
      <c r="A1140" s="61"/>
      <c r="B1140" s="21" t="s">
        <v>49</v>
      </c>
      <c r="C1140" s="55" t="s">
        <v>216</v>
      </c>
      <c r="D1140" s="21" t="s">
        <v>1202</v>
      </c>
      <c r="E1140" s="38" t="n">
        <v>0.708333333333333</v>
      </c>
      <c r="F1140" s="62" t="n">
        <v>7.48</v>
      </c>
      <c r="G1140" s="40" t="n">
        <v>1.57</v>
      </c>
      <c r="H1140" s="41" t="s">
        <v>5</v>
      </c>
      <c r="I1140" s="42" t="n">
        <f aca="false">IF(H1140="W",F1140*G1140-F1140,(IF(H1140="L",-F1140)))</f>
        <v>4.2636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customFormat="false" ht="15" hidden="false" customHeight="false" outlineLevel="0" collapsed="false">
      <c r="A1141" s="61"/>
      <c r="B1141" s="21" t="s">
        <v>49</v>
      </c>
      <c r="C1141" s="55" t="s">
        <v>216</v>
      </c>
      <c r="D1141" s="21" t="s">
        <v>1201</v>
      </c>
      <c r="E1141" s="38" t="n">
        <v>0.708333333333333</v>
      </c>
      <c r="F1141" s="62" t="n">
        <v>1</v>
      </c>
      <c r="G1141" s="40" t="n">
        <v>2.62</v>
      </c>
      <c r="H1141" s="41" t="s">
        <v>7</v>
      </c>
      <c r="I1141" s="42" t="n">
        <f aca="false">IF(H1141="W",F1141*G1141-F1141,(IF(H1141="L",-F1141)))</f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customFormat="false" ht="15" hidden="false" customHeight="false" outlineLevel="0" collapsed="false">
      <c r="A1142" s="61" t="n">
        <v>43631</v>
      </c>
      <c r="B1142" s="21" t="s">
        <v>67</v>
      </c>
      <c r="C1142" s="55" t="s">
        <v>87</v>
      </c>
      <c r="D1142" s="21" t="s">
        <v>1203</v>
      </c>
      <c r="E1142" s="38" t="n">
        <v>0.916666666666667</v>
      </c>
      <c r="F1142" s="62" t="n">
        <v>14.27</v>
      </c>
      <c r="G1142" s="40" t="n">
        <v>4</v>
      </c>
      <c r="H1142" s="41" t="s">
        <v>7</v>
      </c>
      <c r="I1142" s="42" t="n">
        <f aca="false">IF(H1142="W",F1142*G1142-F1142,(IF(H1142="L",-F1142)))</f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customFormat="false" ht="15" hidden="false" customHeight="false" outlineLevel="0" collapsed="false">
      <c r="A1143" s="61"/>
      <c r="B1143" s="21" t="s">
        <v>67</v>
      </c>
      <c r="C1143" s="55" t="s">
        <v>170</v>
      </c>
      <c r="D1143" s="21" t="s">
        <v>1204</v>
      </c>
      <c r="E1143" s="38" t="n">
        <v>0.916666666666667</v>
      </c>
      <c r="F1143" s="62" t="n">
        <v>18.25</v>
      </c>
      <c r="G1143" s="40" t="n">
        <v>3.15</v>
      </c>
      <c r="H1143" s="41" t="s">
        <v>5</v>
      </c>
      <c r="I1143" s="42" t="n">
        <f aca="false">IF(H1143="W",F1143*G1143-F1143,(IF(H1143="L",-F1143)))</f>
        <v>39.2375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customFormat="false" ht="15" hidden="false" customHeight="false" outlineLevel="0" collapsed="false">
      <c r="A1144" s="61"/>
      <c r="B1144" s="21" t="s">
        <v>67</v>
      </c>
      <c r="C1144" s="55" t="s">
        <v>28</v>
      </c>
      <c r="D1144" s="21" t="s">
        <v>1205</v>
      </c>
      <c r="E1144" s="38" t="n">
        <v>0.916666666666667</v>
      </c>
      <c r="F1144" s="62" t="n">
        <v>25</v>
      </c>
      <c r="G1144" s="40" t="n">
        <v>2.3</v>
      </c>
      <c r="H1144" s="41" t="s">
        <v>7</v>
      </c>
      <c r="I1144" s="42" t="n">
        <f aca="false">IF(H1144="W",F1144*G1144-F1144,(IF(H1144="L",-F1144)))</f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customFormat="false" ht="15" hidden="false" customHeight="false" outlineLevel="0" collapsed="false">
      <c r="A1145" s="61"/>
      <c r="B1145" s="21" t="s">
        <v>67</v>
      </c>
      <c r="C1145" s="55" t="s">
        <v>216</v>
      </c>
      <c r="D1145" s="21" t="s">
        <v>1206</v>
      </c>
      <c r="E1145" s="38" t="n">
        <v>0.916666666666667</v>
      </c>
      <c r="F1145" s="62" t="n">
        <v>20</v>
      </c>
      <c r="G1145" s="40" t="n">
        <v>1.1</v>
      </c>
      <c r="H1145" s="41" t="s">
        <v>7</v>
      </c>
      <c r="I1145" s="42" t="n">
        <f aca="false">IF(H1145="W",F1145*G1145-F1145,(IF(H1145="L",-F1145)))</f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customFormat="false" ht="15" hidden="false" customHeight="false" outlineLevel="0" collapsed="false">
      <c r="A1146" s="61"/>
      <c r="B1146" s="21" t="s">
        <v>67</v>
      </c>
      <c r="C1146" s="55" t="s">
        <v>28</v>
      </c>
      <c r="D1146" s="21" t="s">
        <v>1207</v>
      </c>
      <c r="E1146" s="38" t="n">
        <v>0.916666666666667</v>
      </c>
      <c r="F1146" s="62" t="n">
        <v>20</v>
      </c>
      <c r="G1146" s="40" t="n">
        <v>2</v>
      </c>
      <c r="H1146" s="41" t="s">
        <v>5</v>
      </c>
      <c r="I1146" s="42" t="n">
        <f aca="false">IF(H1146="W",F1146*G1146-F1146,(IF(H1146="L",-F1146)))</f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customFormat="false" ht="15" hidden="false" customHeight="false" outlineLevel="0" collapsed="false">
      <c r="A1147" s="61" t="n">
        <v>43632</v>
      </c>
      <c r="B1147" s="21" t="s">
        <v>67</v>
      </c>
      <c r="C1147" s="55" t="s">
        <v>216</v>
      </c>
      <c r="D1147" s="21" t="s">
        <v>1208</v>
      </c>
      <c r="E1147" s="38" t="n">
        <v>0.916666666666667</v>
      </c>
      <c r="F1147" s="62" t="n">
        <v>14.88</v>
      </c>
      <c r="G1147" s="40" t="n">
        <v>3.1</v>
      </c>
      <c r="H1147" s="41" t="s">
        <v>5</v>
      </c>
      <c r="I1147" s="42" t="n">
        <f aca="false">IF(H1147="W",F1147*G1147-F1147,(IF(H1147="L",-F1147)))</f>
        <v>31.248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customFormat="false" ht="15" hidden="false" customHeight="false" outlineLevel="0" collapsed="false">
      <c r="A1148" s="61"/>
      <c r="B1148" s="21" t="s">
        <v>67</v>
      </c>
      <c r="C1148" s="55" t="s">
        <v>28</v>
      </c>
      <c r="D1148" s="21" t="s">
        <v>1209</v>
      </c>
      <c r="E1148" s="38" t="n">
        <v>0.916666666666667</v>
      </c>
      <c r="F1148" s="62" t="n">
        <v>25</v>
      </c>
      <c r="G1148" s="40" t="n">
        <v>2.64</v>
      </c>
      <c r="H1148" s="41" t="s">
        <v>7</v>
      </c>
      <c r="I1148" s="42" t="n">
        <f aca="false">IF(H1148="W",F1148*G1148-F1148,(IF(H1148="L",-F1148)))</f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customFormat="false" ht="15" hidden="false" customHeight="false" outlineLevel="0" collapsed="false">
      <c r="A1149" s="61"/>
      <c r="B1149" s="21" t="s">
        <v>67</v>
      </c>
      <c r="C1149" s="55" t="s">
        <v>87</v>
      </c>
      <c r="D1149" s="21" t="s">
        <v>1210</v>
      </c>
      <c r="E1149" s="38" t="n">
        <v>0.916666666666667</v>
      </c>
      <c r="F1149" s="62" t="n">
        <v>20</v>
      </c>
      <c r="G1149" s="40" t="n">
        <v>3.2</v>
      </c>
      <c r="H1149" s="41" t="s">
        <v>7</v>
      </c>
      <c r="I1149" s="42" t="n">
        <f aca="false">IF(H1149="W",F1149*G1149-F1149,(IF(H1149="L",-F1149)))</f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customFormat="false" ht="15" hidden="false" customHeight="false" outlineLevel="0" collapsed="false">
      <c r="A1150" s="61"/>
      <c r="B1150" s="21" t="s">
        <v>67</v>
      </c>
      <c r="C1150" s="55" t="s">
        <v>216</v>
      </c>
      <c r="D1150" s="21" t="s">
        <v>1211</v>
      </c>
      <c r="E1150" s="38" t="n">
        <v>0.916666666666667</v>
      </c>
      <c r="F1150" s="62" t="n">
        <v>20</v>
      </c>
      <c r="G1150" s="40" t="n">
        <v>1.071</v>
      </c>
      <c r="H1150" s="41" t="s">
        <v>5</v>
      </c>
      <c r="I1150" s="42" t="n">
        <f aca="false">IF(H1150="W",F1150*G1150-F1150,(IF(H1150="L",-F1150)))</f>
        <v>1.42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customFormat="false" ht="15" hidden="false" customHeight="false" outlineLevel="0" collapsed="false">
      <c r="A1151" s="61"/>
      <c r="B1151" s="21" t="s">
        <v>67</v>
      </c>
      <c r="C1151" s="55" t="s">
        <v>1162</v>
      </c>
      <c r="D1151" s="21" t="s">
        <v>1129</v>
      </c>
      <c r="E1151" s="38" t="n">
        <v>0.916666666666667</v>
      </c>
      <c r="F1151" s="62" t="n">
        <v>10</v>
      </c>
      <c r="G1151" s="40" t="n">
        <v>2.85</v>
      </c>
      <c r="H1151" s="41" t="s">
        <v>5</v>
      </c>
      <c r="I1151" s="42" t="n">
        <f aca="false">IF(H1151="W",F1151*G1151-F1151,(IF(H1151="L",-F1151)))</f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customFormat="false" ht="15" hidden="false" customHeight="false" outlineLevel="0" collapsed="false">
      <c r="A1152" s="61" t="n">
        <v>43633</v>
      </c>
      <c r="B1152" s="21" t="s">
        <v>67</v>
      </c>
      <c r="C1152" s="55" t="s">
        <v>28</v>
      </c>
      <c r="D1152" s="21" t="s">
        <v>1212</v>
      </c>
      <c r="E1152" s="38" t="n">
        <v>0.0833333333333333</v>
      </c>
      <c r="F1152" s="62" t="n">
        <v>60.54</v>
      </c>
      <c r="G1152" s="40" t="n">
        <v>1.47</v>
      </c>
      <c r="H1152" s="41" t="s">
        <v>5</v>
      </c>
      <c r="I1152" s="42" t="n">
        <f aca="false">IF(H1152="W",F1152*G1152-F1152,(IF(H1152="L",-F1152)))</f>
        <v>28.4538</v>
      </c>
      <c r="J1152" s="55"/>
      <c r="K1152" s="21"/>
      <c r="L1152" s="43" t="s">
        <v>1213</v>
      </c>
      <c r="M1152" s="43" t="s">
        <v>9</v>
      </c>
      <c r="N1152" s="43" t="n">
        <f aca="false">SUM(I1152:I1194)</f>
        <v>79.5491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customFormat="false" ht="15" hidden="false" customHeight="false" outlineLevel="0" collapsed="false">
      <c r="A1153" s="61"/>
      <c r="B1153" s="21" t="s">
        <v>67</v>
      </c>
      <c r="C1153" s="55" t="s">
        <v>87</v>
      </c>
      <c r="D1153" s="21" t="s">
        <v>1214</v>
      </c>
      <c r="E1153" s="38" t="n">
        <v>0.0833333333333333</v>
      </c>
      <c r="F1153" s="62" t="n">
        <v>10</v>
      </c>
      <c r="G1153" s="40" t="n">
        <v>4.6</v>
      </c>
      <c r="H1153" s="41" t="s">
        <v>6</v>
      </c>
      <c r="I1153" s="42" t="n">
        <f aca="false">IF(H1153="W",F1153*G1153-F1153,(IF(H1153="L",-F1153)))</f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customFormat="false" ht="15" hidden="false" customHeight="false" outlineLevel="0" collapsed="false">
      <c r="A1154" s="61"/>
      <c r="B1154" s="21" t="s">
        <v>67</v>
      </c>
      <c r="C1154" s="55" t="s">
        <v>87</v>
      </c>
      <c r="D1154" s="21" t="s">
        <v>1214</v>
      </c>
      <c r="E1154" s="38" t="n">
        <v>0.0833333333333333</v>
      </c>
      <c r="F1154" s="62" t="n">
        <v>9.35</v>
      </c>
      <c r="G1154" s="40" t="n">
        <v>4.6</v>
      </c>
      <c r="H1154" s="41" t="s">
        <v>7</v>
      </c>
      <c r="I1154" s="42" t="n">
        <f aca="false">IF(H1154="W",F1154*G1154-F1154,(IF(H1154="L",-F1154)))</f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customFormat="false" ht="15" hidden="false" customHeight="false" outlineLevel="0" collapsed="false">
      <c r="A1155" s="61"/>
      <c r="B1155" s="21" t="s">
        <v>67</v>
      </c>
      <c r="C1155" s="55" t="s">
        <v>28</v>
      </c>
      <c r="D1155" s="21" t="s">
        <v>1215</v>
      </c>
      <c r="E1155" s="38" t="n">
        <v>0.0833333333333333</v>
      </c>
      <c r="F1155" s="62" t="n">
        <v>5</v>
      </c>
      <c r="G1155" s="40" t="n">
        <v>2.36</v>
      </c>
      <c r="H1155" s="41" t="s">
        <v>5</v>
      </c>
      <c r="I1155" s="42" t="n">
        <f aca="false">IF(H1155="W",F1155*G1155-F1155,(IF(H1155="L",-F1155)))</f>
        <v>6.8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customFormat="false" ht="15" hidden="false" customHeight="false" outlineLevel="0" collapsed="false">
      <c r="A1156" s="61" t="n">
        <v>43634</v>
      </c>
      <c r="B1156" s="21" t="s">
        <v>67</v>
      </c>
      <c r="C1156" s="55" t="s">
        <v>170</v>
      </c>
      <c r="D1156" s="21" t="s">
        <v>1217</v>
      </c>
      <c r="E1156" s="38" t="n">
        <v>0.0833333333333333</v>
      </c>
      <c r="F1156" s="62" t="n">
        <v>5.2</v>
      </c>
      <c r="G1156" s="40" t="n">
        <v>2.2</v>
      </c>
      <c r="H1156" s="41" t="s">
        <v>7</v>
      </c>
      <c r="I1156" s="42" t="n">
        <f aca="false">IF(H1156="W",F1156*G1156-F1156,(IF(H1156="L",-F1156)))</f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customFormat="false" ht="15" hidden="false" customHeight="false" outlineLevel="0" collapsed="false">
      <c r="A1157" s="61"/>
      <c r="B1157" s="21" t="s">
        <v>67</v>
      </c>
      <c r="C1157" s="55" t="s">
        <v>24</v>
      </c>
      <c r="D1157" s="21" t="s">
        <v>1219</v>
      </c>
      <c r="E1157" s="38" t="n">
        <v>0.916666666666667</v>
      </c>
      <c r="F1157" s="62" t="n">
        <v>27.07</v>
      </c>
      <c r="G1157" s="40" t="n">
        <v>2.66</v>
      </c>
      <c r="H1157" s="41" t="s">
        <v>7</v>
      </c>
      <c r="I1157" s="42" t="n">
        <f aca="false">IF(H1157="W",F1157*G1157-F1157,(IF(H1157="L",-F1157)))</f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customFormat="false" ht="15" hidden="false" customHeight="false" outlineLevel="0" collapsed="false">
      <c r="A1158" s="61"/>
      <c r="B1158" s="21" t="s">
        <v>67</v>
      </c>
      <c r="C1158" s="55" t="s">
        <v>28</v>
      </c>
      <c r="D1158" s="21" t="s">
        <v>1220</v>
      </c>
      <c r="E1158" s="38" t="n">
        <v>0.916666666666667</v>
      </c>
      <c r="F1158" s="62" t="n">
        <v>25</v>
      </c>
      <c r="G1158" s="40" t="n">
        <v>3.88</v>
      </c>
      <c r="H1158" s="41" t="s">
        <v>5</v>
      </c>
      <c r="I1158" s="42" t="n">
        <f aca="false">IF(H1158="W",F1158*G1158-F1158,(IF(H1158="L",-F1158)))</f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customFormat="false" ht="15" hidden="false" customHeight="false" outlineLevel="0" collapsed="false">
      <c r="A1159" s="61"/>
      <c r="B1159" s="21" t="s">
        <v>67</v>
      </c>
      <c r="C1159" s="55" t="s">
        <v>170</v>
      </c>
      <c r="D1159" s="21" t="s">
        <v>1221</v>
      </c>
      <c r="E1159" s="38" t="n">
        <v>0.916666666666667</v>
      </c>
      <c r="F1159" s="62" t="n">
        <v>10</v>
      </c>
      <c r="G1159" s="40" t="n">
        <v>3.25</v>
      </c>
      <c r="H1159" s="41" t="s">
        <v>6</v>
      </c>
      <c r="I1159" s="42" t="n">
        <f aca="false">IF(H1159="W",F1159*G1159-F1159,(IF(H1159="L",-F1159)))</f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customFormat="false" ht="15" hidden="false" customHeight="false" outlineLevel="0" collapsed="false">
      <c r="A1160" s="61"/>
      <c r="B1160" s="21" t="s">
        <v>67</v>
      </c>
      <c r="C1160" s="55" t="s">
        <v>170</v>
      </c>
      <c r="D1160" s="21" t="s">
        <v>1221</v>
      </c>
      <c r="E1160" s="38" t="n">
        <v>0.916666666666667</v>
      </c>
      <c r="F1160" s="62" t="n">
        <v>12.15</v>
      </c>
      <c r="G1160" s="40" t="n">
        <v>3.25</v>
      </c>
      <c r="H1160" s="41" t="s">
        <v>7</v>
      </c>
      <c r="I1160" s="42" t="n">
        <f aca="false">IF(H1160="W",F1160*G1160-F1160,(IF(H1160="L",-F1160)))</f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customFormat="false" ht="15" hidden="false" customHeight="false" outlineLevel="0" collapsed="false">
      <c r="A1161" s="61"/>
      <c r="B1161" s="21" t="s">
        <v>67</v>
      </c>
      <c r="C1161" s="55" t="s">
        <v>216</v>
      </c>
      <c r="D1161" s="21" t="s">
        <v>1223</v>
      </c>
      <c r="E1161" s="38" t="n">
        <v>0.916666666666667</v>
      </c>
      <c r="F1161" s="62" t="n">
        <v>20</v>
      </c>
      <c r="G1161" s="40" t="n">
        <v>1.05</v>
      </c>
      <c r="H1161" s="41" t="s">
        <v>5</v>
      </c>
      <c r="I1161" s="42" t="n">
        <f aca="false">IF(H1161="W",F1161*G1161-F1161,(IF(H1161="L",-F1161)))</f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customFormat="false" ht="15" hidden="false" customHeight="false" outlineLevel="0" collapsed="false">
      <c r="A1162" s="61" t="n">
        <v>43635</v>
      </c>
      <c r="B1162" s="21" t="s">
        <v>67</v>
      </c>
      <c r="C1162" s="55" t="s">
        <v>216</v>
      </c>
      <c r="D1162" s="21" t="s">
        <v>1225</v>
      </c>
      <c r="E1162" s="38" t="n">
        <v>0.916666666666667</v>
      </c>
      <c r="F1162" s="62" t="n">
        <v>20</v>
      </c>
      <c r="G1162" s="40" t="n">
        <v>1.1</v>
      </c>
      <c r="H1162" s="41" t="s">
        <v>5</v>
      </c>
      <c r="I1162" s="42" t="n">
        <f aca="false">IF(H1162="W",F1162*G1162-F1162,(IF(H1162="L",-F1162)))</f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customFormat="false" ht="15" hidden="false" customHeight="false" outlineLevel="0" collapsed="false">
      <c r="A1163" s="61"/>
      <c r="B1163" s="21" t="s">
        <v>67</v>
      </c>
      <c r="C1163" s="55" t="s">
        <v>24</v>
      </c>
      <c r="D1163" s="21" t="s">
        <v>1227</v>
      </c>
      <c r="E1163" s="38" t="n">
        <v>0.916666666666667</v>
      </c>
      <c r="F1163" s="62" t="n">
        <v>35.71</v>
      </c>
      <c r="G1163" s="40" t="n">
        <v>3.08</v>
      </c>
      <c r="H1163" s="41" t="s">
        <v>7</v>
      </c>
      <c r="I1163" s="42" t="n">
        <f aca="false">IF(H1163="W",F1163*G1163-F1163,(IF(H1163="L",-F1163)))</f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customFormat="false" ht="15" hidden="false" customHeight="false" outlineLevel="0" collapsed="false">
      <c r="A1164" s="61"/>
      <c r="B1164" s="21" t="s">
        <v>67</v>
      </c>
      <c r="C1164" s="55" t="s">
        <v>170</v>
      </c>
      <c r="D1164" s="21" t="s">
        <v>1228</v>
      </c>
      <c r="E1164" s="38" t="n">
        <v>0.916666666666667</v>
      </c>
      <c r="F1164" s="62" t="n">
        <v>50.69</v>
      </c>
      <c r="G1164" s="40" t="n">
        <v>2.17</v>
      </c>
      <c r="H1164" s="41" t="s">
        <v>5</v>
      </c>
      <c r="I1164" s="42" t="n">
        <f aca="false">IF(H1164="W",F1164*G1164-F1164,(IF(H1164="L",-F1164)))</f>
        <v>59.3073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customFormat="false" ht="15" hidden="false" customHeight="false" outlineLevel="0" collapsed="false">
      <c r="A1165" s="61"/>
      <c r="B1165" s="21" t="s">
        <v>67</v>
      </c>
      <c r="C1165" s="55" t="s">
        <v>28</v>
      </c>
      <c r="D1165" s="21" t="s">
        <v>1229</v>
      </c>
      <c r="E1165" s="38" t="n">
        <v>0.916666666666667</v>
      </c>
      <c r="F1165" s="62" t="n">
        <v>25</v>
      </c>
      <c r="G1165" s="40" t="n">
        <v>4.4</v>
      </c>
      <c r="H1165" s="41" t="s">
        <v>7</v>
      </c>
      <c r="I1165" s="42" t="n">
        <f aca="false">IF(H1165="W",F1165*G1165-F1165,(IF(H1165="L",-F1165)))</f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customFormat="false" ht="15" hidden="false" customHeight="false" outlineLevel="0" collapsed="false">
      <c r="A1166" s="61" t="n">
        <v>43636</v>
      </c>
      <c r="B1166" s="21" t="s">
        <v>67</v>
      </c>
      <c r="C1166" s="55" t="s">
        <v>28</v>
      </c>
      <c r="D1166" s="21" t="s">
        <v>1180</v>
      </c>
      <c r="E1166" s="38" t="n">
        <v>0.916666666666667</v>
      </c>
      <c r="F1166" s="62" t="n">
        <v>25</v>
      </c>
      <c r="G1166" s="40" t="n">
        <v>2.01</v>
      </c>
      <c r="H1166" s="41" t="s">
        <v>5</v>
      </c>
      <c r="I1166" s="42" t="n">
        <f aca="false">IF(H1166="W",F1166*G1166-F1166,(IF(H1166="L",-F1166)))</f>
        <v>25.25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customFormat="false" ht="15" hidden="false" customHeight="false" outlineLevel="0" collapsed="false">
      <c r="A1167" s="61"/>
      <c r="B1167" s="21" t="s">
        <v>67</v>
      </c>
      <c r="C1167" s="55" t="s">
        <v>331</v>
      </c>
      <c r="D1167" s="21" t="s">
        <v>1230</v>
      </c>
      <c r="E1167" s="38" t="n">
        <v>0.916666666666667</v>
      </c>
      <c r="F1167" s="62" t="n">
        <v>10</v>
      </c>
      <c r="G1167" s="40" t="n">
        <v>3.2</v>
      </c>
      <c r="H1167" s="41" t="s">
        <v>7</v>
      </c>
      <c r="I1167" s="42" t="n">
        <f aca="false">IF(H1167="W",F1167*G1167-F1167,(IF(H1167="L",-F1167)))</f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customFormat="false" ht="15" hidden="false" customHeight="false" outlineLevel="0" collapsed="false">
      <c r="A1168" s="61"/>
      <c r="B1168" s="21" t="s">
        <v>67</v>
      </c>
      <c r="C1168" s="55" t="s">
        <v>170</v>
      </c>
      <c r="D1168" s="21" t="s">
        <v>1230</v>
      </c>
      <c r="E1168" s="38" t="n">
        <v>0.916666666666667</v>
      </c>
      <c r="F1168" s="62" t="n">
        <v>5.85</v>
      </c>
      <c r="G1168" s="40" t="n">
        <v>3.15</v>
      </c>
      <c r="H1168" s="41" t="s">
        <v>7</v>
      </c>
      <c r="I1168" s="42" t="n">
        <f aca="false">IF(H1168="W",F1168*G1168-F1168,(IF(H1168="L",-F1168)))</f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customFormat="false" ht="15" hidden="false" customHeight="false" outlineLevel="0" collapsed="false">
      <c r="A1169" s="61"/>
      <c r="B1169" s="21" t="s">
        <v>67</v>
      </c>
      <c r="C1169" s="55" t="s">
        <v>24</v>
      </c>
      <c r="D1169" s="21" t="s">
        <v>1198</v>
      </c>
      <c r="E1169" s="38" t="n">
        <v>0.916666666666667</v>
      </c>
      <c r="F1169" s="62" t="n">
        <v>10.25</v>
      </c>
      <c r="G1169" s="40" t="n">
        <v>4.779</v>
      </c>
      <c r="H1169" s="41" t="s">
        <v>7</v>
      </c>
      <c r="I1169" s="42" t="n">
        <f aca="false">IF(H1169="W",F1169*G1169-F1169,(IF(H1169="L",-F1169)))</f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customFormat="false" ht="15" hidden="false" customHeight="false" outlineLevel="0" collapsed="false">
      <c r="A1170" s="61"/>
      <c r="B1170" s="21" t="s">
        <v>67</v>
      </c>
      <c r="C1170" s="55" t="s">
        <v>216</v>
      </c>
      <c r="D1170" s="21" t="s">
        <v>1231</v>
      </c>
      <c r="E1170" s="38" t="n">
        <v>0.916666666666667</v>
      </c>
      <c r="F1170" s="62" t="n">
        <v>20</v>
      </c>
      <c r="G1170" s="40" t="n">
        <v>1.11</v>
      </c>
      <c r="H1170" s="41" t="s">
        <v>5</v>
      </c>
      <c r="I1170" s="42" t="n">
        <f aca="false">IF(H1170="W",F1170*G1170-F1170,(IF(H1170="L",-F1170)))</f>
        <v>2.2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customFormat="false" ht="15" hidden="false" customHeight="false" outlineLevel="0" collapsed="false">
      <c r="A1171" s="61" t="n">
        <v>43637</v>
      </c>
      <c r="B1171" s="21" t="s">
        <v>67</v>
      </c>
      <c r="C1171" s="55" t="s">
        <v>28</v>
      </c>
      <c r="D1171" s="21" t="s">
        <v>1212</v>
      </c>
      <c r="E1171" s="38" t="n">
        <v>0.0833333333333333</v>
      </c>
      <c r="F1171" s="62" t="n">
        <v>25</v>
      </c>
      <c r="G1171" s="40" t="n">
        <v>1.92</v>
      </c>
      <c r="H1171" s="41" t="s">
        <v>5</v>
      </c>
      <c r="I1171" s="42" t="n">
        <f aca="false">IF(H1171="W",F1171*G1171-F1171,(IF(H1171="L",-F1171)))</f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customFormat="false" ht="15" hidden="false" customHeight="false" outlineLevel="0" collapsed="false">
      <c r="A1172" s="61"/>
      <c r="B1172" s="21" t="s">
        <v>67</v>
      </c>
      <c r="C1172" s="55" t="s">
        <v>170</v>
      </c>
      <c r="D1172" s="21" t="s">
        <v>1232</v>
      </c>
      <c r="E1172" s="38" t="n">
        <v>0.0833333333333333</v>
      </c>
      <c r="F1172" s="62" t="n">
        <v>12.97</v>
      </c>
      <c r="G1172" s="40" t="n">
        <v>3.7</v>
      </c>
      <c r="H1172" s="41" t="s">
        <v>7</v>
      </c>
      <c r="I1172" s="42" t="n">
        <f aca="false">IF(H1172="W",F1172*G1172-F1172,(IF(H1172="L",-F1172)))</f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customFormat="false" ht="15" hidden="false" customHeight="false" outlineLevel="0" collapsed="false">
      <c r="A1173" s="61"/>
      <c r="B1173" s="21" t="s">
        <v>67</v>
      </c>
      <c r="C1173" s="55" t="s">
        <v>87</v>
      </c>
      <c r="D1173" s="21" t="s">
        <v>1107</v>
      </c>
      <c r="E1173" s="38" t="n">
        <v>0.0833333333333333</v>
      </c>
      <c r="F1173" s="62" t="n">
        <v>10.43</v>
      </c>
      <c r="G1173" s="40" t="n">
        <v>4.6</v>
      </c>
      <c r="H1173" s="41" t="s">
        <v>7</v>
      </c>
      <c r="I1173" s="42" t="n">
        <f aca="false">IF(H1173="W",F1173*G1173-F1173,(IF(H1173="L",-F1173)))</f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customFormat="false" ht="15" hidden="false" customHeight="false" outlineLevel="0" collapsed="false">
      <c r="A1174" s="61"/>
      <c r="B1174" s="21" t="s">
        <v>67</v>
      </c>
      <c r="C1174" s="55" t="s">
        <v>216</v>
      </c>
      <c r="D1174" s="21" t="s">
        <v>1233</v>
      </c>
      <c r="E1174" s="38" t="n">
        <v>0.0833333333333333</v>
      </c>
      <c r="F1174" s="62" t="n">
        <v>20</v>
      </c>
      <c r="G1174" s="40" t="n">
        <v>1.063</v>
      </c>
      <c r="H1174" s="41" t="s">
        <v>5</v>
      </c>
      <c r="I1174" s="42" t="n">
        <f aca="false">IF(H1174="W",F1174*G1174-F1174,(IF(H1174="L",-F1174)))</f>
        <v>1.26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customFormat="false" ht="15" hidden="false" customHeight="false" outlineLevel="0" collapsed="false">
      <c r="A1175" s="61"/>
      <c r="B1175" s="21" t="s">
        <v>67</v>
      </c>
      <c r="C1175" s="55" t="s">
        <v>28</v>
      </c>
      <c r="D1175" s="21" t="s">
        <v>1212</v>
      </c>
      <c r="E1175" s="38" t="n">
        <v>0.0833333333333333</v>
      </c>
      <c r="F1175" s="62" t="n">
        <v>25</v>
      </c>
      <c r="G1175" s="40" t="n">
        <v>1.86</v>
      </c>
      <c r="H1175" s="41" t="s">
        <v>5</v>
      </c>
      <c r="I1175" s="42" t="n">
        <f aca="false">IF(H1175="W",F1175*G1175-F1175,(IF(H1175="L",-F1175)))</f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customFormat="false" ht="15" hidden="false" customHeight="false" outlineLevel="0" collapsed="false">
      <c r="A1176" s="61"/>
      <c r="B1176" s="21" t="s">
        <v>67</v>
      </c>
      <c r="C1176" s="55" t="s">
        <v>170</v>
      </c>
      <c r="D1176" s="21" t="s">
        <v>1232</v>
      </c>
      <c r="E1176" s="38" t="n">
        <v>0.0833333333333333</v>
      </c>
      <c r="F1176" s="62" t="n">
        <v>14.31</v>
      </c>
      <c r="G1176" s="40" t="n">
        <v>3.9</v>
      </c>
      <c r="H1176" s="41" t="s">
        <v>7</v>
      </c>
      <c r="I1176" s="42" t="n">
        <f aca="false">IF(H1176="W",F1176*G1176-F1176,(IF(H1176="L",-F1176)))</f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customFormat="false" ht="15" hidden="false" customHeight="false" outlineLevel="0" collapsed="false">
      <c r="A1177" s="61"/>
      <c r="B1177" s="21" t="s">
        <v>67</v>
      </c>
      <c r="C1177" s="55" t="s">
        <v>87</v>
      </c>
      <c r="D1177" s="21" t="s">
        <v>1107</v>
      </c>
      <c r="E1177" s="38" t="n">
        <v>0.0833333333333333</v>
      </c>
      <c r="F1177" s="62" t="n">
        <v>11.87</v>
      </c>
      <c r="G1177" s="40" t="n">
        <v>4.7</v>
      </c>
      <c r="H1177" s="41" t="s">
        <v>7</v>
      </c>
      <c r="I1177" s="42" t="n">
        <f aca="false">IF(H1177="W",F1177*G1177-F1177,(IF(H1177="L",-F1177)))</f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customFormat="false" ht="15" hidden="false" customHeight="false" outlineLevel="0" collapsed="false">
      <c r="A1178" s="61"/>
      <c r="B1178" s="21" t="s">
        <v>67</v>
      </c>
      <c r="C1178" s="55" t="s">
        <v>28</v>
      </c>
      <c r="D1178" s="21" t="s">
        <v>1212</v>
      </c>
      <c r="E1178" s="38" t="n">
        <v>0.0833333333333333</v>
      </c>
      <c r="F1178" s="62" t="n">
        <v>5</v>
      </c>
      <c r="G1178" s="40" t="n">
        <v>1.86</v>
      </c>
      <c r="H1178" s="41" t="s">
        <v>5</v>
      </c>
      <c r="I1178" s="42" t="n">
        <f aca="false">IF(H1178="W",F1178*G1178-F1178,(IF(H1178="L",-F1178)))</f>
        <v>4.3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customFormat="false" ht="15" hidden="false" customHeight="false" outlineLevel="0" collapsed="false">
      <c r="A1179" s="61"/>
      <c r="B1179" s="21" t="s">
        <v>67</v>
      </c>
      <c r="C1179" s="55" t="s">
        <v>28</v>
      </c>
      <c r="D1179" s="21" t="s">
        <v>1234</v>
      </c>
      <c r="E1179" s="38" t="n">
        <v>0.916666666666667</v>
      </c>
      <c r="F1179" s="62" t="n">
        <v>10</v>
      </c>
      <c r="G1179" s="40" t="n">
        <v>3.9</v>
      </c>
      <c r="H1179" s="41" t="s">
        <v>7</v>
      </c>
      <c r="I1179" s="42" t="n">
        <f aca="false">IF(H1179="W",F1179*G1179-F1179,(IF(H1179="L",-F1179)))</f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customFormat="false" ht="15" hidden="false" customHeight="false" outlineLevel="0" collapsed="false">
      <c r="A1180" s="61"/>
      <c r="B1180" s="21" t="s">
        <v>67</v>
      </c>
      <c r="C1180" s="55" t="s">
        <v>216</v>
      </c>
      <c r="D1180" s="21" t="s">
        <v>1235</v>
      </c>
      <c r="E1180" s="38" t="n">
        <v>0.916666666666667</v>
      </c>
      <c r="F1180" s="62" t="n">
        <v>45</v>
      </c>
      <c r="G1180" s="40" t="n">
        <v>1.25</v>
      </c>
      <c r="H1180" s="41" t="s">
        <v>5</v>
      </c>
      <c r="I1180" s="42" t="n">
        <f aca="false">IF(H1180="W",F1180*G1180-F1180,(IF(H1180="L",-F1180)))</f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customFormat="false" ht="15" hidden="false" customHeight="false" outlineLevel="0" collapsed="false">
      <c r="A1181" s="61" t="n">
        <v>43638</v>
      </c>
      <c r="B1181" s="21" t="s">
        <v>67</v>
      </c>
      <c r="C1181" s="55" t="s">
        <v>28</v>
      </c>
      <c r="D1181" s="21" t="s">
        <v>1236</v>
      </c>
      <c r="E1181" s="38" t="n">
        <v>0.916666666666667</v>
      </c>
      <c r="F1181" s="62" t="n">
        <v>25</v>
      </c>
      <c r="G1181" s="40" t="n">
        <v>1.68</v>
      </c>
      <c r="H1181" s="41" t="s">
        <v>5</v>
      </c>
      <c r="I1181" s="42" t="n">
        <f aca="false">IF(H1181="W",F1181*G1181-F1181,(IF(H1181="L",-F1181)))</f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customFormat="false" ht="15" hidden="false" customHeight="false" outlineLevel="0" collapsed="false">
      <c r="A1182" s="61"/>
      <c r="B1182" s="21" t="s">
        <v>67</v>
      </c>
      <c r="C1182" s="55" t="s">
        <v>87</v>
      </c>
      <c r="D1182" s="21" t="s">
        <v>1237</v>
      </c>
      <c r="E1182" s="38" t="n">
        <v>0.916666666666667</v>
      </c>
      <c r="F1182" s="62" t="n">
        <v>10</v>
      </c>
      <c r="G1182" s="40" t="n">
        <v>4.05</v>
      </c>
      <c r="H1182" s="41" t="s">
        <v>6</v>
      </c>
      <c r="I1182" s="42" t="n">
        <f aca="false">IF(H1182="W",F1182*G1182-F1182,(IF(H1182="L",-F1182)))</f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customFormat="false" ht="15" hidden="false" customHeight="false" outlineLevel="0" collapsed="false">
      <c r="A1183" s="61"/>
      <c r="B1183" s="21" t="s">
        <v>67</v>
      </c>
      <c r="C1183" s="55" t="s">
        <v>24</v>
      </c>
      <c r="D1183" s="21" t="s">
        <v>1238</v>
      </c>
      <c r="E1183" s="38" t="n">
        <v>0.916666666666667</v>
      </c>
      <c r="F1183" s="62" t="n">
        <v>7.27</v>
      </c>
      <c r="G1183" s="40" t="n">
        <v>5.81</v>
      </c>
      <c r="H1183" s="41" t="s">
        <v>7</v>
      </c>
      <c r="I1183" s="42" t="n">
        <f aca="false">IF(H1183="W",F1183*G1183-F1183,(IF(H1183="L",-F1183)))</f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customFormat="false" ht="15" hidden="false" customHeight="false" outlineLevel="0" collapsed="false">
      <c r="A1184" s="61"/>
      <c r="B1184" s="21" t="s">
        <v>67</v>
      </c>
      <c r="C1184" s="55" t="s">
        <v>216</v>
      </c>
      <c r="D1184" s="21" t="s">
        <v>1239</v>
      </c>
      <c r="E1184" s="38" t="n">
        <v>0.916666666666667</v>
      </c>
      <c r="F1184" s="62" t="n">
        <v>20</v>
      </c>
      <c r="G1184" s="40" t="n">
        <v>1.04</v>
      </c>
      <c r="H1184" s="41" t="s">
        <v>5</v>
      </c>
      <c r="I1184" s="42" t="n">
        <f aca="false">IF(H1184="W",F1184*G1184-F1184,(IF(H1184="L",-F1184)))</f>
        <v>0.800000000000001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customFormat="false" ht="15" hidden="false" customHeight="false" outlineLevel="0" collapsed="false">
      <c r="A1185" s="61"/>
      <c r="B1185" s="21" t="s">
        <v>67</v>
      </c>
      <c r="C1185" s="55" t="s">
        <v>28</v>
      </c>
      <c r="D1185" s="21" t="s">
        <v>1240</v>
      </c>
      <c r="E1185" s="38" t="n">
        <v>0.916666666666667</v>
      </c>
      <c r="F1185" s="62" t="n">
        <v>10</v>
      </c>
      <c r="G1185" s="40" t="n">
        <v>2.1</v>
      </c>
      <c r="H1185" s="41" t="s">
        <v>7</v>
      </c>
      <c r="I1185" s="42" t="n">
        <f aca="false">IF(H1185="W",F1185*G1185-F1185,(IF(H1185="L",-F1185)))</f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customFormat="false" ht="15" hidden="false" customHeight="false" outlineLevel="0" collapsed="false">
      <c r="A1186" s="61"/>
      <c r="B1186" s="21" t="s">
        <v>67</v>
      </c>
      <c r="C1186" s="55" t="s">
        <v>331</v>
      </c>
      <c r="D1186" s="21" t="s">
        <v>1241</v>
      </c>
      <c r="E1186" s="38" t="n">
        <v>0.916666666666667</v>
      </c>
      <c r="F1186" s="62" t="n">
        <v>10</v>
      </c>
      <c r="G1186" s="40" t="n">
        <v>2.1</v>
      </c>
      <c r="H1186" s="41" t="s">
        <v>5</v>
      </c>
      <c r="I1186" s="42" t="n">
        <f aca="false">IF(H1186="W",F1186*G1186-F1186,(IF(H1186="L",-F1186)))</f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customFormat="false" ht="15" hidden="false" customHeight="false" outlineLevel="0" collapsed="false">
      <c r="A1187" s="61" t="n">
        <v>43639</v>
      </c>
      <c r="B1187" s="21" t="s">
        <v>67</v>
      </c>
      <c r="C1187" s="55" t="s">
        <v>87</v>
      </c>
      <c r="D1187" s="21" t="s">
        <v>1242</v>
      </c>
      <c r="E1187" s="38" t="n">
        <v>0.927083333333333</v>
      </c>
      <c r="F1187" s="62" t="n">
        <v>5.6</v>
      </c>
      <c r="G1187" s="40" t="n">
        <v>3.35</v>
      </c>
      <c r="H1187" s="41" t="s">
        <v>7</v>
      </c>
      <c r="I1187" s="42" t="n">
        <f aca="false">IF(H1187="W",F1187*G1187-F1187,(IF(H1187="L",-F1187)))</f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customFormat="false" ht="15" hidden="false" customHeight="false" outlineLevel="0" collapsed="false">
      <c r="A1188" s="61"/>
      <c r="B1188" s="21" t="s">
        <v>67</v>
      </c>
      <c r="C1188" s="55" t="s">
        <v>216</v>
      </c>
      <c r="D1188" s="21" t="s">
        <v>1243</v>
      </c>
      <c r="E1188" s="38" t="n">
        <v>0.927083333333333</v>
      </c>
      <c r="F1188" s="62" t="n">
        <v>6.25</v>
      </c>
      <c r="G1188" s="40" t="n">
        <v>3</v>
      </c>
      <c r="H1188" s="41" t="s">
        <v>7</v>
      </c>
      <c r="I1188" s="42" t="n">
        <f aca="false">IF(H1188="W",F1188*G1188-F1188,(IF(H1188="L",-F1188)))</f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customFormat="false" ht="15" hidden="false" customHeight="false" outlineLevel="0" collapsed="false">
      <c r="A1189" s="61"/>
      <c r="B1189" s="21" t="s">
        <v>67</v>
      </c>
      <c r="C1189" s="55" t="s">
        <v>28</v>
      </c>
      <c r="D1189" s="21" t="s">
        <v>1244</v>
      </c>
      <c r="E1189" s="38" t="n">
        <v>0.927083333333333</v>
      </c>
      <c r="F1189" s="62" t="n">
        <v>6.94</v>
      </c>
      <c r="G1189" s="40" t="n">
        <v>2.7</v>
      </c>
      <c r="H1189" s="41" t="s">
        <v>5</v>
      </c>
      <c r="I1189" s="42" t="n">
        <f aca="false">IF(H1189="W",F1189*G1189-F1189,(IF(H1189="L",-F1189)))</f>
        <v>11.798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customFormat="false" ht="15" hidden="false" customHeight="false" outlineLevel="0" collapsed="false">
      <c r="A1190" s="61"/>
      <c r="B1190" s="21" t="s">
        <v>67</v>
      </c>
      <c r="C1190" s="55" t="s">
        <v>87</v>
      </c>
      <c r="D1190" s="21" t="s">
        <v>1245</v>
      </c>
      <c r="E1190" s="38" t="n">
        <v>0.916666666666667</v>
      </c>
      <c r="F1190" s="62" t="n">
        <v>12.94</v>
      </c>
      <c r="G1190" s="40" t="n">
        <v>2.55</v>
      </c>
      <c r="H1190" s="41" t="s">
        <v>5</v>
      </c>
      <c r="I1190" s="42" t="n">
        <f aca="false">IF(H1190="W",F1190*G1190-F1190,(IF(H1190="L",-F1190)))</f>
        <v>20.057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customFormat="false" ht="15" hidden="false" customHeight="false" outlineLevel="0" collapsed="false">
      <c r="A1191" s="61"/>
      <c r="B1191" s="21" t="s">
        <v>67</v>
      </c>
      <c r="C1191" s="55" t="s">
        <v>170</v>
      </c>
      <c r="D1191" s="21" t="s">
        <v>1246</v>
      </c>
      <c r="E1191" s="38" t="n">
        <v>0.916666666666667</v>
      </c>
      <c r="F1191" s="62" t="n">
        <v>10</v>
      </c>
      <c r="G1191" s="40" t="n">
        <v>3.3</v>
      </c>
      <c r="H1191" s="41" t="s">
        <v>6</v>
      </c>
      <c r="I1191" s="42" t="n">
        <f aca="false">IF(H1191="W",F1191*G1191-F1191,(IF(H1191="L",-F1191)))</f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customFormat="false" ht="15" hidden="false" customHeight="false" outlineLevel="0" collapsed="false">
      <c r="A1192" s="61"/>
      <c r="B1192" s="21" t="s">
        <v>67</v>
      </c>
      <c r="C1192" s="55" t="s">
        <v>28</v>
      </c>
      <c r="D1192" s="21" t="s">
        <v>1247</v>
      </c>
      <c r="E1192" s="38" t="n">
        <v>0.916666666666667</v>
      </c>
      <c r="F1192" s="62" t="n">
        <v>10.96</v>
      </c>
      <c r="G1192" s="40" t="n">
        <v>3.01</v>
      </c>
      <c r="H1192" s="41" t="s">
        <v>7</v>
      </c>
      <c r="I1192" s="42" t="n">
        <f aca="false">IF(H1192="W",F1192*G1192-F1192,(IF(H1192="L",-F1192)))</f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customFormat="false" ht="15" hidden="false" customHeight="false" outlineLevel="0" collapsed="false">
      <c r="A1193" s="61"/>
      <c r="B1193" s="21" t="s">
        <v>67</v>
      </c>
      <c r="C1193" s="55" t="s">
        <v>87</v>
      </c>
      <c r="D1193" s="21" t="s">
        <v>1248</v>
      </c>
      <c r="E1193" s="38" t="n">
        <v>0.916666666666667</v>
      </c>
      <c r="F1193" s="62" t="n">
        <v>11.46</v>
      </c>
      <c r="G1193" s="40" t="n">
        <v>3.05</v>
      </c>
      <c r="H1193" s="41" t="s">
        <v>5</v>
      </c>
      <c r="I1193" s="42" t="n">
        <f aca="false">IF(H1193="W",F1193*G1193-F1193,(IF(H1193="L",-F1193)))</f>
        <v>23.493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customFormat="false" ht="15" hidden="false" customHeight="false" outlineLevel="0" collapsed="false">
      <c r="A1194" s="61"/>
      <c r="B1194" s="21" t="s">
        <v>67</v>
      </c>
      <c r="C1194" s="55" t="s">
        <v>28</v>
      </c>
      <c r="D1194" s="21" t="s">
        <v>1249</v>
      </c>
      <c r="E1194" s="38" t="n">
        <v>0.916666666666667</v>
      </c>
      <c r="F1194" s="62" t="n">
        <v>22.68</v>
      </c>
      <c r="G1194" s="40" t="n">
        <v>1.56</v>
      </c>
      <c r="H1194" s="41" t="s">
        <v>7</v>
      </c>
      <c r="I1194" s="42" t="n">
        <f aca="false">IF(H1194="W",F1194*G1194-F1194,(IF(H1194="L",-F1194)))</f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customFormat="false" ht="15" hidden="false" customHeight="false" outlineLevel="0" collapsed="false">
      <c r="A1195" s="61" t="n">
        <v>43640</v>
      </c>
      <c r="B1195" s="21" t="s">
        <v>67</v>
      </c>
      <c r="C1195" s="55" t="s">
        <v>28</v>
      </c>
      <c r="D1195" s="21" t="s">
        <v>1250</v>
      </c>
      <c r="E1195" s="38" t="n">
        <v>0.0833333333333333</v>
      </c>
      <c r="F1195" s="62" t="n">
        <v>25</v>
      </c>
      <c r="G1195" s="40" t="n">
        <v>2.24</v>
      </c>
      <c r="H1195" s="41" t="s">
        <v>5</v>
      </c>
      <c r="I1195" s="42" t="n">
        <f aca="false">IF(H1195="W",F1195*G1195-F1195,(IF(H1195="L",-F1195)))</f>
        <v>31</v>
      </c>
      <c r="J1195" s="55"/>
      <c r="K1195" s="21" t="s">
        <v>663</v>
      </c>
      <c r="L1195" s="43" t="s">
        <v>1251</v>
      </c>
      <c r="M1195" s="43" t="s">
        <v>9</v>
      </c>
      <c r="N1195" s="43" t="n">
        <f aca="false"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customFormat="false" ht="15" hidden="false" customHeight="false" outlineLevel="0" collapsed="false">
      <c r="A1196" s="61"/>
      <c r="B1196" s="21" t="s">
        <v>67</v>
      </c>
      <c r="C1196" s="55" t="s">
        <v>87</v>
      </c>
      <c r="D1196" s="21" t="s">
        <v>1252</v>
      </c>
      <c r="E1196" s="38" t="n">
        <v>0.0833333333333333</v>
      </c>
      <c r="F1196" s="62" t="n">
        <v>16.23</v>
      </c>
      <c r="G1196" s="40" t="n">
        <v>3.45</v>
      </c>
      <c r="H1196" s="41" t="s">
        <v>7</v>
      </c>
      <c r="I1196" s="42" t="n">
        <f aca="false">IF(H1196="W",F1196*G1196-F1196,(IF(H1196="L",-F1196)))</f>
        <v>-16.23</v>
      </c>
      <c r="J1196" s="55"/>
      <c r="K1196" s="21" t="s">
        <v>1253</v>
      </c>
      <c r="L1196" s="43" t="s">
        <v>1254</v>
      </c>
      <c r="M1196" s="43" t="s">
        <v>9</v>
      </c>
      <c r="N1196" s="43" t="n">
        <f aca="false">SUM(N1195+N1255+N1334+N1381+N1428)</f>
        <v>600.1922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customFormat="false" ht="15" hidden="false" customHeight="false" outlineLevel="0" collapsed="false">
      <c r="A1197" s="61"/>
      <c r="B1197" s="21" t="s">
        <v>67</v>
      </c>
      <c r="C1197" s="55" t="s">
        <v>24</v>
      </c>
      <c r="D1197" s="21" t="s">
        <v>1212</v>
      </c>
      <c r="E1197" s="38" t="n">
        <v>0.0833333333333333</v>
      </c>
      <c r="F1197" s="62" t="n">
        <v>16.05</v>
      </c>
      <c r="G1197" s="40" t="n">
        <v>3.49</v>
      </c>
      <c r="H1197" s="41" t="s">
        <v>7</v>
      </c>
      <c r="I1197" s="42" t="n">
        <f aca="false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customFormat="false" ht="15" hidden="false" customHeight="false" outlineLevel="0" collapsed="false">
      <c r="A1198" s="61"/>
      <c r="B1198" s="21" t="s">
        <v>67</v>
      </c>
      <c r="C1198" s="55" t="s">
        <v>216</v>
      </c>
      <c r="D1198" s="21" t="s">
        <v>1256</v>
      </c>
      <c r="E1198" s="38" t="n">
        <v>0.0833333333333333</v>
      </c>
      <c r="F1198" s="62" t="n">
        <v>20</v>
      </c>
      <c r="G1198" s="40" t="n">
        <v>1.071</v>
      </c>
      <c r="H1198" s="41" t="s">
        <v>5</v>
      </c>
      <c r="I1198" s="42" t="n">
        <f aca="false">IF(H1198="W",F1198*G1198-F1198,(IF(H1198="L",-F1198)))</f>
        <v>1.42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customFormat="false" ht="15" hidden="false" customHeight="false" outlineLevel="0" collapsed="false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 t="n">
        <v>0.0833333333333333</v>
      </c>
      <c r="F1199" s="62" t="n">
        <v>5</v>
      </c>
      <c r="G1199" s="40" t="n">
        <v>2.26</v>
      </c>
      <c r="H1199" s="41" t="s">
        <v>5</v>
      </c>
      <c r="I1199" s="42" t="n">
        <f aca="false">IF(H1199="W",F1199*G1199-F1199,(IF(H1199="L",-F1199)))</f>
        <v>6.3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customFormat="false" ht="15" hidden="false" customHeight="false" outlineLevel="0" collapsed="false">
      <c r="A1200" s="61"/>
      <c r="B1200" s="21" t="s">
        <v>67</v>
      </c>
      <c r="C1200" s="55" t="s">
        <v>87</v>
      </c>
      <c r="D1200" s="21" t="s">
        <v>1259</v>
      </c>
      <c r="E1200" s="38" t="n">
        <v>0.0833333333333333</v>
      </c>
      <c r="F1200" s="62" t="n">
        <v>3.28</v>
      </c>
      <c r="G1200" s="40" t="n">
        <v>3.45</v>
      </c>
      <c r="H1200" s="41" t="s">
        <v>7</v>
      </c>
      <c r="I1200" s="42" t="n">
        <f aca="false">IF(H1200="W",F1200*G1200-F1200,(IF(H1200="L",-F1200)))</f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customFormat="false" ht="15" hidden="false" customHeight="false" outlineLevel="0" collapsed="false">
      <c r="A1201" s="61"/>
      <c r="B1201" s="21" t="s">
        <v>67</v>
      </c>
      <c r="C1201" s="55" t="s">
        <v>170</v>
      </c>
      <c r="D1201" s="21" t="s">
        <v>1212</v>
      </c>
      <c r="E1201" s="38" t="n">
        <v>0.0833333333333333</v>
      </c>
      <c r="F1201" s="62" t="n">
        <v>3.23</v>
      </c>
      <c r="G1201" s="40" t="n">
        <v>3.5</v>
      </c>
      <c r="H1201" s="41" t="s">
        <v>7</v>
      </c>
      <c r="I1201" s="42" t="n">
        <f aca="false">IF(H1201="W",F1201*G1201-F1201,(IF(H1201="L",-F1201)))</f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customFormat="false" ht="15" hidden="false" customHeight="false" outlineLevel="0" collapsed="false">
      <c r="A1202" s="61" t="n">
        <v>43641</v>
      </c>
      <c r="B1202" s="21" t="s">
        <v>67</v>
      </c>
      <c r="C1202" s="55" t="s">
        <v>28</v>
      </c>
      <c r="D1202" s="21" t="s">
        <v>1129</v>
      </c>
      <c r="E1202" s="38" t="n">
        <v>0.791666666666667</v>
      </c>
      <c r="F1202" s="62" t="n">
        <v>25</v>
      </c>
      <c r="G1202" s="40" t="n">
        <v>2.3</v>
      </c>
      <c r="H1202" s="41" t="s">
        <v>5</v>
      </c>
      <c r="I1202" s="42" t="n">
        <f aca="false">IF(H1202="W",F1202*G1202-F1202,(IF(H1202="L",-F1202)))</f>
        <v>32.5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customFormat="false" ht="15" hidden="false" customHeight="false" outlineLevel="0" collapsed="false">
      <c r="A1203" s="61"/>
      <c r="B1203" s="21" t="s">
        <v>67</v>
      </c>
      <c r="C1203" s="55" t="s">
        <v>87</v>
      </c>
      <c r="D1203" s="21" t="s">
        <v>1260</v>
      </c>
      <c r="E1203" s="38" t="n">
        <v>0.791666666666667</v>
      </c>
      <c r="F1203" s="62" t="n">
        <v>10</v>
      </c>
      <c r="G1203" s="40" t="n">
        <v>2.95</v>
      </c>
      <c r="H1203" s="41" t="s">
        <v>6</v>
      </c>
      <c r="I1203" s="42" t="n">
        <f aca="false">IF(H1203="W",F1203*G1203-F1203,(IF(H1203="L",-F1203)))</f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customFormat="false" ht="15" hidden="false" customHeight="false" outlineLevel="0" collapsed="false">
      <c r="A1204" s="61"/>
      <c r="B1204" s="21" t="s">
        <v>67</v>
      </c>
      <c r="C1204" s="55" t="s">
        <v>63</v>
      </c>
      <c r="D1204" s="21" t="s">
        <v>1261</v>
      </c>
      <c r="E1204" s="38" t="n">
        <v>0.791666666666667</v>
      </c>
      <c r="F1204" s="62" t="n">
        <v>15.33</v>
      </c>
      <c r="G1204" s="40" t="n">
        <v>3.75</v>
      </c>
      <c r="H1204" s="41" t="s">
        <v>7</v>
      </c>
      <c r="I1204" s="42" t="n">
        <f aca="false">IF(H1204="W",F1204*G1204-F1204,(IF(H1204="L",-F1204)))</f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customFormat="false" ht="15" hidden="false" customHeight="false" outlineLevel="0" collapsed="false">
      <c r="A1205" s="61"/>
      <c r="B1205" s="21" t="s">
        <v>67</v>
      </c>
      <c r="C1205" s="55" t="s">
        <v>87</v>
      </c>
      <c r="D1205" s="21" t="s">
        <v>1260</v>
      </c>
      <c r="E1205" s="38" t="n">
        <v>0.791666666666667</v>
      </c>
      <c r="F1205" s="62" t="n">
        <v>9.5</v>
      </c>
      <c r="G1205" s="40" t="n">
        <v>2.95</v>
      </c>
      <c r="H1205" s="41" t="s">
        <v>7</v>
      </c>
      <c r="I1205" s="42" t="n">
        <f aca="false">IF(H1205="W",F1205*G1205-F1205,(IF(H1205="L",-F1205)))</f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customFormat="false" ht="15" hidden="false" customHeight="false" outlineLevel="0" collapsed="false">
      <c r="A1206" s="61"/>
      <c r="B1206" s="21" t="s">
        <v>67</v>
      </c>
      <c r="C1206" s="55" t="s">
        <v>216</v>
      </c>
      <c r="D1206" s="21" t="s">
        <v>1262</v>
      </c>
      <c r="E1206" s="38" t="n">
        <v>0.791666666666667</v>
      </c>
      <c r="F1206" s="62" t="n">
        <v>20</v>
      </c>
      <c r="G1206" s="40" t="n">
        <v>1.11</v>
      </c>
      <c r="H1206" s="41" t="s">
        <v>5</v>
      </c>
      <c r="I1206" s="42" t="n">
        <f aca="false">IF(H1206="W",F1206*G1206-F1206,(IF(H1206="L",-F1206)))</f>
        <v>2.2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customFormat="false" ht="15" hidden="false" customHeight="false" outlineLevel="0" collapsed="false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 t="n">
        <v>0.791666666666667</v>
      </c>
      <c r="F1207" s="62" t="n">
        <v>11.4</v>
      </c>
      <c r="G1207" s="40" t="n">
        <v>2.3</v>
      </c>
      <c r="H1207" s="41" t="s">
        <v>5</v>
      </c>
      <c r="I1207" s="42" t="n">
        <f aca="false">IF(H1207="W",F1207*G1207-F1207,(IF(H1207="L",-F1207)))</f>
        <v>14.82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customFormat="false" ht="15" hidden="false" customHeight="false" outlineLevel="0" collapsed="false">
      <c r="A1208" s="61"/>
      <c r="B1208" s="21" t="s">
        <v>67</v>
      </c>
      <c r="C1208" s="55" t="s">
        <v>63</v>
      </c>
      <c r="D1208" s="21" t="s">
        <v>1260</v>
      </c>
      <c r="E1208" s="38" t="n">
        <v>0.791666666666667</v>
      </c>
      <c r="F1208" s="62" t="n">
        <v>9</v>
      </c>
      <c r="G1208" s="40" t="n">
        <v>3.17</v>
      </c>
      <c r="H1208" s="41" t="s">
        <v>7</v>
      </c>
      <c r="I1208" s="42" t="n">
        <f aca="false">IF(H1208="W",F1208*G1208-F1208,(IF(H1208="L",-F1208)))</f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customFormat="false" ht="15" hidden="false" customHeight="false" outlineLevel="0" collapsed="false">
      <c r="A1209" s="61"/>
      <c r="B1209" s="21" t="s">
        <v>67</v>
      </c>
      <c r="C1209" s="55" t="s">
        <v>63</v>
      </c>
      <c r="D1209" s="21" t="s">
        <v>1261</v>
      </c>
      <c r="E1209" s="38" t="n">
        <v>0.791666666666667</v>
      </c>
      <c r="F1209" s="62" t="n">
        <v>7.5</v>
      </c>
      <c r="G1209" s="40" t="n">
        <v>3.75</v>
      </c>
      <c r="H1209" s="41" t="s">
        <v>7</v>
      </c>
      <c r="I1209" s="42" t="n">
        <f aca="false">IF(H1209="W",F1209*G1209-F1209,(IF(H1209="L",-F1209)))</f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customFormat="false" ht="15" hidden="false" customHeight="false" outlineLevel="0" collapsed="false">
      <c r="A1210" s="61"/>
      <c r="B1210" s="21" t="s">
        <v>67</v>
      </c>
      <c r="C1210" s="55" t="s">
        <v>28</v>
      </c>
      <c r="D1210" s="21" t="s">
        <v>1264</v>
      </c>
      <c r="E1210" s="38" t="n">
        <v>0.770833333333333</v>
      </c>
      <c r="F1210" s="62" t="n">
        <v>25</v>
      </c>
      <c r="G1210" s="40" t="n">
        <v>6.85</v>
      </c>
      <c r="H1210" s="41" t="s">
        <v>6</v>
      </c>
      <c r="I1210" s="42" t="n">
        <f aca="false">IF(H1210="W",F1210*G1210-F1210,(IF(H1210="L",-F1210)))</f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customFormat="false" ht="15" hidden="false" customHeight="false" outlineLevel="0" collapsed="false">
      <c r="A1211" s="61"/>
      <c r="B1211" s="21" t="s">
        <v>67</v>
      </c>
      <c r="C1211" s="55" t="s">
        <v>170</v>
      </c>
      <c r="D1211" s="21" t="s">
        <v>653</v>
      </c>
      <c r="E1211" s="38" t="n">
        <v>0.770833333333333</v>
      </c>
      <c r="F1211" s="62" t="n">
        <v>90</v>
      </c>
      <c r="G1211" s="40" t="n">
        <v>1.68</v>
      </c>
      <c r="H1211" s="41" t="s">
        <v>5</v>
      </c>
      <c r="I1211" s="42" t="n">
        <f aca="false">IF(H1211="W",F1211*G1211-F1211,(IF(H1211="L",-F1211)))</f>
        <v>61.2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customFormat="false" ht="15" hidden="false" customHeight="false" outlineLevel="0" collapsed="false">
      <c r="A1212" s="61"/>
      <c r="B1212" s="21" t="s">
        <v>67</v>
      </c>
      <c r="C1212" s="55" t="s">
        <v>170</v>
      </c>
      <c r="D1212" s="21" t="s">
        <v>1265</v>
      </c>
      <c r="E1212" s="38" t="n">
        <v>0.770833333333333</v>
      </c>
      <c r="F1212" s="62" t="n">
        <v>10</v>
      </c>
      <c r="G1212" s="40" t="n">
        <v>3.75</v>
      </c>
      <c r="H1212" s="41" t="s">
        <v>6</v>
      </c>
      <c r="I1212" s="42" t="n">
        <f aca="false">IF(H1212="W",F1212*G1212-F1212,(IF(H1212="L",-F1212)))</f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customFormat="false" ht="15" hidden="false" customHeight="false" outlineLevel="0" collapsed="false">
      <c r="A1213" s="61"/>
      <c r="B1213" s="21" t="s">
        <v>67</v>
      </c>
      <c r="C1213" s="55" t="s">
        <v>24</v>
      </c>
      <c r="D1213" s="21" t="s">
        <v>1265</v>
      </c>
      <c r="E1213" s="38" t="n">
        <v>0.770833333333333</v>
      </c>
      <c r="F1213" s="62" t="n">
        <v>30</v>
      </c>
      <c r="G1213" s="40" t="n">
        <v>3.74</v>
      </c>
      <c r="H1213" s="41" t="s">
        <v>7</v>
      </c>
      <c r="I1213" s="42" t="n">
        <f aca="false">IF(H1213="W",F1213*G1213-F1213,(IF(H1213="L",-F1213)))</f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customFormat="false" ht="15" hidden="false" customHeight="false" outlineLevel="0" collapsed="false">
      <c r="A1214" s="61" t="n">
        <v>43642</v>
      </c>
      <c r="B1214" s="21" t="s">
        <v>67</v>
      </c>
      <c r="C1214" s="55" t="s">
        <v>28</v>
      </c>
      <c r="D1214" s="21" t="s">
        <v>1266</v>
      </c>
      <c r="E1214" s="38" t="n">
        <v>0.833333333333333</v>
      </c>
      <c r="F1214" s="62" t="n">
        <v>25</v>
      </c>
      <c r="G1214" s="40" t="n">
        <v>2.46</v>
      </c>
      <c r="H1214" s="41" t="s">
        <v>7</v>
      </c>
      <c r="I1214" s="42" t="n">
        <f aca="false">IF(H1214="W",F1214*G1214-F1214,(IF(H1214="L",-F1214)))</f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customFormat="false" ht="15" hidden="false" customHeight="false" outlineLevel="0" collapsed="false">
      <c r="A1215" s="61"/>
      <c r="B1215" s="21" t="s">
        <v>67</v>
      </c>
      <c r="C1215" s="55" t="s">
        <v>87</v>
      </c>
      <c r="D1215" s="21" t="s">
        <v>1266</v>
      </c>
      <c r="E1215" s="38" t="n">
        <v>0.833333333333333</v>
      </c>
      <c r="F1215" s="62" t="n">
        <v>1</v>
      </c>
      <c r="G1215" s="40" t="n">
        <v>2.4</v>
      </c>
      <c r="H1215" s="41" t="s">
        <v>7</v>
      </c>
      <c r="I1215" s="42" t="n">
        <f aca="false">IF(H1215="W",F1215*G1215-F1215,(IF(H1215="L",-F1215)))</f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customFormat="false" ht="15" hidden="false" customHeight="false" outlineLevel="0" collapsed="false">
      <c r="A1216" s="61"/>
      <c r="B1216" s="21" t="s">
        <v>67</v>
      </c>
      <c r="C1216" s="55" t="s">
        <v>170</v>
      </c>
      <c r="D1216" s="21" t="s">
        <v>1267</v>
      </c>
      <c r="E1216" s="38" t="n">
        <v>0.833333333333333</v>
      </c>
      <c r="F1216" s="62" t="n">
        <v>16.62</v>
      </c>
      <c r="G1216" s="40" t="n">
        <v>3.7</v>
      </c>
      <c r="H1216" s="41" t="s">
        <v>7</v>
      </c>
      <c r="I1216" s="42" t="n">
        <f aca="false">IF(H1216="W",F1216*G1216-F1216,(IF(H1216="L",-F1216)))</f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customFormat="false" ht="15" hidden="false" customHeight="false" outlineLevel="0" collapsed="false">
      <c r="A1217" s="61"/>
      <c r="B1217" s="21" t="s">
        <v>67</v>
      </c>
      <c r="C1217" s="55" t="s">
        <v>63</v>
      </c>
      <c r="D1217" s="21" t="s">
        <v>1268</v>
      </c>
      <c r="E1217" s="38" t="n">
        <v>0.833333333333333</v>
      </c>
      <c r="F1217" s="62" t="n">
        <v>21.35</v>
      </c>
      <c r="G1217" s="40" t="n">
        <v>2.88</v>
      </c>
      <c r="H1217" s="41" t="s">
        <v>5</v>
      </c>
      <c r="I1217" s="42" t="n">
        <f aca="false">IF(H1217="W",F1217*G1217-F1217,(IF(H1217="L",-F1217)))</f>
        <v>40.138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customFormat="false" ht="15" hidden="false" customHeight="false" outlineLevel="0" collapsed="false">
      <c r="A1218" s="61"/>
      <c r="B1218" s="21" t="s">
        <v>67</v>
      </c>
      <c r="C1218" s="55" t="s">
        <v>216</v>
      </c>
      <c r="D1218" s="21" t="s">
        <v>1269</v>
      </c>
      <c r="E1218" s="38" t="n">
        <v>0.833333333333333</v>
      </c>
      <c r="F1218" s="62" t="n">
        <v>20</v>
      </c>
      <c r="G1218" s="40" t="n">
        <v>1.14</v>
      </c>
      <c r="H1218" s="41" t="s">
        <v>5</v>
      </c>
      <c r="I1218" s="42" t="n">
        <f aca="false">IF(H1218="W",F1218*G1218-F1218,(IF(H1218="L",-F1218)))</f>
        <v>2.8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customFormat="false" ht="15" hidden="false" customHeight="false" outlineLevel="0" collapsed="false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 t="n">
        <v>0.125</v>
      </c>
      <c r="F1219" s="62" t="n">
        <v>25.99</v>
      </c>
      <c r="G1219" s="40" t="n">
        <v>2.5</v>
      </c>
      <c r="H1219" s="41" t="s">
        <v>5</v>
      </c>
      <c r="I1219" s="42" t="n">
        <f aca="false">IF(H1219="W",F1219*G1219-F1219,(IF(H1219="L",-F1219)))</f>
        <v>38.985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customFormat="false" ht="15" hidden="false" customHeight="false" outlineLevel="0" collapsed="false">
      <c r="A1220" s="61"/>
      <c r="B1220" s="21" t="s">
        <v>67</v>
      </c>
      <c r="C1220" s="55" t="s">
        <v>63</v>
      </c>
      <c r="D1220" s="21" t="s">
        <v>1273</v>
      </c>
      <c r="E1220" s="38" t="n">
        <v>0.125</v>
      </c>
      <c r="F1220" s="62" t="n">
        <v>24</v>
      </c>
      <c r="G1220" s="40" t="n">
        <v>2.93</v>
      </c>
      <c r="H1220" s="41" t="s">
        <v>7</v>
      </c>
      <c r="I1220" s="42" t="n">
        <f aca="false">IF(H1220="W",F1220*G1220-F1220,(IF(H1220="L",-F1220)))</f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customFormat="false" ht="15" hidden="false" customHeight="false" outlineLevel="0" collapsed="false">
      <c r="A1221" s="61"/>
      <c r="B1221" s="21" t="s">
        <v>67</v>
      </c>
      <c r="C1221" s="55" t="s">
        <v>170</v>
      </c>
      <c r="D1221" s="21" t="s">
        <v>1274</v>
      </c>
      <c r="E1221" s="38" t="n">
        <v>0.125</v>
      </c>
      <c r="F1221" s="62" t="n">
        <v>21</v>
      </c>
      <c r="G1221" s="40" t="n">
        <v>3.4</v>
      </c>
      <c r="H1221" s="41" t="s">
        <v>7</v>
      </c>
      <c r="I1221" s="42" t="n">
        <f aca="false">IF(H1221="W",F1221*G1221-F1221,(IF(H1221="L",-F1221)))</f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customFormat="false" ht="15" hidden="false" customHeight="false" outlineLevel="0" collapsed="false">
      <c r="A1222" s="61" t="n">
        <v>43643</v>
      </c>
      <c r="B1222" s="21" t="s">
        <v>67</v>
      </c>
      <c r="C1222" s="55" t="s">
        <v>28</v>
      </c>
      <c r="D1222" s="21" t="s">
        <v>1275</v>
      </c>
      <c r="E1222" s="38" t="n">
        <v>0.927083333333333</v>
      </c>
      <c r="F1222" s="62" t="n">
        <v>125</v>
      </c>
      <c r="G1222" s="40" t="n">
        <v>1.8</v>
      </c>
      <c r="H1222" s="41" t="s">
        <v>7</v>
      </c>
      <c r="I1222" s="42" t="n">
        <f aca="false">IF(H1222="W",F1222*G1222-F1222,(IF(H1222="L",-F1222)))</f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customFormat="false" ht="15" hidden="false" customHeight="false" outlineLevel="0" collapsed="false">
      <c r="A1223" s="61"/>
      <c r="B1223" s="21" t="s">
        <v>67</v>
      </c>
      <c r="C1223" s="55" t="s">
        <v>170</v>
      </c>
      <c r="D1223" s="21" t="s">
        <v>1276</v>
      </c>
      <c r="E1223" s="38" t="n">
        <v>0.927083333333333</v>
      </c>
      <c r="F1223" s="62" t="n">
        <v>55.56</v>
      </c>
      <c r="G1223" s="40" t="n">
        <v>4.05</v>
      </c>
      <c r="H1223" s="41" t="s">
        <v>5</v>
      </c>
      <c r="I1223" s="42" t="n">
        <f aca="false">IF(H1223="W",F1223*G1223-F1223,(IF(H1223="L",-F1223)))</f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customFormat="false" ht="15" hidden="false" customHeight="false" outlineLevel="0" collapsed="false">
      <c r="A1224" s="61"/>
      <c r="B1224" s="21" t="s">
        <v>67</v>
      </c>
      <c r="C1224" s="55" t="s">
        <v>24</v>
      </c>
      <c r="D1224" s="21" t="s">
        <v>1277</v>
      </c>
      <c r="E1224" s="38" t="n">
        <v>0.927083333333333</v>
      </c>
      <c r="F1224" s="62" t="n">
        <v>43.86</v>
      </c>
      <c r="G1224" s="40" t="n">
        <v>5.13</v>
      </c>
      <c r="H1224" s="41" t="s">
        <v>7</v>
      </c>
      <c r="I1224" s="42" t="n">
        <f aca="false">IF(H1224="W",F1224*G1224-F1224,(IF(H1224="L",-F1224)))</f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customFormat="false" ht="15" hidden="false" customHeight="false" outlineLevel="0" collapsed="false">
      <c r="A1225" s="61"/>
      <c r="B1225" s="21" t="s">
        <v>67</v>
      </c>
      <c r="C1225" s="55" t="s">
        <v>216</v>
      </c>
      <c r="D1225" s="21" t="s">
        <v>1278</v>
      </c>
      <c r="E1225" s="38" t="n">
        <v>0.927083333333333</v>
      </c>
      <c r="F1225" s="62" t="n">
        <v>20</v>
      </c>
      <c r="G1225" s="40" t="n">
        <v>1.02</v>
      </c>
      <c r="H1225" s="41" t="s">
        <v>5</v>
      </c>
      <c r="I1225" s="42" t="n">
        <f aca="false">IF(H1225="W",F1225*G1225-F1225,(IF(H1225="L",-F1225)))</f>
        <v>0.399999999999999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customFormat="false" ht="15" hidden="false" customHeight="false" outlineLevel="0" collapsed="false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 t="n">
        <v>0.916666666666667</v>
      </c>
      <c r="F1226" s="62" t="n">
        <v>64.98</v>
      </c>
      <c r="G1226" s="40" t="n">
        <v>2.1</v>
      </c>
      <c r="H1226" s="41" t="s">
        <v>5</v>
      </c>
      <c r="I1226" s="42" t="n">
        <f aca="false">IF(H1226="W",F1226*G1226-F1226,(IF(H1226="L",-F1226)))</f>
        <v>71.478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customFormat="false" ht="15" hidden="false" customHeight="false" outlineLevel="0" collapsed="false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 t="n">
        <v>0.916666666666667</v>
      </c>
      <c r="F1227" s="62" t="n">
        <v>43.35</v>
      </c>
      <c r="G1227" s="40" t="n">
        <v>3.51</v>
      </c>
      <c r="H1227" s="41" t="s">
        <v>7</v>
      </c>
      <c r="I1227" s="42" t="n">
        <f aca="false">IF(H1227="W",F1227*G1227-F1227,(IF(H1227="L",-F1227)))</f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customFormat="false" ht="15" hidden="false" customHeight="false" outlineLevel="0" collapsed="false">
      <c r="A1228" s="61"/>
      <c r="B1228" s="21" t="s">
        <v>67</v>
      </c>
      <c r="C1228" s="55" t="s">
        <v>24</v>
      </c>
      <c r="D1228" s="21" t="s">
        <v>1220</v>
      </c>
      <c r="E1228" s="38" t="n">
        <v>0.916666666666667</v>
      </c>
      <c r="F1228" s="62" t="n">
        <v>31</v>
      </c>
      <c r="G1228" s="40" t="n">
        <v>3.96</v>
      </c>
      <c r="H1228" s="41" t="s">
        <v>7</v>
      </c>
      <c r="I1228" s="42" t="n">
        <f aca="false">IF(H1228="W",F1228*G1228-F1228,(IF(H1228="L",-F1228)))</f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customFormat="false" ht="15" hidden="false" customHeight="false" outlineLevel="0" collapsed="false">
      <c r="A1229" s="61"/>
      <c r="B1229" s="21" t="s">
        <v>67</v>
      </c>
      <c r="C1229" s="55" t="s">
        <v>95</v>
      </c>
      <c r="D1229" s="21" t="s">
        <v>1220</v>
      </c>
      <c r="E1229" s="38" t="n">
        <v>0.916666666666667</v>
      </c>
      <c r="F1229" s="62" t="n">
        <v>5</v>
      </c>
      <c r="G1229" s="40" t="n">
        <v>3.6</v>
      </c>
      <c r="H1229" s="41" t="s">
        <v>6</v>
      </c>
      <c r="I1229" s="42" t="n">
        <f aca="false">IF(H1229="W",F1229*G1229-F1229,(IF(H1229="L",-F1229)))</f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customFormat="false" ht="15" hidden="false" customHeight="false" outlineLevel="0" collapsed="false">
      <c r="A1230" s="61"/>
      <c r="B1230" s="21" t="s">
        <v>67</v>
      </c>
      <c r="C1230" s="55" t="s">
        <v>216</v>
      </c>
      <c r="D1230" s="21" t="s">
        <v>1220</v>
      </c>
      <c r="E1230" s="38" t="n">
        <v>0.916666666666667</v>
      </c>
      <c r="F1230" s="62" t="n">
        <v>4</v>
      </c>
      <c r="G1230" s="40" t="n">
        <v>3.8</v>
      </c>
      <c r="H1230" s="41" t="s">
        <v>7</v>
      </c>
      <c r="I1230" s="42" t="n">
        <f aca="false">IF(H1230="W",F1230*G1230-F1230,(IF(H1230="L",-F1230)))</f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customFormat="false" ht="15" hidden="false" customHeight="false" outlineLevel="0" collapsed="false">
      <c r="A1231" s="61"/>
      <c r="B1231" s="21" t="s">
        <v>67</v>
      </c>
      <c r="C1231" s="55" t="s">
        <v>28</v>
      </c>
      <c r="D1231" s="21" t="s">
        <v>1283</v>
      </c>
      <c r="E1231" s="38" t="n">
        <v>0.916666666666667</v>
      </c>
      <c r="F1231" s="62" t="n">
        <v>5</v>
      </c>
      <c r="G1231" s="40" t="n">
        <v>2</v>
      </c>
      <c r="H1231" s="41" t="s">
        <v>5</v>
      </c>
      <c r="I1231" s="42" t="n">
        <f aca="false">IF(H1231="W",F1231*G1231-F1231,(IF(H1231="L",-F1231)))</f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customFormat="false" ht="15" hidden="false" customHeight="false" outlineLevel="0" collapsed="false">
      <c r="A1232" s="61" t="n">
        <v>43644</v>
      </c>
      <c r="B1232" s="21" t="s">
        <v>67</v>
      </c>
      <c r="C1232" s="55" t="s">
        <v>28</v>
      </c>
      <c r="D1232" s="21" t="s">
        <v>1284</v>
      </c>
      <c r="E1232" s="38" t="n">
        <v>0.833333333333333</v>
      </c>
      <c r="F1232" s="62" t="n">
        <v>20</v>
      </c>
      <c r="G1232" s="40" t="n">
        <v>3.53</v>
      </c>
      <c r="H1232" s="41" t="s">
        <v>7</v>
      </c>
      <c r="I1232" s="42" t="n">
        <f aca="false">IF(H1232="W",F1232*G1232-F1232,(IF(H1232="L",-F1232)))</f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customFormat="false" ht="15" hidden="false" customHeight="false" outlineLevel="0" collapsed="false">
      <c r="A1233" s="61"/>
      <c r="B1233" s="21" t="s">
        <v>67</v>
      </c>
      <c r="C1233" s="55" t="s">
        <v>170</v>
      </c>
      <c r="D1233" s="21" t="s">
        <v>1285</v>
      </c>
      <c r="E1233" s="38" t="n">
        <v>0.833333333333333</v>
      </c>
      <c r="F1233" s="62" t="n">
        <v>28.24</v>
      </c>
      <c r="G1233" s="40" t="n">
        <v>2.5</v>
      </c>
      <c r="H1233" s="41" t="s">
        <v>5</v>
      </c>
      <c r="I1233" s="42" t="n">
        <f aca="false">IF(H1233="W",F1233*G1233-F1233,(IF(H1233="L",-F1233)))</f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customFormat="false" ht="15" hidden="false" customHeight="false" outlineLevel="0" collapsed="false">
      <c r="A1234" s="61"/>
      <c r="B1234" s="21" t="s">
        <v>67</v>
      </c>
      <c r="C1234" s="55" t="s">
        <v>216</v>
      </c>
      <c r="D1234" s="21" t="s">
        <v>1286</v>
      </c>
      <c r="E1234" s="38" t="n">
        <v>0.833333333333333</v>
      </c>
      <c r="F1234" s="62" t="n">
        <v>3.53</v>
      </c>
      <c r="G1234" s="40" t="n">
        <v>3</v>
      </c>
      <c r="H1234" s="41" t="s">
        <v>7</v>
      </c>
      <c r="I1234" s="42" t="n">
        <f aca="false">IF(H1234="W",F1234*G1234-F1234,(IF(H1234="L",-F1234)))</f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customFormat="false" ht="15" hidden="false" customHeight="false" outlineLevel="0" collapsed="false">
      <c r="A1235" s="61"/>
      <c r="B1235" s="21" t="s">
        <v>67</v>
      </c>
      <c r="C1235" s="55" t="s">
        <v>471</v>
      </c>
      <c r="D1235" s="21" t="s">
        <v>1286</v>
      </c>
      <c r="E1235" s="38" t="n">
        <v>0.833333333333333</v>
      </c>
      <c r="F1235" s="62" t="n">
        <v>20</v>
      </c>
      <c r="G1235" s="40" t="n">
        <v>3</v>
      </c>
      <c r="H1235" s="41" t="s">
        <v>7</v>
      </c>
      <c r="I1235" s="42" t="n">
        <f aca="false">IF(H1235="W",F1235*G1235-F1235,(IF(H1235="L",-F1235)))</f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customFormat="false" ht="15" hidden="false" customHeight="false" outlineLevel="0" collapsed="false">
      <c r="A1236" s="61"/>
      <c r="B1236" s="21" t="s">
        <v>67</v>
      </c>
      <c r="C1236" s="55" t="s">
        <v>63</v>
      </c>
      <c r="D1236" s="21" t="s">
        <v>1287</v>
      </c>
      <c r="E1236" s="38" t="n">
        <v>0.833333333333333</v>
      </c>
      <c r="F1236" s="62" t="n">
        <v>20</v>
      </c>
      <c r="G1236" s="40" t="n">
        <v>1.14</v>
      </c>
      <c r="H1236" s="41" t="s">
        <v>5</v>
      </c>
      <c r="I1236" s="42" t="n">
        <f aca="false">IF(H1236="W",F1236*G1236-F1236,(IF(H1236="L",-F1236)))</f>
        <v>2.8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customFormat="false" ht="15" hidden="false" customHeight="false" outlineLevel="0" collapsed="false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 t="n">
        <v>0.0833333333333333</v>
      </c>
      <c r="F1237" s="62" t="n">
        <v>136.46</v>
      </c>
      <c r="G1237" s="40" t="n">
        <v>2.24</v>
      </c>
      <c r="H1237" s="41" t="s">
        <v>7</v>
      </c>
      <c r="I1237" s="42" t="n">
        <f aca="false">IF(H1237="W",F1237*G1237-F1237,(IF(H1237="L",-F1237)))</f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customFormat="false" ht="15" hidden="false" customHeight="false" outlineLevel="0" collapsed="false">
      <c r="A1238" s="61"/>
      <c r="B1238" s="21" t="s">
        <v>67</v>
      </c>
      <c r="C1238" s="55" t="s">
        <v>24</v>
      </c>
      <c r="D1238" s="21" t="s">
        <v>1289</v>
      </c>
      <c r="E1238" s="38" t="n">
        <v>0.0833333333333333</v>
      </c>
      <c r="F1238" s="62" t="n">
        <v>112</v>
      </c>
      <c r="G1238" s="40" t="n">
        <v>3.21</v>
      </c>
      <c r="H1238" s="41" t="s">
        <v>5</v>
      </c>
      <c r="I1238" s="42" t="n">
        <f aca="false">IF(H1238="W",F1238*G1238-F1238,(IF(H1238="L",-F1238)))</f>
        <v>247.52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customFormat="false" ht="15" hidden="false" customHeight="false" outlineLevel="0" collapsed="false">
      <c r="A1239" s="61"/>
      <c r="B1239" s="21" t="s">
        <v>67</v>
      </c>
      <c r="C1239" s="55" t="s">
        <v>170</v>
      </c>
      <c r="D1239" s="21" t="s">
        <v>1212</v>
      </c>
      <c r="E1239" s="38" t="n">
        <v>0.0833333333333333</v>
      </c>
      <c r="F1239" s="62" t="n">
        <v>88</v>
      </c>
      <c r="G1239" s="40" t="n">
        <v>3.75</v>
      </c>
      <c r="H1239" s="41" t="s">
        <v>7</v>
      </c>
      <c r="I1239" s="42" t="n">
        <f aca="false">IF(H1239="W",F1239*G1239-F1239,(IF(H1239="L",-F1239)))</f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customFormat="false" ht="15" hidden="false" customHeight="false" outlineLevel="0" collapsed="false">
      <c r="A1240" s="61"/>
      <c r="B1240" s="21" t="s">
        <v>67</v>
      </c>
      <c r="C1240" s="55" t="s">
        <v>170</v>
      </c>
      <c r="D1240" s="21" t="s">
        <v>1212</v>
      </c>
      <c r="E1240" s="38" t="n">
        <v>0.0833333333333333</v>
      </c>
      <c r="F1240" s="62" t="n">
        <v>10</v>
      </c>
      <c r="G1240" s="40" t="n">
        <v>3.75</v>
      </c>
      <c r="H1240" s="41" t="s">
        <v>6</v>
      </c>
      <c r="I1240" s="42" t="n">
        <f aca="false">IF(H1240="W",F1240*G1240-F1240,(IF(H1240="L",-F1240)))</f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customFormat="false" ht="15" hidden="false" customHeight="false" outlineLevel="0" collapsed="false">
      <c r="A1241" s="61"/>
      <c r="B1241" s="21" t="s">
        <v>67</v>
      </c>
      <c r="C1241" s="55" t="s">
        <v>170</v>
      </c>
      <c r="D1241" s="21" t="s">
        <v>1212</v>
      </c>
      <c r="E1241" s="38" t="n">
        <v>0.0833333333333333</v>
      </c>
      <c r="F1241" s="62" t="n">
        <v>7</v>
      </c>
      <c r="G1241" s="40" t="n">
        <v>3.8</v>
      </c>
      <c r="H1241" s="41" t="s">
        <v>7</v>
      </c>
      <c r="I1241" s="42" t="n">
        <f aca="false">IF(H1241="W",F1241*G1241-F1241,(IF(H1241="L",-F1241)))</f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customFormat="false" ht="15" hidden="false" customHeight="false" outlineLevel="0" collapsed="false">
      <c r="A1242" s="61"/>
      <c r="B1242" s="21" t="s">
        <v>67</v>
      </c>
      <c r="C1242" s="55" t="s">
        <v>151</v>
      </c>
      <c r="D1242" s="21" t="s">
        <v>1289</v>
      </c>
      <c r="E1242" s="38" t="n">
        <v>0.0833333333333333</v>
      </c>
      <c r="F1242" s="62" t="n">
        <v>10</v>
      </c>
      <c r="G1242" s="40" t="n">
        <v>3.2</v>
      </c>
      <c r="H1242" s="41" t="s">
        <v>5</v>
      </c>
      <c r="I1242" s="42" t="n">
        <f aca="false">IF(H1242="W",F1242*G1242-F1242,(IF(H1242="L",-F1242)))</f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customFormat="false" ht="15" hidden="false" customHeight="false" outlineLevel="0" collapsed="false">
      <c r="A1243" s="61" t="n">
        <v>43645</v>
      </c>
      <c r="B1243" s="21" t="s">
        <v>67</v>
      </c>
      <c r="C1243" s="55" t="s">
        <v>28</v>
      </c>
      <c r="D1243" s="21" t="s">
        <v>1290</v>
      </c>
      <c r="E1243" s="38" t="n">
        <v>0.833333333333333</v>
      </c>
      <c r="F1243" s="62" t="n">
        <v>20</v>
      </c>
      <c r="G1243" s="40" t="n">
        <v>2.85</v>
      </c>
      <c r="H1243" s="41" t="s">
        <v>6</v>
      </c>
      <c r="I1243" s="42" t="n">
        <f aca="false">IF(H1243="W",F1243*G1243-F1243,(IF(H1243="L",-F1243)))</f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customFormat="false" ht="15" hidden="false" customHeight="false" outlineLevel="0" collapsed="false">
      <c r="A1244" s="61"/>
      <c r="B1244" s="21" t="s">
        <v>67</v>
      </c>
      <c r="C1244" s="55" t="s">
        <v>87</v>
      </c>
      <c r="D1244" s="21" t="s">
        <v>1291</v>
      </c>
      <c r="E1244" s="38" t="n">
        <v>0.833333333333333</v>
      </c>
      <c r="F1244" s="62" t="n">
        <v>10</v>
      </c>
      <c r="G1244" s="40" t="n">
        <v>2.95</v>
      </c>
      <c r="H1244" s="41" t="s">
        <v>5</v>
      </c>
      <c r="I1244" s="42" t="n">
        <f aca="false">IF(H1244="W",F1244*G1244-F1244,(IF(H1244="L",-F1244)))</f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customFormat="false" ht="15" hidden="false" customHeight="false" outlineLevel="0" collapsed="false">
      <c r="A1245" s="61"/>
      <c r="B1245" s="21" t="s">
        <v>67</v>
      </c>
      <c r="C1245" s="55" t="s">
        <v>87</v>
      </c>
      <c r="D1245" s="21" t="s">
        <v>1291</v>
      </c>
      <c r="E1245" s="38" t="n">
        <v>0.833333333333333</v>
      </c>
      <c r="F1245" s="62" t="n">
        <v>9.32</v>
      </c>
      <c r="G1245" s="40" t="n">
        <v>2.95</v>
      </c>
      <c r="H1245" s="41" t="s">
        <v>5</v>
      </c>
      <c r="I1245" s="42" t="n">
        <f aca="false">IF(H1245="W",F1245*G1245-F1245,(IF(H1245="L",-F1245)))</f>
        <v>18.174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customFormat="false" ht="15" hidden="false" customHeight="false" outlineLevel="0" collapsed="false">
      <c r="A1246" s="61"/>
      <c r="B1246" s="21" t="s">
        <v>67</v>
      </c>
      <c r="C1246" s="55" t="s">
        <v>63</v>
      </c>
      <c r="D1246" s="21" t="s">
        <v>1292</v>
      </c>
      <c r="E1246" s="38" t="n">
        <v>0.833333333333333</v>
      </c>
      <c r="F1246" s="62" t="n">
        <v>18.81</v>
      </c>
      <c r="G1246" s="40" t="n">
        <v>3.03</v>
      </c>
      <c r="H1246" s="41" t="s">
        <v>7</v>
      </c>
      <c r="I1246" s="42" t="n">
        <f aca="false">IF(H1246="W",F1246*G1246-F1246,(IF(H1246="L",-F1246)))</f>
        <v>-18.81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customFormat="false" ht="15" hidden="false" customHeight="false" outlineLevel="0" collapsed="false">
      <c r="A1247" s="61"/>
      <c r="B1247" s="21" t="s">
        <v>67</v>
      </c>
      <c r="C1247" s="55" t="s">
        <v>151</v>
      </c>
      <c r="D1247" s="21" t="s">
        <v>1293</v>
      </c>
      <c r="E1247" s="38" t="n">
        <v>0.833333333333333</v>
      </c>
      <c r="F1247" s="62" t="n">
        <v>20</v>
      </c>
      <c r="G1247" s="40" t="n">
        <v>1.12</v>
      </c>
      <c r="H1247" s="41" t="s">
        <v>7</v>
      </c>
      <c r="I1247" s="42" t="n">
        <f aca="false">IF(H1247="W",F1247*G1247-F1247,(IF(H1247="L",-F1247)))</f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customFormat="false" ht="15" hidden="false" customHeight="false" outlineLevel="0" collapsed="false">
      <c r="A1248" s="61" t="n">
        <v>43646</v>
      </c>
      <c r="B1248" s="21" t="s">
        <v>67</v>
      </c>
      <c r="C1248" s="55" t="s">
        <v>28</v>
      </c>
      <c r="D1248" s="21" t="s">
        <v>1277</v>
      </c>
      <c r="E1248" s="38" t="n">
        <v>0.833333333333333</v>
      </c>
      <c r="F1248" s="62" t="n">
        <v>20</v>
      </c>
      <c r="G1248" s="40" t="n">
        <v>2.35</v>
      </c>
      <c r="H1248" s="41" t="s">
        <v>5</v>
      </c>
      <c r="I1248" s="42" t="n">
        <f aca="false">IF(H1248="W",F1248*G1248-F1248,(IF(H1248="L",-F1248)))</f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customFormat="false" ht="15" hidden="false" customHeight="false" outlineLevel="0" collapsed="false">
      <c r="A1249" s="61"/>
      <c r="B1249" s="21" t="s">
        <v>67</v>
      </c>
      <c r="C1249" s="55" t="s">
        <v>87</v>
      </c>
      <c r="D1249" s="21" t="s">
        <v>1294</v>
      </c>
      <c r="E1249" s="38" t="n">
        <v>0.833333333333333</v>
      </c>
      <c r="F1249" s="62" t="n">
        <v>13.74</v>
      </c>
      <c r="G1249" s="40" t="n">
        <v>3.45</v>
      </c>
      <c r="H1249" s="41" t="s">
        <v>7</v>
      </c>
      <c r="I1249" s="42" t="n">
        <f aca="false">IF(H1249="W",F1249*G1249-F1249,(IF(H1249="L",-F1249)))</f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customFormat="false" ht="15" hidden="false" customHeight="false" outlineLevel="0" collapsed="false">
      <c r="A1250" s="61"/>
      <c r="B1250" s="21" t="s">
        <v>67</v>
      </c>
      <c r="C1250" s="55" t="s">
        <v>754</v>
      </c>
      <c r="D1250" s="21" t="s">
        <v>1295</v>
      </c>
      <c r="E1250" s="38" t="n">
        <v>0.833333333333333</v>
      </c>
      <c r="F1250" s="62" t="n">
        <v>15.8</v>
      </c>
      <c r="G1250" s="40" t="n">
        <v>3</v>
      </c>
      <c r="H1250" s="41" t="s">
        <v>7</v>
      </c>
      <c r="I1250" s="42" t="n">
        <f aca="false">IF(H1250="W",F1250*G1250-F1250,(IF(H1250="L",-F1250)))</f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customFormat="false" ht="15" hidden="false" customHeight="false" outlineLevel="0" collapsed="false">
      <c r="A1251" s="61"/>
      <c r="B1251" s="21" t="s">
        <v>67</v>
      </c>
      <c r="C1251" s="55" t="s">
        <v>151</v>
      </c>
      <c r="D1251" s="21" t="s">
        <v>1296</v>
      </c>
      <c r="E1251" s="38" t="n">
        <v>0.833333333333333</v>
      </c>
      <c r="F1251" s="62" t="n">
        <v>20</v>
      </c>
      <c r="G1251" s="40" t="n">
        <v>1.03</v>
      </c>
      <c r="H1251" s="41" t="s">
        <v>5</v>
      </c>
      <c r="I1251" s="42" t="n">
        <f aca="false">IF(H1251="W",F1251*G1251-F1251,(IF(H1251="L",-F1251)))</f>
        <v>0.600000000000001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customFormat="false" ht="15" hidden="false" customHeight="false" outlineLevel="0" collapsed="false">
      <c r="A1252" s="61"/>
      <c r="B1252" s="21" t="s">
        <v>67</v>
      </c>
      <c r="C1252" s="55" t="s">
        <v>28</v>
      </c>
      <c r="D1252" s="21" t="s">
        <v>1277</v>
      </c>
      <c r="E1252" s="38" t="n">
        <v>0.833333333333333</v>
      </c>
      <c r="F1252" s="62" t="n">
        <v>10.2</v>
      </c>
      <c r="G1252" s="40" t="n">
        <v>2.37</v>
      </c>
      <c r="H1252" s="41" t="s">
        <v>5</v>
      </c>
      <c r="I1252" s="42" t="n">
        <f aca="false">IF(H1252="W",F1252*G1252-F1252,(IF(H1252="L",-F1252)))</f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customFormat="false" ht="15" hidden="false" customHeight="false" outlineLevel="0" collapsed="false">
      <c r="A1253" s="61"/>
      <c r="B1253" s="21" t="s">
        <v>67</v>
      </c>
      <c r="C1253" s="55" t="s">
        <v>87</v>
      </c>
      <c r="D1253" s="21" t="s">
        <v>1294</v>
      </c>
      <c r="E1253" s="38" t="n">
        <v>0.833333333333333</v>
      </c>
      <c r="F1253" s="62" t="n">
        <v>7</v>
      </c>
      <c r="G1253" s="40" t="n">
        <v>3.45</v>
      </c>
      <c r="H1253" s="41" t="s">
        <v>7</v>
      </c>
      <c r="I1253" s="42" t="n">
        <f aca="false">IF(H1253="W",F1253*G1253-F1253,(IF(H1253="L",-F1253)))</f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customFormat="false" ht="15" hidden="false" customHeight="false" outlineLevel="0" collapsed="false">
      <c r="A1254" s="61"/>
      <c r="B1254" s="21" t="s">
        <v>67</v>
      </c>
      <c r="C1254" s="55" t="s">
        <v>24</v>
      </c>
      <c r="D1254" s="21" t="s">
        <v>1295</v>
      </c>
      <c r="E1254" s="38" t="n">
        <v>0.833333333333333</v>
      </c>
      <c r="F1254" s="62" t="n">
        <v>7.95</v>
      </c>
      <c r="G1254" s="40" t="n">
        <v>3.04</v>
      </c>
      <c r="H1254" s="41" t="s">
        <v>7</v>
      </c>
      <c r="I1254" s="42" t="n">
        <f aca="false">IF(H1254="W",F1254*G1254-F1254,(IF(H1254="L",-F1254)))</f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customFormat="false" ht="15" hidden="false" customHeight="false" outlineLevel="0" collapsed="false">
      <c r="A1255" s="61" t="n">
        <v>43647</v>
      </c>
      <c r="B1255" s="21" t="s">
        <v>67</v>
      </c>
      <c r="C1255" s="55" t="s">
        <v>28</v>
      </c>
      <c r="D1255" s="21" t="s">
        <v>1297</v>
      </c>
      <c r="E1255" s="38" t="n">
        <v>0.833333333333333</v>
      </c>
      <c r="F1255" s="62" t="n">
        <v>25</v>
      </c>
      <c r="G1255" s="40" t="n">
        <v>3.65</v>
      </c>
      <c r="H1255" s="41" t="s">
        <v>7</v>
      </c>
      <c r="I1255" s="42" t="n">
        <f aca="false">IF(H1255="W",F1255*G1255-F1255,(IF(H1255="L",-F1255)))</f>
        <v>-25</v>
      </c>
      <c r="J1255" s="55"/>
      <c r="K1255" s="21" t="s">
        <v>663</v>
      </c>
      <c r="L1255" s="43" t="s">
        <v>1298</v>
      </c>
      <c r="M1255" s="43" t="s">
        <v>9</v>
      </c>
      <c r="N1255" s="43" t="n">
        <f aca="false">SUM(I1255:I1333)</f>
        <v>50.4517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customFormat="false" ht="15" hidden="false" customHeight="false" outlineLevel="0" collapsed="false">
      <c r="A1256" s="61"/>
      <c r="B1256" s="21" t="s">
        <v>67</v>
      </c>
      <c r="C1256" s="55" t="s">
        <v>1141</v>
      </c>
      <c r="D1256" s="21" t="s">
        <v>1299</v>
      </c>
      <c r="E1256" s="38" t="n">
        <v>0.833333333333333</v>
      </c>
      <c r="F1256" s="62" t="n">
        <v>43.5</v>
      </c>
      <c r="G1256" s="40" t="n">
        <v>2.1</v>
      </c>
      <c r="H1256" s="41" t="s">
        <v>5</v>
      </c>
      <c r="I1256" s="42" t="n">
        <f aca="false">IF(H1256="W",F1256*G1256-F1256,(IF(H1256="L",-F1256)))</f>
        <v>47.85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customFormat="false" ht="15" hidden="false" customHeight="false" outlineLevel="0" collapsed="false">
      <c r="A1257" s="61"/>
      <c r="B1257" s="21" t="s">
        <v>67</v>
      </c>
      <c r="C1257" s="55" t="s">
        <v>87</v>
      </c>
      <c r="D1257" s="21" t="s">
        <v>1301</v>
      </c>
      <c r="E1257" s="38" t="n">
        <v>0.833333333333333</v>
      </c>
      <c r="F1257" s="62" t="n">
        <v>15</v>
      </c>
      <c r="G1257" s="40" t="n">
        <v>3.6</v>
      </c>
      <c r="H1257" s="41" t="s">
        <v>7</v>
      </c>
      <c r="I1257" s="42" t="n">
        <f aca="false">IF(H1257="W",F1257*G1257-F1257,(IF(H1257="L",-F1257)))</f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customFormat="false" ht="15" hidden="false" customHeight="false" outlineLevel="0" collapsed="false">
      <c r="A1258" s="61"/>
      <c r="B1258" s="21" t="s">
        <v>67</v>
      </c>
      <c r="C1258" s="55" t="s">
        <v>151</v>
      </c>
      <c r="D1258" s="21" t="s">
        <v>1303</v>
      </c>
      <c r="E1258" s="38" t="n">
        <v>0.833333333333333</v>
      </c>
      <c r="F1258" s="62" t="n">
        <v>20</v>
      </c>
      <c r="G1258" s="40" t="n">
        <v>1.04</v>
      </c>
      <c r="H1258" s="41" t="s">
        <v>5</v>
      </c>
      <c r="I1258" s="42" t="n">
        <f aca="false">IF(H1258="W",F1258*G1258-F1258,(IF(H1258="L",-F1258)))</f>
        <v>0.800000000000001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customFormat="false" ht="15" hidden="false" customHeight="false" outlineLevel="0" collapsed="false">
      <c r="A1259" s="61"/>
      <c r="B1259" s="21" t="s">
        <v>67</v>
      </c>
      <c r="C1259" s="55" t="s">
        <v>87</v>
      </c>
      <c r="D1259" s="21" t="s">
        <v>1301</v>
      </c>
      <c r="E1259" s="38" t="n">
        <v>0.833333333333333</v>
      </c>
      <c r="F1259" s="62" t="n">
        <v>10</v>
      </c>
      <c r="G1259" s="40" t="n">
        <v>3.6</v>
      </c>
      <c r="H1259" s="41" t="s">
        <v>6</v>
      </c>
      <c r="I1259" s="42" t="n">
        <f aca="false">IF(H1259="W",F1259*G1259-F1259,(IF(H1259="L",-F1259)))</f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customFormat="false" ht="15" hidden="false" customHeight="false" outlineLevel="0" collapsed="false">
      <c r="A1260" s="61"/>
      <c r="B1260" s="21" t="s">
        <v>137</v>
      </c>
      <c r="C1260" s="55" t="s">
        <v>1141</v>
      </c>
      <c r="D1260" s="21" t="s">
        <v>1304</v>
      </c>
      <c r="E1260" s="38" t="n">
        <v>0.541666666666667</v>
      </c>
      <c r="F1260" s="62" t="n">
        <v>30</v>
      </c>
      <c r="G1260" s="40" t="n">
        <v>1.76</v>
      </c>
      <c r="H1260" s="41" t="s">
        <v>5</v>
      </c>
      <c r="I1260" s="42" t="n">
        <f aca="false">IF(H1260="W",F1260*G1260-F1260,(IF(H1260="L",-F1260)))</f>
        <v>22.8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customFormat="false" ht="15" hidden="false" customHeight="false" outlineLevel="0" collapsed="false">
      <c r="A1261" s="61"/>
      <c r="B1261" s="21" t="s">
        <v>137</v>
      </c>
      <c r="C1261" s="55" t="s">
        <v>95</v>
      </c>
      <c r="D1261" s="21" t="s">
        <v>1305</v>
      </c>
      <c r="E1261" s="38" t="n">
        <v>0.541666666666667</v>
      </c>
      <c r="F1261" s="62" t="n">
        <v>25</v>
      </c>
      <c r="G1261" s="40" t="n">
        <v>2.05</v>
      </c>
      <c r="H1261" s="41" t="s">
        <v>7</v>
      </c>
      <c r="I1261" s="42" t="n">
        <f aca="false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customFormat="false" ht="15" hidden="false" customHeight="false" outlineLevel="0" collapsed="false">
      <c r="A1262" s="61" t="n">
        <v>43648</v>
      </c>
      <c r="B1262" s="21" t="s">
        <v>67</v>
      </c>
      <c r="C1262" s="55" t="s">
        <v>28</v>
      </c>
      <c r="D1262" s="21" t="s">
        <v>1306</v>
      </c>
      <c r="E1262" s="38" t="n">
        <v>0.916666666666667</v>
      </c>
      <c r="F1262" s="62" t="n">
        <v>25</v>
      </c>
      <c r="G1262" s="40" t="n">
        <v>2.44</v>
      </c>
      <c r="H1262" s="41" t="s">
        <v>5</v>
      </c>
      <c r="I1262" s="42" t="n">
        <f aca="false">IF(H1262="W",F1262*G1262-F1262,(IF(H1262="L",-F1262)))</f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customFormat="false" ht="15" hidden="false" customHeight="false" outlineLevel="0" collapsed="false">
      <c r="A1263" s="61"/>
      <c r="B1263" s="21" t="s">
        <v>67</v>
      </c>
      <c r="C1263" s="55" t="s">
        <v>87</v>
      </c>
      <c r="D1263" s="21" t="s">
        <v>1307</v>
      </c>
      <c r="E1263" s="38" t="n">
        <v>0.916666666666667</v>
      </c>
      <c r="F1263" s="62" t="n">
        <v>15</v>
      </c>
      <c r="G1263" s="40" t="n">
        <v>2.55</v>
      </c>
      <c r="H1263" s="41" t="s">
        <v>7</v>
      </c>
      <c r="I1263" s="42" t="n">
        <f aca="false">IF(H1263="W",F1263*G1263-F1263,(IF(H1263="L",-F1263)))</f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customFormat="false" ht="15" hidden="false" customHeight="false" outlineLevel="0" collapsed="false">
      <c r="A1264" s="61"/>
      <c r="B1264" s="21" t="s">
        <v>67</v>
      </c>
      <c r="C1264" s="55" t="s">
        <v>170</v>
      </c>
      <c r="D1264" s="21" t="s">
        <v>1307</v>
      </c>
      <c r="E1264" s="38" t="n">
        <v>0.916666666666667</v>
      </c>
      <c r="F1264" s="62" t="n">
        <v>8.92</v>
      </c>
      <c r="G1264" s="40" t="n">
        <v>2.55</v>
      </c>
      <c r="H1264" s="41" t="s">
        <v>7</v>
      </c>
      <c r="I1264" s="42" t="n">
        <f aca="false">IF(H1264="W",F1264*G1264-F1264,(IF(H1264="L",-F1264)))</f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customFormat="false" ht="15" hidden="false" customHeight="false" outlineLevel="0" collapsed="false">
      <c r="A1265" s="61"/>
      <c r="B1265" s="21" t="s">
        <v>67</v>
      </c>
      <c r="C1265" s="55" t="s">
        <v>63</v>
      </c>
      <c r="D1265" s="21" t="s">
        <v>1308</v>
      </c>
      <c r="E1265" s="38" t="n">
        <v>0.916666666666667</v>
      </c>
      <c r="F1265" s="62" t="n">
        <v>3</v>
      </c>
      <c r="G1265" s="40" t="n">
        <v>1.16</v>
      </c>
      <c r="H1265" s="41" t="s">
        <v>5</v>
      </c>
      <c r="I1265" s="42" t="n">
        <f aca="false">IF(H1265="W",F1265*G1265-F1265,(IF(H1265="L",-F1265)))</f>
        <v>0.48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customFormat="false" ht="15" hidden="false" customHeight="false" outlineLevel="0" collapsed="false">
      <c r="A1266" s="61"/>
      <c r="B1266" s="21" t="s">
        <v>67</v>
      </c>
      <c r="C1266" s="55" t="s">
        <v>216</v>
      </c>
      <c r="D1266" s="21" t="s">
        <v>1308</v>
      </c>
      <c r="E1266" s="38" t="n">
        <v>0.916666666666667</v>
      </c>
      <c r="F1266" s="62" t="n">
        <v>17</v>
      </c>
      <c r="G1266" s="40" t="n">
        <v>1.16</v>
      </c>
      <c r="H1266" s="41" t="s">
        <v>5</v>
      </c>
      <c r="I1266" s="42" t="n">
        <f aca="false">IF(H1266="W",F1266*G1266-F1266,(IF(H1266="L",-F1266)))</f>
        <v>2.72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customFormat="false" ht="15" hidden="false" customHeight="false" outlineLevel="0" collapsed="false">
      <c r="A1267" s="61"/>
      <c r="B1267" s="21" t="s">
        <v>67</v>
      </c>
      <c r="C1267" s="55" t="s">
        <v>24</v>
      </c>
      <c r="D1267" s="21" t="s">
        <v>1309</v>
      </c>
      <c r="E1267" s="38" t="n">
        <v>0.916666666666667</v>
      </c>
      <c r="F1267" s="62" t="n">
        <v>14</v>
      </c>
      <c r="G1267" s="40" t="n">
        <v>4.33</v>
      </c>
      <c r="H1267" s="41" t="s">
        <v>7</v>
      </c>
      <c r="I1267" s="42" t="n">
        <f aca="false">IF(H1267="W",F1267*G1267-F1267,(IF(H1267="L",-F1267)))</f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customFormat="false" ht="15" hidden="false" customHeight="false" outlineLevel="0" collapsed="false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 t="n">
        <v>25</v>
      </c>
      <c r="G1268" s="40" t="n">
        <v>3.33</v>
      </c>
      <c r="H1268" s="41" t="s">
        <v>6</v>
      </c>
      <c r="I1268" s="42" t="n">
        <f aca="false">IF(H1268="W",F1268*G1268-F1268,(IF(H1268="L",-F1268)))</f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customFormat="false" ht="15" hidden="false" customHeight="false" outlineLevel="0" collapsed="false">
      <c r="A1269" s="61"/>
      <c r="B1269" s="21" t="s">
        <v>570</v>
      </c>
      <c r="C1269" s="55" t="s">
        <v>170</v>
      </c>
      <c r="D1269" s="21" t="s">
        <v>1313</v>
      </c>
      <c r="E1269" s="38" t="n">
        <v>0.215277777777778</v>
      </c>
      <c r="F1269" s="62" t="n">
        <v>10</v>
      </c>
      <c r="G1269" s="40" t="n">
        <v>2.4</v>
      </c>
      <c r="H1269" s="41" t="s">
        <v>5</v>
      </c>
      <c r="I1269" s="42" t="n">
        <f aca="false">IF(H1269="W",F1269*G1269-F1269,(IF(H1269="L",-F1269)))</f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customFormat="false" ht="15" hidden="false" customHeight="false" outlineLevel="0" collapsed="false">
      <c r="A1270" s="61"/>
      <c r="B1270" s="21" t="s">
        <v>570</v>
      </c>
      <c r="C1270" s="55" t="s">
        <v>87</v>
      </c>
      <c r="D1270" s="21" t="s">
        <v>1313</v>
      </c>
      <c r="E1270" s="38" t="n">
        <v>0.215277777777778</v>
      </c>
      <c r="F1270" s="62" t="n">
        <v>10</v>
      </c>
      <c r="G1270" s="40" t="n">
        <v>2.39</v>
      </c>
      <c r="H1270" s="41" t="s">
        <v>5</v>
      </c>
      <c r="I1270" s="42" t="n">
        <f aca="false">IF(H1270="W",F1270*G1270-F1270,(IF(H1270="L",-F1270)))</f>
        <v>13.9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customFormat="false" ht="15" hidden="false" customHeight="false" outlineLevel="0" collapsed="false">
      <c r="A1271" s="61"/>
      <c r="B1271" s="21" t="s">
        <v>570</v>
      </c>
      <c r="C1271" s="55" t="s">
        <v>24</v>
      </c>
      <c r="D1271" s="21" t="s">
        <v>512</v>
      </c>
      <c r="E1271" s="38" t="n">
        <v>0.131944444444444</v>
      </c>
      <c r="F1271" s="62" t="n">
        <v>30</v>
      </c>
      <c r="G1271" s="40" t="n">
        <v>1.869</v>
      </c>
      <c r="H1271" s="41" t="s">
        <v>7</v>
      </c>
      <c r="I1271" s="42" t="n">
        <f aca="false">IF(H1271="W",F1271*G1271-F1271,(IF(H1271="L",-F1271)))</f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customFormat="false" ht="15" hidden="false" customHeight="false" outlineLevel="0" collapsed="false">
      <c r="A1272" s="61"/>
      <c r="B1272" s="21" t="s">
        <v>49</v>
      </c>
      <c r="C1272" s="55" t="s">
        <v>170</v>
      </c>
      <c r="D1272" s="21" t="s">
        <v>1314</v>
      </c>
      <c r="E1272" s="38" t="n">
        <v>0.583333333333333</v>
      </c>
      <c r="F1272" s="62" t="n">
        <v>5</v>
      </c>
      <c r="G1272" s="40" t="n">
        <v>1.5</v>
      </c>
      <c r="H1272" s="41" t="s">
        <v>7</v>
      </c>
      <c r="I1272" s="42" t="n">
        <f aca="false">IF(H1272="W",F1272*G1272-F1272,(IF(H1272="L",-F1272)))</f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customFormat="false" ht="15" hidden="false" customHeight="false" outlineLevel="0" collapsed="false">
      <c r="A1273" s="61"/>
      <c r="B1273" s="21" t="s">
        <v>49</v>
      </c>
      <c r="C1273" s="55" t="s">
        <v>68</v>
      </c>
      <c r="D1273" s="21" t="s">
        <v>1316</v>
      </c>
      <c r="E1273" s="38" t="n">
        <v>0.583333333333333</v>
      </c>
      <c r="F1273" s="62" t="n">
        <v>2.88</v>
      </c>
      <c r="G1273" s="40" t="n">
        <v>2.6</v>
      </c>
      <c r="H1273" s="41" t="s">
        <v>5</v>
      </c>
      <c r="I1273" s="42" t="n">
        <f aca="false">IF(H1273="W",F1273*G1273-F1273,(IF(H1273="L",-F1273)))</f>
        <v>4.608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customFormat="false" ht="15" hidden="false" customHeight="false" outlineLevel="0" collapsed="false">
      <c r="A1274" s="61"/>
      <c r="B1274" s="21" t="s">
        <v>570</v>
      </c>
      <c r="C1274" s="55" t="s">
        <v>24</v>
      </c>
      <c r="D1274" s="21" t="s">
        <v>1313</v>
      </c>
      <c r="E1274" s="38" t="n">
        <v>0.215277777777778</v>
      </c>
      <c r="F1274" s="62" t="n">
        <v>10</v>
      </c>
      <c r="G1274" s="40" t="n">
        <v>2.4</v>
      </c>
      <c r="H1274" s="41" t="s">
        <v>5</v>
      </c>
      <c r="I1274" s="42" t="n">
        <f aca="false">IF(H1274="W",F1274*G1274-F1274,(IF(H1274="L",-F1274)))</f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customFormat="false" ht="15" hidden="false" customHeight="false" outlineLevel="0" collapsed="false">
      <c r="A1275" s="61"/>
      <c r="B1275" s="21" t="s">
        <v>49</v>
      </c>
      <c r="C1275" s="55" t="s">
        <v>170</v>
      </c>
      <c r="D1275" s="21" t="s">
        <v>1317</v>
      </c>
      <c r="E1275" s="38" t="n">
        <v>0.75</v>
      </c>
      <c r="F1275" s="62" t="n">
        <v>10</v>
      </c>
      <c r="G1275" s="40" t="n">
        <v>2.51</v>
      </c>
      <c r="H1275" s="41" t="s">
        <v>5</v>
      </c>
      <c r="I1275" s="42" t="n">
        <f aca="false">IF(H1275="W",F1275*G1275-F1275,(IF(H1275="L",-F1275)))</f>
        <v>15.1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customFormat="false" ht="15" hidden="false" customHeight="false" outlineLevel="0" collapsed="false">
      <c r="A1276" s="61"/>
      <c r="B1276" s="21" t="s">
        <v>49</v>
      </c>
      <c r="C1276" s="55" t="s">
        <v>68</v>
      </c>
      <c r="D1276" s="21" t="s">
        <v>1318</v>
      </c>
      <c r="E1276" s="38" t="n">
        <v>0.75</v>
      </c>
      <c r="F1276" s="62" t="n">
        <v>16.51</v>
      </c>
      <c r="G1276" s="40" t="n">
        <v>1.52</v>
      </c>
      <c r="H1276" s="41" t="s">
        <v>7</v>
      </c>
      <c r="I1276" s="42" t="n">
        <f aca="false">IF(H1276="W",F1276*G1276-F1276,(IF(H1276="L",-F1276)))</f>
        <v>-16.51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customFormat="false" ht="15" hidden="false" customHeight="false" outlineLevel="0" collapsed="false">
      <c r="A1277" s="61"/>
      <c r="B1277" s="21" t="s">
        <v>137</v>
      </c>
      <c r="C1277" s="55" t="s">
        <v>95</v>
      </c>
      <c r="D1277" s="21" t="s">
        <v>1319</v>
      </c>
      <c r="E1277" s="38" t="n">
        <v>0.9375</v>
      </c>
      <c r="F1277" s="62" t="n">
        <v>10</v>
      </c>
      <c r="G1277" s="40" t="n">
        <v>2.375</v>
      </c>
      <c r="H1277" s="41" t="s">
        <v>5</v>
      </c>
      <c r="I1277" s="42" t="n">
        <f aca="false">IF(H1277="W",F1277*G1277-F1277,(IF(H1277="L",-F1277)))</f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customFormat="false" ht="15" hidden="false" customHeight="false" outlineLevel="0" collapsed="false">
      <c r="A1278" s="61"/>
      <c r="B1278" s="21" t="s">
        <v>137</v>
      </c>
      <c r="C1278" s="55" t="s">
        <v>170</v>
      </c>
      <c r="D1278" s="21" t="s">
        <v>1320</v>
      </c>
      <c r="E1278" s="38" t="n">
        <v>0.9375</v>
      </c>
      <c r="F1278" s="62" t="n">
        <v>4.5</v>
      </c>
      <c r="G1278" s="40" t="n">
        <v>2.76</v>
      </c>
      <c r="H1278" s="41" t="s">
        <v>7</v>
      </c>
      <c r="I1278" s="42" t="n">
        <f aca="false">IF(H1278="W",F1278*G1278-F1278,(IF(H1278="L",-F1278)))</f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customFormat="false" ht="15" hidden="false" customHeight="false" outlineLevel="0" collapsed="false">
      <c r="A1279" s="61"/>
      <c r="B1279" s="21" t="s">
        <v>137</v>
      </c>
      <c r="C1279" s="55" t="s">
        <v>95</v>
      </c>
      <c r="D1279" s="21" t="s">
        <v>1321</v>
      </c>
      <c r="E1279" s="38" t="n">
        <v>0.9375</v>
      </c>
      <c r="F1279" s="62" t="n">
        <v>10</v>
      </c>
      <c r="G1279" s="40" t="n">
        <v>1.35</v>
      </c>
      <c r="H1279" s="41" t="s">
        <v>5</v>
      </c>
      <c r="I1279" s="42" t="n">
        <f aca="false">IF(H1279="W",F1279*G1279-F1279,(IF(H1279="L",-F1279)))</f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customFormat="false" ht="15" hidden="false" customHeight="false" outlineLevel="0" collapsed="false">
      <c r="A1280" s="61"/>
      <c r="B1280" s="21" t="s">
        <v>137</v>
      </c>
      <c r="C1280" s="55" t="s">
        <v>95</v>
      </c>
      <c r="D1280" s="21" t="s">
        <v>1322</v>
      </c>
      <c r="E1280" s="38" t="n">
        <v>0.9375</v>
      </c>
      <c r="F1280" s="62" t="n">
        <v>5</v>
      </c>
      <c r="G1280" s="40" t="n">
        <v>1.5</v>
      </c>
      <c r="H1280" s="41" t="s">
        <v>7</v>
      </c>
      <c r="I1280" s="42" t="n">
        <f aca="false">IF(H1280="W",F1280*G1280-F1280,(IF(H1280="L",-F1280)))</f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customFormat="false" ht="15" hidden="false" customHeight="false" outlineLevel="0" collapsed="false">
      <c r="A1281" s="61"/>
      <c r="B1281" s="21" t="s">
        <v>137</v>
      </c>
      <c r="C1281" s="55" t="s">
        <v>95</v>
      </c>
      <c r="D1281" s="21" t="s">
        <v>1323</v>
      </c>
      <c r="E1281" s="38" t="n">
        <v>0.9375</v>
      </c>
      <c r="F1281" s="62" t="n">
        <v>5</v>
      </c>
      <c r="G1281" s="40" t="n">
        <v>1.5</v>
      </c>
      <c r="H1281" s="41" t="s">
        <v>5</v>
      </c>
      <c r="I1281" s="42" t="n">
        <f aca="false">IF(H1281="W",F1281*G1281-F1281,(IF(H1281="L",-F1281)))</f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customFormat="false" ht="15" hidden="false" customHeight="false" outlineLevel="0" collapsed="false">
      <c r="A1282" s="61"/>
      <c r="B1282" s="21" t="s">
        <v>137</v>
      </c>
      <c r="C1282" s="55" t="s">
        <v>170</v>
      </c>
      <c r="D1282" s="21" t="s">
        <v>1324</v>
      </c>
      <c r="E1282" s="38" t="n">
        <v>0.9375</v>
      </c>
      <c r="F1282" s="62" t="n">
        <v>5</v>
      </c>
      <c r="G1282" s="40" t="n">
        <v>6.5</v>
      </c>
      <c r="H1282" s="41" t="s">
        <v>7</v>
      </c>
      <c r="I1282" s="42" t="n">
        <f aca="false">IF(H1282="W",F1282*G1282-F1282,(IF(H1282="L",-F1282)))</f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customFormat="false" ht="15" hidden="false" customHeight="false" outlineLevel="0" collapsed="false">
      <c r="A1283" s="61" t="n">
        <v>43649</v>
      </c>
      <c r="B1283" s="21" t="s">
        <v>67</v>
      </c>
      <c r="C1283" s="55" t="s">
        <v>28</v>
      </c>
      <c r="D1283" s="21" t="s">
        <v>1205</v>
      </c>
      <c r="E1283" s="38" t="n">
        <v>0.145833333333333</v>
      </c>
      <c r="F1283" s="62" t="n">
        <v>25</v>
      </c>
      <c r="G1283" s="40" t="n">
        <v>2.02</v>
      </c>
      <c r="H1283" s="41" t="s">
        <v>5</v>
      </c>
      <c r="I1283" s="42" t="n">
        <f aca="false">IF(H1283="W",F1283*G1283-F1283,(IF(H1283="L",-F1283)))</f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customFormat="false" ht="15" hidden="false" customHeight="false" outlineLevel="0" collapsed="false">
      <c r="A1284" s="61"/>
      <c r="B1284" s="21" t="s">
        <v>67</v>
      </c>
      <c r="C1284" s="55" t="s">
        <v>170</v>
      </c>
      <c r="D1284" s="21" t="s">
        <v>1325</v>
      </c>
      <c r="E1284" s="38" t="n">
        <v>0.145833333333333</v>
      </c>
      <c r="F1284" s="62" t="n">
        <v>15.3</v>
      </c>
      <c r="G1284" s="40" t="n">
        <v>3.3</v>
      </c>
      <c r="H1284" s="41" t="s">
        <v>7</v>
      </c>
      <c r="I1284" s="42" t="n">
        <f aca="false">IF(H1284="W",F1284*G1284-F1284,(IF(H1284="L",-F1284)))</f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customFormat="false" ht="15" hidden="false" customHeight="false" outlineLevel="0" collapsed="false">
      <c r="A1285" s="61"/>
      <c r="B1285" s="21" t="s">
        <v>67</v>
      </c>
      <c r="C1285" s="55" t="s">
        <v>63</v>
      </c>
      <c r="D1285" s="21" t="s">
        <v>1212</v>
      </c>
      <c r="E1285" s="38" t="n">
        <v>0.145833333333333</v>
      </c>
      <c r="F1285" s="62" t="n">
        <v>10.46</v>
      </c>
      <c r="G1285" s="40" t="n">
        <v>4.83</v>
      </c>
      <c r="H1285" s="41" t="s">
        <v>7</v>
      </c>
      <c r="I1285" s="42" t="n">
        <f aca="false">IF(H1285="W",F1285*G1285-F1285,(IF(H1285="L",-F1285)))</f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customFormat="false" ht="15" hidden="false" customHeight="false" outlineLevel="0" collapsed="false">
      <c r="A1286" s="61"/>
      <c r="B1286" s="21" t="s">
        <v>67</v>
      </c>
      <c r="C1286" s="55" t="s">
        <v>1162</v>
      </c>
      <c r="D1286" s="21" t="s">
        <v>1326</v>
      </c>
      <c r="E1286" s="38" t="n">
        <v>0.145833333333333</v>
      </c>
      <c r="F1286" s="62" t="n">
        <v>10</v>
      </c>
      <c r="G1286" s="40" t="n">
        <v>1.1</v>
      </c>
      <c r="H1286" s="41" t="s">
        <v>5</v>
      </c>
      <c r="I1286" s="42" t="n">
        <f aca="false">IF(H1286="W",F1286*G1286-F1286,(IF(H1286="L",-F1286)))</f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customFormat="false" ht="15" hidden="false" customHeight="false" outlineLevel="0" collapsed="false">
      <c r="A1287" s="61"/>
      <c r="B1287" s="21" t="s">
        <v>67</v>
      </c>
      <c r="C1287" s="55" t="s">
        <v>63</v>
      </c>
      <c r="D1287" s="21" t="s">
        <v>1326</v>
      </c>
      <c r="E1287" s="38" t="n">
        <v>0.145833333333333</v>
      </c>
      <c r="F1287" s="62" t="n">
        <v>10</v>
      </c>
      <c r="G1287" s="40" t="n">
        <v>1.11</v>
      </c>
      <c r="H1287" s="41" t="s">
        <v>5</v>
      </c>
      <c r="I1287" s="42" t="n">
        <f aca="false">IF(H1287="W",F1287*G1287-F1287,(IF(H1287="L",-F1287)))</f>
        <v>1.1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customFormat="false" ht="15" hidden="false" customHeight="false" outlineLevel="0" collapsed="false">
      <c r="A1288" s="61"/>
      <c r="B1288" s="21" t="s">
        <v>137</v>
      </c>
      <c r="C1288" s="55" t="s">
        <v>95</v>
      </c>
      <c r="D1288" s="21" t="s">
        <v>1327</v>
      </c>
      <c r="E1288" s="38" t="n">
        <v>0.541666666666667</v>
      </c>
      <c r="F1288" s="62" t="n">
        <v>10</v>
      </c>
      <c r="G1288" s="40" t="n">
        <v>1.35</v>
      </c>
      <c r="H1288" s="41" t="s">
        <v>5</v>
      </c>
      <c r="I1288" s="42" t="n">
        <f aca="false">IF(H1288="W",F1288*G1288-F1288,(IF(H1288="L",-F1288)))</f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customFormat="false" ht="15" hidden="false" customHeight="false" outlineLevel="0" collapsed="false">
      <c r="A1289" s="61"/>
      <c r="B1289" s="21" t="s">
        <v>137</v>
      </c>
      <c r="C1289" s="55" t="s">
        <v>95</v>
      </c>
      <c r="D1289" s="21" t="s">
        <v>1328</v>
      </c>
      <c r="E1289" s="38" t="n">
        <v>0.541666666666667</v>
      </c>
      <c r="F1289" s="62" t="n">
        <v>5</v>
      </c>
      <c r="G1289" s="40" t="n">
        <v>1.5</v>
      </c>
      <c r="H1289" s="41" t="s">
        <v>5</v>
      </c>
      <c r="I1289" s="42" t="n">
        <f aca="false">IF(H1289="W",F1289*G1289-F1289,(IF(H1289="L",-F1289)))</f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customFormat="false" ht="15" hidden="false" customHeight="false" outlineLevel="0" collapsed="false">
      <c r="A1290" s="61"/>
      <c r="B1290" s="21" t="s">
        <v>137</v>
      </c>
      <c r="C1290" s="55" t="s">
        <v>95</v>
      </c>
      <c r="D1290" s="21" t="s">
        <v>1329</v>
      </c>
      <c r="E1290" s="38" t="n">
        <v>0.541666666666667</v>
      </c>
      <c r="F1290" s="62" t="n">
        <v>10</v>
      </c>
      <c r="G1290" s="40" t="n">
        <v>1.35</v>
      </c>
      <c r="H1290" s="41" t="s">
        <v>5</v>
      </c>
      <c r="I1290" s="42" t="n">
        <f aca="false">IF(H1290="W",F1290*G1290-F1290,(IF(H1290="L",-F1290)))</f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customFormat="false" ht="15" hidden="false" customHeight="false" outlineLevel="0" collapsed="false">
      <c r="A1291" s="61"/>
      <c r="B1291" s="21" t="s">
        <v>137</v>
      </c>
      <c r="C1291" s="55" t="s">
        <v>95</v>
      </c>
      <c r="D1291" s="21" t="s">
        <v>1330</v>
      </c>
      <c r="E1291" s="38" t="n">
        <v>0.541666666666667</v>
      </c>
      <c r="F1291" s="62" t="n">
        <v>5</v>
      </c>
      <c r="G1291" s="40" t="n">
        <v>1.5</v>
      </c>
      <c r="H1291" s="41" t="s">
        <v>7</v>
      </c>
      <c r="I1291" s="42" t="n">
        <f aca="false">IF(H1291="W",F1291*G1291-F1291,(IF(H1291="L",-F1291)))</f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customFormat="false" ht="15" hidden="false" customHeight="false" outlineLevel="0" collapsed="false">
      <c r="A1292" s="61"/>
      <c r="B1292" s="21" t="s">
        <v>137</v>
      </c>
      <c r="C1292" s="55" t="s">
        <v>95</v>
      </c>
      <c r="D1292" s="21" t="s">
        <v>25</v>
      </c>
      <c r="E1292" s="38" t="n">
        <v>0.541666666666667</v>
      </c>
      <c r="F1292" s="62" t="n">
        <v>10</v>
      </c>
      <c r="G1292" s="40" t="n">
        <v>3</v>
      </c>
      <c r="H1292" s="41" t="s">
        <v>6</v>
      </c>
      <c r="I1292" s="42" t="n">
        <f aca="false">IF(H1292="W",F1292*G1292-F1292,(IF(H1292="L",-F1292)))</f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customFormat="false" ht="15" hidden="false" customHeight="false" outlineLevel="0" collapsed="false">
      <c r="A1293" s="61"/>
      <c r="B1293" s="21" t="s">
        <v>137</v>
      </c>
      <c r="C1293" s="55" t="s">
        <v>170</v>
      </c>
      <c r="D1293" s="21" t="s">
        <v>179</v>
      </c>
      <c r="E1293" s="38" t="n">
        <v>0.541666666666667</v>
      </c>
      <c r="F1293" s="62" t="n">
        <v>11</v>
      </c>
      <c r="G1293" s="40" t="n">
        <v>1.62</v>
      </c>
      <c r="H1293" s="41" t="s">
        <v>5</v>
      </c>
      <c r="I1293" s="42" t="n">
        <f aca="false">IF(H1293="W",F1293*G1293-F1293,(IF(H1293="L",-F1293)))</f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customFormat="false" ht="15" hidden="false" customHeight="false" outlineLevel="0" collapsed="false">
      <c r="A1294" s="61"/>
      <c r="B1294" s="21" t="s">
        <v>137</v>
      </c>
      <c r="C1294" s="55" t="s">
        <v>95</v>
      </c>
      <c r="D1294" s="21" t="s">
        <v>1331</v>
      </c>
      <c r="E1294" s="38" t="n">
        <v>0.541666666666667</v>
      </c>
      <c r="F1294" s="62" t="n">
        <v>10</v>
      </c>
      <c r="G1294" s="40" t="n">
        <v>1.35</v>
      </c>
      <c r="H1294" s="41" t="s">
        <v>5</v>
      </c>
      <c r="I1294" s="42" t="n">
        <f aca="false">IF(H1294="W",F1294*G1294-F1294,(IF(H1294="L",-F1294)))</f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customFormat="false" ht="15" hidden="false" customHeight="false" outlineLevel="0" collapsed="false">
      <c r="A1295" s="61"/>
      <c r="B1295" s="21" t="s">
        <v>137</v>
      </c>
      <c r="C1295" s="55" t="s">
        <v>95</v>
      </c>
      <c r="D1295" s="21" t="s">
        <v>1332</v>
      </c>
      <c r="E1295" s="38" t="n">
        <v>0.541666666666667</v>
      </c>
      <c r="F1295" s="62" t="n">
        <v>5</v>
      </c>
      <c r="G1295" s="40" t="n">
        <v>1.5</v>
      </c>
      <c r="H1295" s="41" t="s">
        <v>7</v>
      </c>
      <c r="I1295" s="42" t="n">
        <f aca="false">IF(H1295="W",F1295*G1295-F1295,(IF(H1295="L",-F1295)))</f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customFormat="false" ht="15" hidden="false" customHeight="false" outlineLevel="0" collapsed="false">
      <c r="A1296" s="61"/>
      <c r="B1296" s="21" t="s">
        <v>137</v>
      </c>
      <c r="C1296" s="55" t="s">
        <v>95</v>
      </c>
      <c r="D1296" s="21" t="s">
        <v>1333</v>
      </c>
      <c r="E1296" s="38" t="n">
        <v>0.6875</v>
      </c>
      <c r="F1296" s="62" t="n">
        <v>15</v>
      </c>
      <c r="G1296" s="40" t="n">
        <v>1.35</v>
      </c>
      <c r="H1296" s="41" t="s">
        <v>5</v>
      </c>
      <c r="I1296" s="42" t="n">
        <f aca="false">IF(H1296="W",F1296*G1296-F1296,(IF(H1296="L",-F1296)))</f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customFormat="false" ht="15" hidden="false" customHeight="false" outlineLevel="0" collapsed="false">
      <c r="A1297" s="61"/>
      <c r="B1297" s="21" t="s">
        <v>137</v>
      </c>
      <c r="C1297" s="55" t="s">
        <v>95</v>
      </c>
      <c r="D1297" s="21" t="s">
        <v>1334</v>
      </c>
      <c r="E1297" s="38" t="n">
        <v>0.6875</v>
      </c>
      <c r="F1297" s="62" t="n">
        <v>10</v>
      </c>
      <c r="G1297" s="40" t="n">
        <v>1.35</v>
      </c>
      <c r="H1297" s="41" t="s">
        <v>5</v>
      </c>
      <c r="I1297" s="42" t="n">
        <f aca="false">IF(H1297="W",F1297*G1297-F1297,(IF(H1297="L",-F1297)))</f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customFormat="false" ht="15" hidden="false" customHeight="false" outlineLevel="0" collapsed="false">
      <c r="A1298" s="61"/>
      <c r="B1298" s="21" t="s">
        <v>67</v>
      </c>
      <c r="C1298" s="55" t="s">
        <v>28</v>
      </c>
      <c r="D1298" s="21" t="s">
        <v>1335</v>
      </c>
      <c r="E1298" s="38" t="n">
        <v>0.0833333333333333</v>
      </c>
      <c r="F1298" s="62" t="n">
        <v>25</v>
      </c>
      <c r="G1298" s="40" t="n">
        <v>2.6</v>
      </c>
      <c r="H1298" s="41" t="s">
        <v>5</v>
      </c>
      <c r="I1298" s="42" t="n">
        <f aca="false">IF(H1298="W",F1298*G1298-F1298,(IF(H1298="L",-F1298)))</f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customFormat="false" ht="15" hidden="false" customHeight="false" outlineLevel="0" collapsed="false">
      <c r="A1299" s="61"/>
      <c r="B1299" s="21" t="s">
        <v>67</v>
      </c>
      <c r="C1299" s="55" t="s">
        <v>24</v>
      </c>
      <c r="D1299" s="21" t="s">
        <v>1336</v>
      </c>
      <c r="E1299" s="38" t="n">
        <v>0.0833333333333333</v>
      </c>
      <c r="F1299" s="62" t="n">
        <v>5.67</v>
      </c>
      <c r="G1299" s="40" t="n">
        <v>7.06</v>
      </c>
      <c r="H1299" s="41" t="s">
        <v>7</v>
      </c>
      <c r="I1299" s="42" t="n">
        <f aca="false">IF(H1299="W",F1299*G1299-F1299,(IF(H1299="L",-F1299)))</f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customFormat="false" ht="15" hidden="false" customHeight="false" outlineLevel="0" collapsed="false">
      <c r="A1300" s="61"/>
      <c r="B1300" s="21" t="s">
        <v>67</v>
      </c>
      <c r="C1300" s="55" t="s">
        <v>24</v>
      </c>
      <c r="D1300" s="21" t="s">
        <v>1337</v>
      </c>
      <c r="E1300" s="38" t="n">
        <v>0.0833333333333333</v>
      </c>
      <c r="F1300" s="62" t="n">
        <v>8.46</v>
      </c>
      <c r="G1300" s="40" t="n">
        <v>4.73</v>
      </c>
      <c r="H1300" s="41" t="s">
        <v>7</v>
      </c>
      <c r="I1300" s="42" t="n">
        <f aca="false">IF(H1300="W",F1300*G1300-F1300,(IF(H1300="L",-F1300)))</f>
        <v>-8.46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customFormat="false" ht="15" hidden="false" customHeight="false" outlineLevel="0" collapsed="false">
      <c r="A1301" s="61"/>
      <c r="B1301" s="21" t="s">
        <v>67</v>
      </c>
      <c r="C1301" s="55" t="s">
        <v>170</v>
      </c>
      <c r="D1301" s="21" t="s">
        <v>1338</v>
      </c>
      <c r="E1301" s="38" t="n">
        <v>0.0833333333333333</v>
      </c>
      <c r="F1301" s="62" t="n">
        <v>31</v>
      </c>
      <c r="G1301" s="40" t="n">
        <v>1.81</v>
      </c>
      <c r="H1301" s="41" t="s">
        <v>5</v>
      </c>
      <c r="I1301" s="42" t="n">
        <f aca="false">IF(H1301="W",F1301*G1301-F1301,(IF(H1301="L",-F1301)))</f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customFormat="false" ht="15" hidden="false" customHeight="false" outlineLevel="0" collapsed="false">
      <c r="A1302" s="61"/>
      <c r="B1302" s="21" t="s">
        <v>67</v>
      </c>
      <c r="C1302" s="55" t="s">
        <v>24</v>
      </c>
      <c r="D1302" s="21" t="s">
        <v>1339</v>
      </c>
      <c r="E1302" s="38" t="n">
        <v>0.0833333333333333</v>
      </c>
      <c r="F1302" s="62" t="n">
        <v>25</v>
      </c>
      <c r="G1302" s="40" t="n">
        <v>2.24</v>
      </c>
      <c r="H1302" s="41" t="s">
        <v>7</v>
      </c>
      <c r="I1302" s="42" t="n">
        <f aca="false">IF(H1302="W",F1302*G1302-F1302,(IF(H1302="L",-F1302)))</f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customFormat="false" ht="15" hidden="false" customHeight="false" outlineLevel="0" collapsed="false">
      <c r="A1303" s="61" t="n">
        <v>43650</v>
      </c>
      <c r="B1303" s="21" t="s">
        <v>67</v>
      </c>
      <c r="C1303" s="55" t="s">
        <v>28</v>
      </c>
      <c r="D1303" s="21" t="s">
        <v>1341</v>
      </c>
      <c r="E1303" s="38" t="n">
        <v>0.916666666666667</v>
      </c>
      <c r="F1303" s="62" t="n">
        <v>25</v>
      </c>
      <c r="G1303" s="40" t="n">
        <v>2.03</v>
      </c>
      <c r="H1303" s="41" t="s">
        <v>5</v>
      </c>
      <c r="I1303" s="42" t="n">
        <f aca="false">IF(H1303="W",F1303*G1303-F1303,(IF(H1303="L",-F1303)))</f>
        <v>25.75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customFormat="false" ht="15" hidden="false" customHeight="false" outlineLevel="0" collapsed="false">
      <c r="A1304" s="61"/>
      <c r="B1304" s="21" t="s">
        <v>67</v>
      </c>
      <c r="C1304" s="55" t="s">
        <v>87</v>
      </c>
      <c r="D1304" s="21" t="s">
        <v>1343</v>
      </c>
      <c r="E1304" s="38" t="n">
        <v>0.916666666666667</v>
      </c>
      <c r="F1304" s="62" t="n">
        <v>14.5</v>
      </c>
      <c r="G1304" s="40" t="n">
        <v>3.5</v>
      </c>
      <c r="H1304" s="41" t="s">
        <v>7</v>
      </c>
      <c r="I1304" s="42" t="n">
        <f aca="false">IF(H1304="W",F1304*G1304-F1304,(IF(H1304="L",-F1304)))</f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customFormat="false" ht="15" hidden="false" customHeight="false" outlineLevel="0" collapsed="false">
      <c r="A1305" s="61"/>
      <c r="B1305" s="21" t="s">
        <v>67</v>
      </c>
      <c r="C1305" s="55" t="s">
        <v>24</v>
      </c>
      <c r="D1305" s="21" t="s">
        <v>1295</v>
      </c>
      <c r="E1305" s="38" t="n">
        <v>0.916666666666667</v>
      </c>
      <c r="F1305" s="62" t="n">
        <v>11.97</v>
      </c>
      <c r="G1305" s="40" t="n">
        <v>4.24</v>
      </c>
      <c r="H1305" s="41" t="s">
        <v>7</v>
      </c>
      <c r="I1305" s="42" t="n">
        <f aca="false">IF(H1305="W",F1305*G1305-F1305,(IF(H1305="L",-F1305)))</f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customFormat="false" ht="15" hidden="false" customHeight="false" outlineLevel="0" collapsed="false">
      <c r="A1306" s="61"/>
      <c r="B1306" s="21" t="s">
        <v>67</v>
      </c>
      <c r="C1306" s="55" t="s">
        <v>151</v>
      </c>
      <c r="D1306" s="21" t="s">
        <v>1344</v>
      </c>
      <c r="E1306" s="38" t="n">
        <v>0.916666666666667</v>
      </c>
      <c r="F1306" s="62" t="n">
        <v>20</v>
      </c>
      <c r="G1306" s="40" t="n">
        <v>1.03</v>
      </c>
      <c r="H1306" s="41" t="s">
        <v>5</v>
      </c>
      <c r="I1306" s="42" t="n">
        <f aca="false">IF(H1306="W",F1306*G1306-F1306,(IF(H1306="L",-F1306)))</f>
        <v>0.600000000000001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customFormat="false" ht="15" hidden="false" customHeight="false" outlineLevel="0" collapsed="false">
      <c r="A1307" s="61"/>
      <c r="B1307" s="21" t="s">
        <v>49</v>
      </c>
      <c r="C1307" s="55" t="s">
        <v>331</v>
      </c>
      <c r="D1307" s="21" t="s">
        <v>1345</v>
      </c>
      <c r="E1307" s="38" t="n">
        <v>0.791666666666667</v>
      </c>
      <c r="F1307" s="62" t="n">
        <v>20</v>
      </c>
      <c r="G1307" s="40" t="n">
        <v>1.93</v>
      </c>
      <c r="H1307" s="41" t="s">
        <v>7</v>
      </c>
      <c r="I1307" s="42" t="n">
        <f aca="false">IF(H1307="W",F1307*G1307-F1307,(IF(H1307="L",-F1307)))</f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customFormat="false" ht="15" hidden="false" customHeight="false" outlineLevel="0" collapsed="false">
      <c r="A1308" s="61"/>
      <c r="B1308" s="21" t="s">
        <v>49</v>
      </c>
      <c r="C1308" s="55" t="s">
        <v>95</v>
      </c>
      <c r="D1308" s="21" t="s">
        <v>1317</v>
      </c>
      <c r="E1308" s="38" t="n">
        <v>0.791666666666667</v>
      </c>
      <c r="F1308" s="62" t="n">
        <v>5</v>
      </c>
      <c r="G1308" s="40" t="n">
        <v>1.85</v>
      </c>
      <c r="H1308" s="41" t="s">
        <v>5</v>
      </c>
      <c r="I1308" s="42" t="n">
        <f aca="false">IF(H1308="W",F1308*G1308-F1308,(IF(H1308="L",-F1308)))</f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customFormat="false" ht="15" hidden="false" customHeight="false" outlineLevel="0" collapsed="false">
      <c r="A1309" s="61"/>
      <c r="B1309" s="21" t="s">
        <v>49</v>
      </c>
      <c r="C1309" s="55" t="s">
        <v>95</v>
      </c>
      <c r="D1309" s="21" t="s">
        <v>1317</v>
      </c>
      <c r="E1309" s="38" t="n">
        <v>0.791666666666667</v>
      </c>
      <c r="F1309" s="62" t="n">
        <v>5</v>
      </c>
      <c r="G1309" s="40" t="n">
        <v>2</v>
      </c>
      <c r="H1309" s="41" t="s">
        <v>5</v>
      </c>
      <c r="I1309" s="42" t="n">
        <f aca="false">IF(H1309="W",F1309*G1309-F1309,(IF(H1309="L",-F1309)))</f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customFormat="false" ht="15" hidden="false" customHeight="false" outlineLevel="0" collapsed="false">
      <c r="A1310" s="61"/>
      <c r="B1310" s="21" t="s">
        <v>49</v>
      </c>
      <c r="C1310" s="55" t="s">
        <v>87</v>
      </c>
      <c r="D1310" s="21" t="s">
        <v>1317</v>
      </c>
      <c r="E1310" s="38" t="n">
        <v>0.791666666666667</v>
      </c>
      <c r="F1310" s="62" t="n">
        <v>9</v>
      </c>
      <c r="G1310" s="40" t="n">
        <v>2.24</v>
      </c>
      <c r="H1310" s="41" t="s">
        <v>5</v>
      </c>
      <c r="I1310" s="42" t="n">
        <f aca="false">IF(H1310="W",F1310*G1310-F1310,(IF(H1310="L",-F1310)))</f>
        <v>11.16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customFormat="false" ht="15" hidden="false" customHeight="false" outlineLevel="0" collapsed="false">
      <c r="A1311" s="61" t="n">
        <v>43651</v>
      </c>
      <c r="B1311" s="21" t="s">
        <v>67</v>
      </c>
      <c r="C1311" s="55" t="s">
        <v>28</v>
      </c>
      <c r="D1311" s="21" t="s">
        <v>1347</v>
      </c>
      <c r="E1311" s="38" t="n">
        <v>0.916666666666667</v>
      </c>
      <c r="F1311" s="62" t="n">
        <v>25</v>
      </c>
      <c r="G1311" s="40" t="n">
        <v>2.08</v>
      </c>
      <c r="H1311" s="41" t="s">
        <v>7</v>
      </c>
      <c r="I1311" s="42" t="n">
        <f aca="false">IF(H1311="W",F1311*G1311-F1311,(IF(H1311="L",-F1311)))</f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customFormat="false" ht="15" hidden="false" customHeight="false" outlineLevel="0" collapsed="false">
      <c r="A1312" s="61"/>
      <c r="B1312" s="21" t="s">
        <v>67</v>
      </c>
      <c r="C1312" s="55" t="s">
        <v>87</v>
      </c>
      <c r="D1312" s="21" t="s">
        <v>1348</v>
      </c>
      <c r="E1312" s="38" t="n">
        <v>0.916666666666667</v>
      </c>
      <c r="F1312" s="62" t="n">
        <v>13.73</v>
      </c>
      <c r="G1312" s="40" t="n">
        <v>3.75</v>
      </c>
      <c r="H1312" s="41" t="s">
        <v>5</v>
      </c>
      <c r="I1312" s="42" t="n">
        <f aca="false">IF(H1312="W",F1312*G1312-F1312,(IF(H1312="L",-F1312)))</f>
        <v>37.7575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customFormat="false" ht="15" hidden="false" customHeight="false" outlineLevel="0" collapsed="false">
      <c r="A1313" s="61"/>
      <c r="B1313" s="21" t="s">
        <v>67</v>
      </c>
      <c r="C1313" s="55" t="s">
        <v>24</v>
      </c>
      <c r="D1313" s="21" t="s">
        <v>1349</v>
      </c>
      <c r="E1313" s="38" t="n">
        <v>0.916666666666667</v>
      </c>
      <c r="F1313" s="62" t="n">
        <v>14.4</v>
      </c>
      <c r="G1313" s="40" t="n">
        <v>3.61</v>
      </c>
      <c r="H1313" s="41" t="s">
        <v>7</v>
      </c>
      <c r="I1313" s="42" t="n">
        <f aca="false">IF(H1313="W",F1313*G1313-F1313,(IF(H1313="L",-F1313)))</f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customFormat="false" ht="15" hidden="false" customHeight="false" outlineLevel="0" collapsed="false">
      <c r="A1314" s="61"/>
      <c r="B1314" s="21" t="s">
        <v>67</v>
      </c>
      <c r="C1314" s="55" t="s">
        <v>151</v>
      </c>
      <c r="D1314" s="21" t="s">
        <v>1350</v>
      </c>
      <c r="E1314" s="38" t="n">
        <v>0.916666666666667</v>
      </c>
      <c r="F1314" s="62" t="n">
        <v>20</v>
      </c>
      <c r="G1314" s="40" t="n">
        <v>1.03</v>
      </c>
      <c r="H1314" s="41" t="s">
        <v>6</v>
      </c>
      <c r="I1314" s="42" t="n">
        <f aca="false">IF(H1314="W",F1314*G1314-F1314,(IF(H1314="L",-F1314)))</f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customFormat="false" ht="15" hidden="false" customHeight="false" outlineLevel="0" collapsed="false">
      <c r="A1315" s="61" t="n">
        <v>43652</v>
      </c>
      <c r="B1315" s="21" t="s">
        <v>67</v>
      </c>
      <c r="C1315" s="55" t="s">
        <v>28</v>
      </c>
      <c r="D1315" s="21" t="s">
        <v>1095</v>
      </c>
      <c r="E1315" s="38" t="n">
        <v>0.75</v>
      </c>
      <c r="F1315" s="62" t="n">
        <v>25</v>
      </c>
      <c r="G1315" s="40" t="n">
        <v>1.87</v>
      </c>
      <c r="H1315" s="41" t="s">
        <v>7</v>
      </c>
      <c r="I1315" s="42" t="n">
        <f aca="false">IF(H1315="W",F1315*G1315-F1315,(IF(H1315="L",-F1315)))</f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customFormat="false" ht="15" hidden="false" customHeight="false" outlineLevel="0" collapsed="false">
      <c r="A1316" s="61"/>
      <c r="B1316" s="21" t="s">
        <v>67</v>
      </c>
      <c r="C1316" s="55" t="s">
        <v>63</v>
      </c>
      <c r="D1316" s="21" t="s">
        <v>910</v>
      </c>
      <c r="E1316" s="38" t="n">
        <v>0.75</v>
      </c>
      <c r="F1316" s="62" t="n">
        <v>10.46</v>
      </c>
      <c r="G1316" s="40" t="n">
        <v>4.47</v>
      </c>
      <c r="H1316" s="41" t="s">
        <v>5</v>
      </c>
      <c r="I1316" s="42" t="n">
        <f aca="false">IF(H1316="W",F1316*G1316-F1316,(IF(H1316="L",-F1316)))</f>
        <v>36.2962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customFormat="false" ht="15" hidden="false" customHeight="false" outlineLevel="0" collapsed="false">
      <c r="A1317" s="61"/>
      <c r="B1317" s="21" t="s">
        <v>67</v>
      </c>
      <c r="C1317" s="55" t="s">
        <v>1351</v>
      </c>
      <c r="D1317" s="21" t="s">
        <v>1352</v>
      </c>
      <c r="E1317" s="38" t="n">
        <v>0.75</v>
      </c>
      <c r="F1317" s="62" t="n">
        <v>11.93</v>
      </c>
      <c r="G1317" s="40" t="n">
        <v>3.92</v>
      </c>
      <c r="H1317" s="41" t="s">
        <v>7</v>
      </c>
      <c r="I1317" s="42" t="n">
        <f aca="false">IF(H1317="W",F1317*G1317-F1317,(IF(H1317="L",-F1317)))</f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customFormat="false" ht="15" hidden="false" customHeight="false" outlineLevel="0" collapsed="false">
      <c r="A1318" s="61"/>
      <c r="B1318" s="21" t="s">
        <v>67</v>
      </c>
      <c r="C1318" s="55" t="s">
        <v>216</v>
      </c>
      <c r="D1318" s="21" t="s">
        <v>1353</v>
      </c>
      <c r="E1318" s="38" t="n">
        <v>0.75</v>
      </c>
      <c r="F1318" s="62" t="n">
        <v>20</v>
      </c>
      <c r="G1318" s="40" t="n">
        <v>1.05</v>
      </c>
      <c r="H1318" s="41" t="s">
        <v>5</v>
      </c>
      <c r="I1318" s="42" t="n">
        <f aca="false">IF(H1318="W",F1318*G1318-F1318,(IF(H1318="L",-F1318)))</f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customFormat="false" ht="15" hidden="false" customHeight="false" outlineLevel="0" collapsed="false">
      <c r="A1319" s="61"/>
      <c r="B1319" s="21" t="s">
        <v>67</v>
      </c>
      <c r="C1319" s="55" t="s">
        <v>68</v>
      </c>
      <c r="D1319" s="21" t="s">
        <v>1354</v>
      </c>
      <c r="E1319" s="38" t="n">
        <v>0.607638888888889</v>
      </c>
      <c r="F1319" s="62" t="n">
        <v>100</v>
      </c>
      <c r="G1319" s="40" t="n">
        <v>1.4</v>
      </c>
      <c r="H1319" s="41" t="s">
        <v>5</v>
      </c>
      <c r="I1319" s="42" t="n">
        <f aca="false">IF(H1319="W",F1319*G1319-F1319,(IF(H1319="L",-F1319)))</f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customFormat="false" ht="15" hidden="false" customHeight="false" outlineLevel="0" collapsed="false">
      <c r="A1320" s="61"/>
      <c r="B1320" s="21" t="s">
        <v>67</v>
      </c>
      <c r="C1320" s="55" t="s">
        <v>28</v>
      </c>
      <c r="D1320" s="21" t="s">
        <v>1355</v>
      </c>
      <c r="E1320" s="38" t="n">
        <v>0.607638888888889</v>
      </c>
      <c r="F1320" s="62" t="n">
        <v>15</v>
      </c>
      <c r="G1320" s="40" t="n">
        <v>8.81</v>
      </c>
      <c r="H1320" s="41" t="s">
        <v>7</v>
      </c>
      <c r="I1320" s="42" t="n">
        <f aca="false">IF(H1320="W",F1320*G1320-F1320,(IF(H1320="L",-F1320)))</f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customFormat="false" ht="15" hidden="false" customHeight="false" outlineLevel="0" collapsed="false">
      <c r="A1321" s="61"/>
      <c r="B1321" s="21" t="s">
        <v>67</v>
      </c>
      <c r="C1321" s="55" t="s">
        <v>87</v>
      </c>
      <c r="D1321" s="21" t="s">
        <v>1356</v>
      </c>
      <c r="E1321" s="38" t="n">
        <v>0.607638888888889</v>
      </c>
      <c r="F1321" s="62" t="n">
        <v>3.56</v>
      </c>
      <c r="G1321" s="40" t="n">
        <v>9</v>
      </c>
      <c r="H1321" s="41" t="s">
        <v>7</v>
      </c>
      <c r="I1321" s="42" t="n">
        <f aca="false">IF(H1321="W",F1321*G1321-F1321,(IF(H1321="L",-F1321)))</f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customFormat="false" ht="15" hidden="false" customHeight="false" outlineLevel="0" collapsed="false">
      <c r="A1322" s="61"/>
      <c r="B1322" s="21" t="s">
        <v>67</v>
      </c>
      <c r="C1322" s="55" t="s">
        <v>170</v>
      </c>
      <c r="D1322" s="21" t="s">
        <v>1356</v>
      </c>
      <c r="E1322" s="38" t="n">
        <v>0.607638888888889</v>
      </c>
      <c r="F1322" s="62" t="n">
        <v>5</v>
      </c>
      <c r="G1322" s="40" t="n">
        <v>8.6</v>
      </c>
      <c r="H1322" s="41" t="s">
        <v>6</v>
      </c>
      <c r="I1322" s="42" t="n">
        <f aca="false">IF(H1322="W",F1322*G1322-F1322,(IF(H1322="L",-F1322)))</f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customFormat="false" ht="15" hidden="false" customHeight="false" outlineLevel="0" collapsed="false">
      <c r="A1323" s="61"/>
      <c r="B1323" s="21" t="s">
        <v>67</v>
      </c>
      <c r="C1323" s="55" t="s">
        <v>170</v>
      </c>
      <c r="D1323" s="21" t="s">
        <v>1356</v>
      </c>
      <c r="E1323" s="38" t="n">
        <v>0.607638888888889</v>
      </c>
      <c r="F1323" s="62" t="n">
        <v>7</v>
      </c>
      <c r="G1323" s="40" t="n">
        <v>8.6</v>
      </c>
      <c r="H1323" s="41" t="s">
        <v>7</v>
      </c>
      <c r="I1323" s="42" t="n">
        <f aca="false">IF(H1323="W",F1323*G1323-F1323,(IF(H1323="L",-F1323)))</f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customFormat="false" ht="15" hidden="false" customHeight="false" outlineLevel="0" collapsed="false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 t="n">
        <v>10</v>
      </c>
      <c r="G1324" s="40" t="n">
        <v>7.7</v>
      </c>
      <c r="H1324" s="41" t="s">
        <v>7</v>
      </c>
      <c r="I1324" s="42" t="n">
        <f aca="false">IF(H1324="W",F1324*G1324-F1324,(IF(H1324="L",-F1324)))</f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customFormat="false" ht="15" hidden="false" customHeight="false" outlineLevel="0" collapsed="false">
      <c r="A1325" s="61" t="n">
        <v>43653</v>
      </c>
      <c r="B1325" s="21" t="s">
        <v>137</v>
      </c>
      <c r="C1325" s="55" t="s">
        <v>95</v>
      </c>
      <c r="D1325" s="21" t="s">
        <v>1361</v>
      </c>
      <c r="E1325" s="38" t="n">
        <v>0.708333333333333</v>
      </c>
      <c r="F1325" s="62" t="n">
        <v>10</v>
      </c>
      <c r="G1325" s="40" t="n">
        <v>1.75</v>
      </c>
      <c r="H1325" s="41" t="s">
        <v>7</v>
      </c>
      <c r="I1325" s="42" t="n">
        <f aca="false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customFormat="false" ht="15" hidden="false" customHeight="false" outlineLevel="0" collapsed="false">
      <c r="A1326" s="61"/>
      <c r="B1326" s="21" t="s">
        <v>137</v>
      </c>
      <c r="C1326" s="55" t="s">
        <v>95</v>
      </c>
      <c r="D1326" s="21" t="s">
        <v>1362</v>
      </c>
      <c r="E1326" s="38" t="n">
        <v>0.708333333333333</v>
      </c>
      <c r="F1326" s="62" t="n">
        <v>10</v>
      </c>
      <c r="G1326" s="40" t="n">
        <v>1.35</v>
      </c>
      <c r="H1326" s="41" t="s">
        <v>5</v>
      </c>
      <c r="I1326" s="42" t="n">
        <f aca="false">IF(H1326="W",F1326*G1326-F1326,(IF(H1326="L",-F1326)))</f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customFormat="false" ht="15" hidden="false" customHeight="false" outlineLevel="0" collapsed="false">
      <c r="A1327" s="61"/>
      <c r="B1327" s="21" t="s">
        <v>137</v>
      </c>
      <c r="C1327" s="55" t="s">
        <v>95</v>
      </c>
      <c r="D1327" s="21" t="s">
        <v>1363</v>
      </c>
      <c r="E1327" s="38" t="n">
        <v>0.708333333333333</v>
      </c>
      <c r="F1327" s="62" t="n">
        <v>10</v>
      </c>
      <c r="G1327" s="40" t="n">
        <v>1.35</v>
      </c>
      <c r="H1327" s="41" t="s">
        <v>5</v>
      </c>
      <c r="I1327" s="42" t="n">
        <f aca="false">IF(H1327="W",F1327*G1327-F1327,(IF(H1327="L",-F1327)))</f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customFormat="false" ht="15" hidden="false" customHeight="false" outlineLevel="0" collapsed="false">
      <c r="A1328" s="61"/>
      <c r="B1328" s="21" t="s">
        <v>137</v>
      </c>
      <c r="C1328" s="55" t="s">
        <v>95</v>
      </c>
      <c r="D1328" s="21" t="s">
        <v>1364</v>
      </c>
      <c r="E1328" s="38" t="n">
        <v>0.708333333333333</v>
      </c>
      <c r="F1328" s="62" t="n">
        <v>5</v>
      </c>
      <c r="G1328" s="40" t="n">
        <v>1.5</v>
      </c>
      <c r="H1328" s="41" t="s">
        <v>7</v>
      </c>
      <c r="I1328" s="42" t="n">
        <f aca="false">IF(H1328="W",F1328*G1328-F1328,(IF(H1328="L",-F1328)))</f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customFormat="false" ht="15" hidden="false" customHeight="false" outlineLevel="0" collapsed="false">
      <c r="A1329" s="61"/>
      <c r="B1329" s="21" t="s">
        <v>137</v>
      </c>
      <c r="C1329" s="55" t="s">
        <v>95</v>
      </c>
      <c r="D1329" s="21" t="s">
        <v>1365</v>
      </c>
      <c r="E1329" s="38" t="n">
        <v>0.708333333333333</v>
      </c>
      <c r="F1329" s="62" t="n">
        <v>15</v>
      </c>
      <c r="G1329" s="40" t="n">
        <v>1.35</v>
      </c>
      <c r="H1329" s="41" t="s">
        <v>7</v>
      </c>
      <c r="I1329" s="42" t="n">
        <f aca="false">IF(H1329="W",F1329*G1329-F1329,(IF(H1329="L",-F1329)))</f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customFormat="false" ht="15" hidden="false" customHeight="false" outlineLevel="0" collapsed="false">
      <c r="A1330" s="61"/>
      <c r="B1330" s="21" t="s">
        <v>67</v>
      </c>
      <c r="C1330" s="55" t="s">
        <v>28</v>
      </c>
      <c r="D1330" s="21" t="s">
        <v>1366</v>
      </c>
      <c r="E1330" s="38" t="n">
        <v>0.166666666666667</v>
      </c>
      <c r="F1330" s="62" t="n">
        <v>25</v>
      </c>
      <c r="G1330" s="40" t="n">
        <v>2.46</v>
      </c>
      <c r="H1330" s="41" t="s">
        <v>5</v>
      </c>
      <c r="I1330" s="42" t="n">
        <f aca="false">IF(H1330="W",F1330*G1330-F1330,(IF(H1330="L",-F1330)))</f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customFormat="false" ht="15" hidden="false" customHeight="false" outlineLevel="0" collapsed="false">
      <c r="A1331" s="61"/>
      <c r="B1331" s="21" t="s">
        <v>67</v>
      </c>
      <c r="C1331" s="55" t="s">
        <v>170</v>
      </c>
      <c r="D1331" s="21" t="s">
        <v>851</v>
      </c>
      <c r="E1331" s="38" t="n">
        <v>0.166666666666667</v>
      </c>
      <c r="F1331" s="62" t="n">
        <v>19.22</v>
      </c>
      <c r="G1331" s="40" t="n">
        <v>3.2</v>
      </c>
      <c r="H1331" s="41" t="s">
        <v>7</v>
      </c>
      <c r="I1331" s="42" t="n">
        <f aca="false">IF(H1331="W",F1331*G1331-F1331,(IF(H1331="L",-F1331)))</f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customFormat="false" ht="15" hidden="false" customHeight="false" outlineLevel="0" collapsed="false">
      <c r="A1332" s="61"/>
      <c r="B1332" s="21" t="s">
        <v>67</v>
      </c>
      <c r="C1332" s="55" t="s">
        <v>63</v>
      </c>
      <c r="D1332" s="21" t="s">
        <v>1367</v>
      </c>
      <c r="E1332" s="38" t="n">
        <v>0.166666666666667</v>
      </c>
      <c r="F1332" s="62" t="n">
        <v>18.75</v>
      </c>
      <c r="G1332" s="40" t="n">
        <v>3.28</v>
      </c>
      <c r="H1332" s="41" t="s">
        <v>7</v>
      </c>
      <c r="I1332" s="42" t="n">
        <f aca="false">IF(H1332="W",F1332*G1332-F1332,(IF(H1332="L",-F1332)))</f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customFormat="false" ht="15" hidden="false" customHeight="false" outlineLevel="0" collapsed="false">
      <c r="A1333" s="61"/>
      <c r="B1333" s="21" t="s">
        <v>67</v>
      </c>
      <c r="C1333" s="55" t="s">
        <v>216</v>
      </c>
      <c r="D1333" s="21" t="s">
        <v>1368</v>
      </c>
      <c r="E1333" s="38" t="n">
        <v>0.166666666666667</v>
      </c>
      <c r="F1333" s="62" t="n">
        <v>20</v>
      </c>
      <c r="G1333" s="40" t="n">
        <v>1.1</v>
      </c>
      <c r="H1333" s="41" t="s">
        <v>5</v>
      </c>
      <c r="I1333" s="42" t="n">
        <f aca="false">IF(H1333="W",F1333*G1333-F1333,(IF(H1333="L",-F1333)))</f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customFormat="false" ht="15" hidden="false" customHeight="false" outlineLevel="0" collapsed="false">
      <c r="A1334" s="61" t="n">
        <v>43654</v>
      </c>
      <c r="B1334" s="21" t="s">
        <v>67</v>
      </c>
      <c r="C1334" s="55" t="s">
        <v>28</v>
      </c>
      <c r="D1334" s="21" t="s">
        <v>1292</v>
      </c>
      <c r="E1334" s="38" t="n">
        <v>0.916666666666667</v>
      </c>
      <c r="F1334" s="62" t="n">
        <v>25</v>
      </c>
      <c r="G1334" s="40" t="n">
        <v>2.67</v>
      </c>
      <c r="H1334" s="41" t="s">
        <v>7</v>
      </c>
      <c r="I1334" s="42" t="n">
        <f aca="false">IF(H1334="W",F1334*G1334-F1334,(IF(H1334="L",-F1334)))</f>
        <v>-25</v>
      </c>
      <c r="J1334" s="55"/>
      <c r="K1334" s="21" t="s">
        <v>663</v>
      </c>
      <c r="L1334" s="43" t="s">
        <v>1369</v>
      </c>
      <c r="M1334" s="43" t="s">
        <v>9</v>
      </c>
      <c r="N1334" s="43" t="n">
        <f aca="false">SUM(I1334:I1600)</f>
        <v>221.6857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customFormat="false" ht="15" hidden="false" customHeight="false" outlineLevel="0" collapsed="false">
      <c r="A1335" s="61"/>
      <c r="B1335" s="21" t="s">
        <v>67</v>
      </c>
      <c r="C1335" s="55" t="s">
        <v>170</v>
      </c>
      <c r="D1335" s="21" t="s">
        <v>1370</v>
      </c>
      <c r="E1335" s="38" t="n">
        <v>0.916666666666667</v>
      </c>
      <c r="F1335" s="62" t="n">
        <v>3.78</v>
      </c>
      <c r="G1335" s="40" t="n">
        <v>2.85</v>
      </c>
      <c r="H1335" s="41" t="s">
        <v>5</v>
      </c>
      <c r="I1335" s="42" t="n">
        <f aca="false">IF(H1335="W",F1335*G1335-F1335,(IF(H1335="L",-F1335)))</f>
        <v>6.993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customFormat="false" ht="15" hidden="false" customHeight="false" outlineLevel="0" collapsed="false">
      <c r="A1336" s="61"/>
      <c r="B1336" s="21" t="s">
        <v>67</v>
      </c>
      <c r="C1336" s="55" t="s">
        <v>87</v>
      </c>
      <c r="D1336" s="21" t="s">
        <v>1370</v>
      </c>
      <c r="E1336" s="38" t="n">
        <v>0.916666666666667</v>
      </c>
      <c r="F1336" s="62" t="n">
        <v>14.96</v>
      </c>
      <c r="G1336" s="40" t="n">
        <v>2.85</v>
      </c>
      <c r="H1336" s="41" t="s">
        <v>5</v>
      </c>
      <c r="I1336" s="42" t="n">
        <f aca="false">IF(H1336="W",F1336*G1336-F1336,(IF(H1336="L",-F1336)))</f>
        <v>27.676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customFormat="false" ht="15" hidden="false" customHeight="false" outlineLevel="0" collapsed="false">
      <c r="A1337" s="61" t="s">
        <v>124</v>
      </c>
      <c r="B1337" s="21" t="s">
        <v>67</v>
      </c>
      <c r="C1337" s="55" t="s">
        <v>87</v>
      </c>
      <c r="D1337" s="21" t="s">
        <v>1370</v>
      </c>
      <c r="E1337" s="38" t="n">
        <v>0.916666666666667</v>
      </c>
      <c r="F1337" s="62" t="n">
        <v>5</v>
      </c>
      <c r="G1337" s="40" t="n">
        <v>2.85</v>
      </c>
      <c r="H1337" s="41" t="s">
        <v>5</v>
      </c>
      <c r="I1337" s="42" t="n">
        <f aca="false">IF(H1337="W",F1337*G1337-F1337,(IF(H1337="L",-F1337)))</f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customFormat="false" ht="15" hidden="false" customHeight="false" outlineLevel="0" collapsed="false">
      <c r="A1338" s="61"/>
      <c r="B1338" s="21" t="s">
        <v>67</v>
      </c>
      <c r="C1338" s="55" t="s">
        <v>63</v>
      </c>
      <c r="D1338" s="21" t="s">
        <v>1373</v>
      </c>
      <c r="E1338" s="38" t="n">
        <v>0.916666666666667</v>
      </c>
      <c r="F1338" s="62" t="n">
        <v>20</v>
      </c>
      <c r="G1338" s="40" t="n">
        <v>3.33</v>
      </c>
      <c r="H1338" s="41" t="s">
        <v>7</v>
      </c>
      <c r="I1338" s="42" t="n">
        <f aca="false">IF(H1338="W",F1338*G1338-F1338,(IF(H1338="L",-F1338)))</f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customFormat="false" ht="15" hidden="false" customHeight="false" outlineLevel="0" collapsed="false">
      <c r="A1339" s="61"/>
      <c r="B1339" s="21" t="s">
        <v>67</v>
      </c>
      <c r="C1339" s="55" t="s">
        <v>216</v>
      </c>
      <c r="D1339" s="21" t="s">
        <v>1374</v>
      </c>
      <c r="E1339" s="38" t="n">
        <v>0.916666666666667</v>
      </c>
      <c r="F1339" s="62" t="n">
        <v>20</v>
      </c>
      <c r="G1339" s="40" t="n">
        <v>1.14</v>
      </c>
      <c r="H1339" s="41" t="s">
        <v>5</v>
      </c>
      <c r="I1339" s="42" t="n">
        <f aca="false">IF(H1339="W",F1339*G1339-F1339,(IF(H1339="L",-F1339)))</f>
        <v>2.8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customFormat="false" ht="15" hidden="false" customHeight="false" outlineLevel="0" collapsed="false">
      <c r="A1340" s="61"/>
      <c r="B1340" s="21" t="s">
        <v>67</v>
      </c>
      <c r="C1340" s="55" t="s">
        <v>28</v>
      </c>
      <c r="D1340" s="21" t="s">
        <v>1375</v>
      </c>
      <c r="E1340" s="38" t="n">
        <v>0.833333333333333</v>
      </c>
      <c r="F1340" s="62" t="n">
        <v>25</v>
      </c>
      <c r="G1340" s="40" t="n">
        <v>3.7</v>
      </c>
      <c r="H1340" s="41" t="s">
        <v>6</v>
      </c>
      <c r="I1340" s="42" t="n">
        <f aca="false">IF(H1340="W",F1340*G1340-F1340,(IF(H1340="L",-F1340)))</f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customFormat="false" ht="15" hidden="false" customHeight="false" outlineLevel="0" collapsed="false">
      <c r="A1341" s="61"/>
      <c r="B1341" s="21" t="s">
        <v>67</v>
      </c>
      <c r="C1341" s="55" t="s">
        <v>24</v>
      </c>
      <c r="D1341" s="21" t="s">
        <v>1377</v>
      </c>
      <c r="E1341" s="38" t="n">
        <v>0.833333333333333</v>
      </c>
      <c r="F1341" s="62" t="n">
        <v>87.26</v>
      </c>
      <c r="G1341" s="40" t="n">
        <v>2.12</v>
      </c>
      <c r="H1341" s="41" t="s">
        <v>7</v>
      </c>
      <c r="I1341" s="42" t="n">
        <f aca="false">IF(H1341="W",F1341*G1341-F1341,(IF(H1341="L",-F1341)))</f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customFormat="false" ht="15" hidden="false" customHeight="false" outlineLevel="0" collapsed="false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 t="n">
        <v>40</v>
      </c>
      <c r="G1342" s="40" t="n">
        <v>5.175</v>
      </c>
      <c r="H1342" s="41" t="s">
        <v>5</v>
      </c>
      <c r="I1342" s="42" t="n">
        <f aca="false">IF(H1342="W",F1342*G1342-F1342,(IF(H1342="L",-F1342)))</f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customFormat="false" ht="15" hidden="false" customHeight="false" outlineLevel="0" collapsed="false">
      <c r="A1343" s="61"/>
      <c r="B1343" s="21" t="s">
        <v>67</v>
      </c>
      <c r="C1343" s="55" t="s">
        <v>170</v>
      </c>
      <c r="D1343" s="21" t="s">
        <v>1380</v>
      </c>
      <c r="E1343" s="38" t="n">
        <v>0.833333333333333</v>
      </c>
      <c r="F1343" s="62" t="n">
        <v>10</v>
      </c>
      <c r="G1343" s="40" t="n">
        <v>3.45</v>
      </c>
      <c r="H1343" s="41" t="s">
        <v>5</v>
      </c>
      <c r="I1343" s="42" t="n">
        <f aca="false">IF(H1343="W",F1343*G1343-F1343,(IF(H1343="L",-F1343)))</f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customFormat="false" ht="15" hidden="false" customHeight="false" outlineLevel="0" collapsed="false">
      <c r="A1344" s="61"/>
      <c r="B1344" s="21" t="s">
        <v>67</v>
      </c>
      <c r="C1344" s="55" t="s">
        <v>28</v>
      </c>
      <c r="D1344" s="21" t="s">
        <v>1375</v>
      </c>
      <c r="E1344" s="38" t="n">
        <v>0.833333333333333</v>
      </c>
      <c r="F1344" s="62" t="n">
        <v>25</v>
      </c>
      <c r="G1344" s="40" t="n">
        <v>3.7</v>
      </c>
      <c r="H1344" s="41" t="s">
        <v>7</v>
      </c>
      <c r="I1344" s="42" t="n">
        <f aca="false">IF(H1344="W",F1344*G1344-F1344,(IF(H1344="L",-F1344)))</f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customFormat="false" ht="15" hidden="false" customHeight="false" outlineLevel="0" collapsed="false">
      <c r="A1345" s="61" t="n">
        <v>43655</v>
      </c>
      <c r="B1345" s="21" t="s">
        <v>67</v>
      </c>
      <c r="C1345" s="55" t="s">
        <v>28</v>
      </c>
      <c r="D1345" s="21" t="s">
        <v>1381</v>
      </c>
      <c r="E1345" s="38" t="n">
        <v>0.875</v>
      </c>
      <c r="F1345" s="62" t="n">
        <v>25</v>
      </c>
      <c r="G1345" s="40" t="n">
        <v>1.53</v>
      </c>
      <c r="H1345" s="41" t="s">
        <v>7</v>
      </c>
      <c r="I1345" s="42" t="n">
        <f aca="false">IF(H1345="W",F1345*G1345-F1345,(IF(H1345="L",-F1345)))</f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customFormat="false" ht="15" hidden="false" customHeight="false" outlineLevel="0" collapsed="false">
      <c r="A1346" s="61"/>
      <c r="B1346" s="21" t="s">
        <v>67</v>
      </c>
      <c r="C1346" s="55" t="s">
        <v>24</v>
      </c>
      <c r="D1346" s="21" t="s">
        <v>1382</v>
      </c>
      <c r="E1346" s="38" t="n">
        <v>0.875</v>
      </c>
      <c r="F1346" s="62" t="n">
        <v>4.75</v>
      </c>
      <c r="G1346" s="40" t="n">
        <v>8.05</v>
      </c>
      <c r="H1346" s="41" t="s">
        <v>7</v>
      </c>
      <c r="I1346" s="42" t="n">
        <f aca="false">IF(H1346="W",F1346*G1346-F1346,(IF(H1346="L",-F1346)))</f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customFormat="false" ht="15" hidden="false" customHeight="false" outlineLevel="0" collapsed="false">
      <c r="A1347" s="61"/>
      <c r="B1347" s="21" t="s">
        <v>67</v>
      </c>
      <c r="C1347" s="55" t="s">
        <v>87</v>
      </c>
      <c r="D1347" s="21" t="s">
        <v>1383</v>
      </c>
      <c r="E1347" s="38" t="n">
        <v>0.875</v>
      </c>
      <c r="F1347" s="62" t="n">
        <v>5.98</v>
      </c>
      <c r="G1347" s="40" t="n">
        <v>6.4</v>
      </c>
      <c r="H1347" s="41" t="s">
        <v>5</v>
      </c>
      <c r="I1347" s="42" t="n">
        <f aca="false">IF(H1347="W",F1347*G1347-F1347,(IF(H1347="L",-F1347)))</f>
        <v>32.292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customFormat="false" ht="15" hidden="false" customHeight="false" outlineLevel="0" collapsed="false">
      <c r="A1348" s="61"/>
      <c r="B1348" s="21" t="s">
        <v>67</v>
      </c>
      <c r="C1348" s="55" t="s">
        <v>216</v>
      </c>
      <c r="D1348" s="21" t="s">
        <v>1384</v>
      </c>
      <c r="E1348" s="38" t="n">
        <v>0.875</v>
      </c>
      <c r="F1348" s="62" t="n">
        <v>20</v>
      </c>
      <c r="G1348" s="40" t="n">
        <v>1.071</v>
      </c>
      <c r="H1348" s="41" t="s">
        <v>5</v>
      </c>
      <c r="I1348" s="42" t="n">
        <f aca="false">IF(H1348="W",F1348*G1348-F1348,(IF(H1348="L",-F1348)))</f>
        <v>1.42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customFormat="false" ht="15" hidden="false" customHeight="false" outlineLevel="0" collapsed="false">
      <c r="A1349" s="61"/>
      <c r="B1349" s="21" t="s">
        <v>67</v>
      </c>
      <c r="C1349" s="55" t="s">
        <v>87</v>
      </c>
      <c r="D1349" s="21" t="s">
        <v>1385</v>
      </c>
      <c r="E1349" s="38" t="n">
        <v>0.791666666666667</v>
      </c>
      <c r="F1349" s="62" t="n">
        <v>20</v>
      </c>
      <c r="G1349" s="40" t="n">
        <v>4.25</v>
      </c>
      <c r="H1349" s="41" t="s">
        <v>7</v>
      </c>
      <c r="I1349" s="42" t="n">
        <f aca="false">IF(H1349="W",F1349*G1349-F1349,(IF(H1349="L",-F1349)))</f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customFormat="false" ht="15" hidden="false" customHeight="false" outlineLevel="0" collapsed="false">
      <c r="A1350" s="61"/>
      <c r="B1350" s="21" t="s">
        <v>67</v>
      </c>
      <c r="C1350" s="55" t="s">
        <v>24</v>
      </c>
      <c r="D1350" s="21" t="s">
        <v>1385</v>
      </c>
      <c r="E1350" s="38" t="n">
        <v>0.791666666666667</v>
      </c>
      <c r="F1350" s="62" t="n">
        <v>26</v>
      </c>
      <c r="G1350" s="40" t="n">
        <v>4.27</v>
      </c>
      <c r="H1350" s="41" t="s">
        <v>7</v>
      </c>
      <c r="I1350" s="42" t="n">
        <f aca="false">IF(H1350="W",F1350*G1350-F1350,(IF(H1350="L",-F1350)))</f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customFormat="false" ht="15" hidden="false" customHeight="false" outlineLevel="0" collapsed="false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 t="n">
        <v>0.791666666666667</v>
      </c>
      <c r="F1351" s="62" t="n">
        <v>14</v>
      </c>
      <c r="G1351" s="40" t="n">
        <v>11</v>
      </c>
      <c r="H1351" s="41" t="s">
        <v>7</v>
      </c>
      <c r="I1351" s="42" t="n">
        <f aca="false">IF(H1351="W",F1351*G1351-F1351,(IF(H1351="L",-F1351)))</f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customFormat="false" ht="15" hidden="false" customHeight="false" outlineLevel="0" collapsed="false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 t="n">
        <v>0.791666666666667</v>
      </c>
      <c r="F1352" s="62" t="n">
        <v>5</v>
      </c>
      <c r="G1352" s="40" t="n">
        <v>9</v>
      </c>
      <c r="H1352" s="41" t="s">
        <v>6</v>
      </c>
      <c r="I1352" s="42" t="n">
        <f aca="false">IF(H1352="W",F1352*G1352-F1352,(IF(H1352="L",-F1352)))</f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customFormat="false" ht="15" hidden="false" customHeight="false" outlineLevel="0" collapsed="false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 t="n">
        <v>0.916666666666667</v>
      </c>
      <c r="F1353" s="62" t="n">
        <v>25</v>
      </c>
      <c r="G1353" s="40" t="n">
        <v>2.03</v>
      </c>
      <c r="H1353" s="41" t="s">
        <v>7</v>
      </c>
      <c r="I1353" s="42" t="n">
        <f aca="false">IF(H1353="W",F1353*G1353-F1353,(IF(H1353="L",-F1353)))</f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customFormat="false" ht="15" hidden="false" customHeight="false" outlineLevel="0" collapsed="false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 t="n">
        <v>0.916666666666667</v>
      </c>
      <c r="F1354" s="62" t="n">
        <v>27</v>
      </c>
      <c r="G1354" s="40" t="n">
        <v>1.87</v>
      </c>
      <c r="H1354" s="41" t="s">
        <v>5</v>
      </c>
      <c r="I1354" s="42" t="n">
        <f aca="false">IF(H1354="W",F1354*G1354-F1354,(IF(H1354="L",-F1354)))</f>
        <v>23.49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customFormat="false" ht="15" hidden="false" customHeight="false" outlineLevel="0" collapsed="false">
      <c r="A1355" s="61" t="n">
        <v>43657</v>
      </c>
      <c r="B1355" s="21" t="s">
        <v>67</v>
      </c>
      <c r="C1355" s="55" t="s">
        <v>28</v>
      </c>
      <c r="D1355" s="21" t="s">
        <v>1393</v>
      </c>
      <c r="E1355" s="38" t="n">
        <v>0.958333333333333</v>
      </c>
      <c r="F1355" s="62" t="n">
        <v>60</v>
      </c>
      <c r="G1355" s="40" t="n">
        <v>4.85</v>
      </c>
      <c r="H1355" s="41" t="s">
        <v>7</v>
      </c>
      <c r="I1355" s="42" t="n">
        <f aca="false">IF(H1355="W",F1355*G1355-F1355,(IF(H1355="L",-F1355)))</f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customFormat="false" ht="15" hidden="false" customHeight="false" outlineLevel="0" collapsed="false">
      <c r="A1356" s="61"/>
      <c r="B1356" s="21" t="s">
        <v>67</v>
      </c>
      <c r="C1356" s="55" t="s">
        <v>28</v>
      </c>
      <c r="D1356" s="21" t="s">
        <v>1394</v>
      </c>
      <c r="E1356" s="38" t="n">
        <v>0.958333333333333</v>
      </c>
      <c r="F1356" s="62" t="n">
        <v>71</v>
      </c>
      <c r="G1356" s="40" t="n">
        <v>4.05</v>
      </c>
      <c r="H1356" s="41" t="s">
        <v>7</v>
      </c>
      <c r="I1356" s="42" t="n">
        <f aca="false">IF(H1356="W",F1356*G1356-F1356,(IF(H1356="L",-F1356)))</f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customFormat="false" ht="15" hidden="false" customHeight="false" outlineLevel="0" collapsed="false">
      <c r="A1357" s="61"/>
      <c r="B1357" s="21" t="s">
        <v>67</v>
      </c>
      <c r="C1357" s="55" t="s">
        <v>63</v>
      </c>
      <c r="D1357" s="21" t="s">
        <v>1395</v>
      </c>
      <c r="E1357" s="38" t="n">
        <v>0.958333333333333</v>
      </c>
      <c r="F1357" s="62" t="n">
        <v>152.53</v>
      </c>
      <c r="G1357" s="40" t="n">
        <v>1.9</v>
      </c>
      <c r="H1357" s="41" t="s">
        <v>5</v>
      </c>
      <c r="I1357" s="42" t="n">
        <f aca="false">IF(H1357="W",F1357*G1357-F1357,(IF(H1357="L",-F1357)))</f>
        <v>137.277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customFormat="false" ht="15" hidden="false" customHeight="false" outlineLevel="0" collapsed="false">
      <c r="A1358" s="61"/>
      <c r="B1358" s="21" t="s">
        <v>49</v>
      </c>
      <c r="C1358" s="55" t="s">
        <v>170</v>
      </c>
      <c r="D1358" s="21" t="s">
        <v>1397</v>
      </c>
      <c r="E1358" s="38" t="n">
        <v>5.54166666666667</v>
      </c>
      <c r="F1358" s="62" t="n">
        <v>5</v>
      </c>
      <c r="G1358" s="40" t="n">
        <v>2.15</v>
      </c>
      <c r="H1358" s="41" t="s">
        <v>5</v>
      </c>
      <c r="I1358" s="42" t="n">
        <f aca="false">IF(H1358="W",F1358*G1358-F1358,(IF(H1358="L",-F1358)))</f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customFormat="false" ht="15" hidden="false" customHeight="false" outlineLevel="0" collapsed="false">
      <c r="A1359" s="61"/>
      <c r="B1359" s="21" t="s">
        <v>49</v>
      </c>
      <c r="C1359" s="55" t="s">
        <v>28</v>
      </c>
      <c r="D1359" s="21" t="s">
        <v>1398</v>
      </c>
      <c r="E1359" s="38" t="n">
        <v>0.541666666666667</v>
      </c>
      <c r="F1359" s="62" t="n">
        <v>6.25</v>
      </c>
      <c r="G1359" s="40" t="n">
        <v>1.72</v>
      </c>
      <c r="H1359" s="41" t="s">
        <v>7</v>
      </c>
      <c r="I1359" s="42" t="n">
        <f aca="false">IF(H1359="W",F1359*G1359-F1359,(IF(H1359="L",-F1359)))</f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customFormat="false" ht="15" hidden="false" customHeight="false" outlineLevel="0" collapsed="false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 t="n">
        <v>0.583333333333333</v>
      </c>
      <c r="F1360" s="62" t="n">
        <v>27</v>
      </c>
      <c r="G1360" s="40" t="n">
        <v>1.87</v>
      </c>
      <c r="H1360" s="41" t="s">
        <v>7</v>
      </c>
      <c r="I1360" s="42" t="n">
        <f aca="false">IF(H1360="W",F1360*G1360-F1360,(IF(H1360="L",-F1360)))</f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customFormat="false" ht="15" hidden="false" customHeight="false" outlineLevel="0" collapsed="false">
      <c r="A1361" s="61"/>
      <c r="B1361" s="21" t="s">
        <v>67</v>
      </c>
      <c r="C1361" s="55" t="s">
        <v>170</v>
      </c>
      <c r="D1361" s="21" t="s">
        <v>1401</v>
      </c>
      <c r="E1361" s="38" t="n">
        <v>0.583333333333333</v>
      </c>
      <c r="F1361" s="62" t="n">
        <v>25</v>
      </c>
      <c r="G1361" s="40" t="n">
        <v>2.03</v>
      </c>
      <c r="H1361" s="41" t="s">
        <v>5</v>
      </c>
      <c r="I1361" s="42" t="n">
        <f aca="false">IF(H1361="W",F1361*G1361-F1361,(IF(H1361="L",-F1361)))</f>
        <v>25.75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customFormat="false" ht="15" hidden="false" customHeight="false" outlineLevel="0" collapsed="false">
      <c r="A1362" s="61"/>
      <c r="B1362" s="21" t="s">
        <v>67</v>
      </c>
      <c r="C1362" s="55" t="s">
        <v>216</v>
      </c>
      <c r="D1362" s="21" t="s">
        <v>1402</v>
      </c>
      <c r="E1362" s="38" t="n">
        <v>0.583333333333333</v>
      </c>
      <c r="F1362" s="62" t="n">
        <v>10</v>
      </c>
      <c r="G1362" s="40" t="n">
        <v>2.1</v>
      </c>
      <c r="H1362" s="41" t="s">
        <v>5</v>
      </c>
      <c r="I1362" s="42" t="n">
        <f aca="false">IF(H1362="W",F1362*G1362-F1362,(IF(H1362="L",-F1362)))</f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customFormat="false" ht="15" hidden="false" customHeight="false" outlineLevel="0" collapsed="false">
      <c r="A1363" s="61"/>
      <c r="B1363" s="21" t="s">
        <v>49</v>
      </c>
      <c r="C1363" s="55" t="s">
        <v>28</v>
      </c>
      <c r="D1363" s="21" t="s">
        <v>1403</v>
      </c>
      <c r="E1363" s="38" t="n">
        <v>0.708333333333333</v>
      </c>
      <c r="F1363" s="62" t="n">
        <v>25</v>
      </c>
      <c r="G1363" s="40" t="n">
        <v>1.62</v>
      </c>
      <c r="H1363" s="41" t="s">
        <v>5</v>
      </c>
      <c r="I1363" s="42" t="n">
        <f aca="false">IF(H1363="W",F1363*G1363-F1363,(IF(H1363="L",-F1363)))</f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customFormat="false" ht="15" hidden="false" customHeight="false" outlineLevel="0" collapsed="false">
      <c r="A1364" s="61"/>
      <c r="B1364" s="21" t="s">
        <v>49</v>
      </c>
      <c r="C1364" s="55" t="s">
        <v>1141</v>
      </c>
      <c r="D1364" s="21" t="s">
        <v>1405</v>
      </c>
      <c r="E1364" s="38" t="n">
        <v>0.708333333333333</v>
      </c>
      <c r="F1364" s="62" t="n">
        <v>7</v>
      </c>
      <c r="G1364" s="40" t="n">
        <v>5.75</v>
      </c>
      <c r="H1364" s="41" t="s">
        <v>7</v>
      </c>
      <c r="I1364" s="42" t="n">
        <f aca="false">IF(H1364="W",F1364*G1364-F1364,(IF(H1364="L",-F1364)))</f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customFormat="false" ht="15" hidden="false" customHeight="false" outlineLevel="0" collapsed="false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 t="n">
        <v>0.708333333333333</v>
      </c>
      <c r="F1365" s="62" t="n">
        <v>4</v>
      </c>
      <c r="G1365" s="40" t="n">
        <v>8.5</v>
      </c>
      <c r="H1365" s="41" t="s">
        <v>7</v>
      </c>
      <c r="I1365" s="42" t="n">
        <f aca="false">IF(H1365="W",F1365*G1365-F1365,(IF(H1365="L",-F1365)))</f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customFormat="false" ht="15" hidden="false" customHeight="false" outlineLevel="0" collapsed="false">
      <c r="A1366" s="61" t="n">
        <v>43658</v>
      </c>
      <c r="B1366" s="21" t="s">
        <v>67</v>
      </c>
      <c r="C1366" s="55" t="s">
        <v>28</v>
      </c>
      <c r="D1366" s="21" t="s">
        <v>1408</v>
      </c>
      <c r="E1366" s="38" t="n">
        <v>0.833333333333333</v>
      </c>
      <c r="F1366" s="62" t="n">
        <v>20</v>
      </c>
      <c r="G1366" s="40" t="n">
        <v>3.15</v>
      </c>
      <c r="H1366" s="41" t="s">
        <v>7</v>
      </c>
      <c r="I1366" s="42" t="n">
        <f aca="false">IF(H1366="W",F1366*G1366-F1366,(IF(H1366="L",-F1366)))</f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customFormat="false" ht="15" hidden="false" customHeight="false" outlineLevel="0" collapsed="false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 t="n">
        <v>0.833333333333333</v>
      </c>
      <c r="F1367" s="62" t="n">
        <v>22</v>
      </c>
      <c r="G1367" s="40" t="n">
        <v>2.9</v>
      </c>
      <c r="H1367" s="41" t="s">
        <v>5</v>
      </c>
      <c r="I1367" s="42" t="n">
        <f aca="false">IF(H1367="W",F1367*G1367-F1367,(IF(H1367="L",-F1367)))</f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customFormat="false" ht="15" hidden="false" customHeight="false" outlineLevel="0" collapsed="false">
      <c r="A1368" s="61"/>
      <c r="B1368" s="21" t="s">
        <v>67</v>
      </c>
      <c r="C1368" s="55" t="s">
        <v>24</v>
      </c>
      <c r="D1368" s="21" t="s">
        <v>1411</v>
      </c>
      <c r="E1368" s="38" t="n">
        <v>0.833333333333333</v>
      </c>
      <c r="F1368" s="62" t="n">
        <v>21.95</v>
      </c>
      <c r="G1368" s="40" t="n">
        <v>2.87</v>
      </c>
      <c r="H1368" s="41" t="s">
        <v>7</v>
      </c>
      <c r="I1368" s="42" t="n">
        <f aca="false">IF(H1368="W",F1368*G1368-F1368,(IF(H1368="L",-F1368)))</f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customFormat="false" ht="15" hidden="false" customHeight="false" outlineLevel="0" collapsed="false">
      <c r="A1369" s="61"/>
      <c r="B1369" s="21" t="s">
        <v>67</v>
      </c>
      <c r="C1369" s="55" t="s">
        <v>216</v>
      </c>
      <c r="D1369" s="21" t="s">
        <v>1412</v>
      </c>
      <c r="E1369" s="38" t="n">
        <v>0.833333333333333</v>
      </c>
      <c r="F1369" s="62" t="n">
        <v>20</v>
      </c>
      <c r="G1369" s="40" t="n">
        <v>1.11</v>
      </c>
      <c r="H1369" s="41" t="s">
        <v>5</v>
      </c>
      <c r="I1369" s="42" t="n">
        <f aca="false">IF(H1369="W",F1369*G1369-F1369,(IF(H1369="L",-F1369)))</f>
        <v>2.2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customFormat="false" ht="15" hidden="false" customHeight="false" outlineLevel="0" collapsed="false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 t="n">
        <v>0.833333333333333</v>
      </c>
      <c r="F1370" s="62" t="n">
        <v>10</v>
      </c>
      <c r="G1370" s="40" t="n">
        <v>3.15</v>
      </c>
      <c r="H1370" s="41" t="s">
        <v>7</v>
      </c>
      <c r="I1370" s="42" t="n">
        <f aca="false">IF(H1370="W",F1370*G1370-F1370,(IF(H1370="L",-F1370)))</f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customFormat="false" ht="15" hidden="false" customHeight="false" outlineLevel="0" collapsed="false">
      <c r="A1371" s="61"/>
      <c r="B1371" s="21" t="s">
        <v>49</v>
      </c>
      <c r="C1371" s="55" t="s">
        <v>87</v>
      </c>
      <c r="D1371" s="21" t="s">
        <v>1414</v>
      </c>
      <c r="E1371" s="38" t="n">
        <v>0.625</v>
      </c>
      <c r="F1371" s="62" t="n">
        <v>20</v>
      </c>
      <c r="G1371" s="40" t="n">
        <v>9.4</v>
      </c>
      <c r="H1371" s="41" t="s">
        <v>6</v>
      </c>
      <c r="I1371" s="42" t="n">
        <f aca="false">IF(H1371="W",F1371*G1371-F1371,(IF(H1371="L",-F1371)))</f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customFormat="false" ht="15" hidden="false" customHeight="false" outlineLevel="0" collapsed="false">
      <c r="A1372" s="61"/>
      <c r="B1372" s="21" t="s">
        <v>49</v>
      </c>
      <c r="C1372" s="55" t="s">
        <v>170</v>
      </c>
      <c r="D1372" s="21" t="s">
        <v>1415</v>
      </c>
      <c r="E1372" s="38" t="n">
        <v>0.625</v>
      </c>
      <c r="F1372" s="62" t="n">
        <v>170</v>
      </c>
      <c r="G1372" s="40" t="n">
        <v>1.07</v>
      </c>
      <c r="H1372" s="41" t="s">
        <v>5</v>
      </c>
      <c r="I1372" s="42" t="n">
        <f aca="false">IF(H1372="W",F1372*G1372-F1372,(IF(H1372="L",-F1372)))</f>
        <v>11.9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customFormat="false" ht="15" hidden="false" customHeight="false" outlineLevel="0" collapsed="false">
      <c r="A1373" s="61"/>
      <c r="B1373" s="21" t="s">
        <v>49</v>
      </c>
      <c r="C1373" s="55" t="s">
        <v>28</v>
      </c>
      <c r="D1373" s="21" t="s">
        <v>1415</v>
      </c>
      <c r="E1373" s="38" t="n">
        <v>0.625</v>
      </c>
      <c r="F1373" s="62" t="n">
        <v>10</v>
      </c>
      <c r="G1373" s="40" t="n">
        <v>2.08</v>
      </c>
      <c r="H1373" s="41" t="s">
        <v>5</v>
      </c>
      <c r="I1373" s="42" t="n">
        <f aca="false">IF(H1373="W",F1373*G1373-F1373,(IF(H1373="L",-F1373)))</f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customFormat="false" ht="15" hidden="false" customHeight="false" outlineLevel="0" collapsed="false">
      <c r="A1374" s="61"/>
      <c r="B1374" s="21" t="s">
        <v>49</v>
      </c>
      <c r="C1374" s="55" t="s">
        <v>95</v>
      </c>
      <c r="D1374" s="21" t="s">
        <v>1416</v>
      </c>
      <c r="E1374" s="38" t="n">
        <v>0.708333333333333</v>
      </c>
      <c r="F1374" s="62" t="n">
        <v>10</v>
      </c>
      <c r="G1374" s="40" t="n">
        <v>1.72</v>
      </c>
      <c r="H1374" s="41" t="s">
        <v>7</v>
      </c>
      <c r="I1374" s="42" t="n">
        <f aca="false">IF(H1374="W",F1374*G1374-F1374,(IF(H1374="L",-F1374)))</f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customFormat="false" ht="15" hidden="false" customHeight="false" outlineLevel="0" collapsed="false">
      <c r="A1375" s="61"/>
      <c r="B1375" s="21" t="s">
        <v>49</v>
      </c>
      <c r="C1375" s="55" t="s">
        <v>28</v>
      </c>
      <c r="D1375" s="21" t="s">
        <v>1416</v>
      </c>
      <c r="E1375" s="38" t="n">
        <v>0.708333333333333</v>
      </c>
      <c r="F1375" s="62" t="n">
        <v>7</v>
      </c>
      <c r="G1375" s="40" t="n">
        <v>1.77</v>
      </c>
      <c r="H1375" s="41" t="s">
        <v>7</v>
      </c>
      <c r="I1375" s="42" t="n">
        <f aca="false">IF(H1375="W",F1375*G1375-F1375,(IF(H1375="L",-F1375)))</f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customFormat="false" ht="15" hidden="false" customHeight="false" outlineLevel="0" collapsed="false">
      <c r="A1376" s="61"/>
      <c r="B1376" s="21" t="s">
        <v>49</v>
      </c>
      <c r="C1376" s="55" t="s">
        <v>170</v>
      </c>
      <c r="D1376" s="21" t="s">
        <v>1417</v>
      </c>
      <c r="E1376" s="38" t="n">
        <v>0.708333333333333</v>
      </c>
      <c r="F1376" s="62" t="n">
        <v>10</v>
      </c>
      <c r="G1376" s="40" t="n">
        <v>2.15</v>
      </c>
      <c r="H1376" s="41" t="s">
        <v>6</v>
      </c>
      <c r="I1376" s="42" t="n">
        <f aca="false">IF(H1376="W",F1376*G1376-F1376,(IF(H1376="L",-F1376)))</f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customFormat="false" ht="15" hidden="false" customHeight="false" outlineLevel="0" collapsed="false">
      <c r="A1377" s="61" t="n">
        <v>43660</v>
      </c>
      <c r="B1377" s="21" t="s">
        <v>67</v>
      </c>
      <c r="C1377" s="55" t="s">
        <v>28</v>
      </c>
      <c r="D1377" s="21" t="s">
        <v>1418</v>
      </c>
      <c r="E1377" s="38" t="n">
        <v>0.954861111111111</v>
      </c>
      <c r="F1377" s="62" t="n">
        <v>25</v>
      </c>
      <c r="G1377" s="40" t="n">
        <v>2.14</v>
      </c>
      <c r="H1377" s="41" t="s">
        <v>5</v>
      </c>
      <c r="I1377" s="42" t="n">
        <f aca="false">IF(H1377="W",F1377*G1377-F1377,(IF(H1377="L",-F1377)))</f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customFormat="false" ht="15" hidden="false" customHeight="false" outlineLevel="0" collapsed="false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 t="n">
        <v>0.954861111111111</v>
      </c>
      <c r="F1378" s="62" t="n">
        <v>16</v>
      </c>
      <c r="G1378" s="40" t="n">
        <v>3.45</v>
      </c>
      <c r="H1378" s="41" t="s">
        <v>7</v>
      </c>
      <c r="I1378" s="42" t="n">
        <f aca="false">IF(H1378="W",F1378*G1378-F1378,(IF(H1378="L",-F1378)))</f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customFormat="false" ht="15" hidden="false" customHeight="false" outlineLevel="0" collapsed="false">
      <c r="A1379" s="61"/>
      <c r="B1379" s="21" t="s">
        <v>67</v>
      </c>
      <c r="C1379" s="55" t="s">
        <v>216</v>
      </c>
      <c r="D1379" s="21" t="s">
        <v>1421</v>
      </c>
      <c r="E1379" s="38" t="n">
        <v>0.954861111111111</v>
      </c>
      <c r="F1379" s="62" t="n">
        <v>11.16</v>
      </c>
      <c r="G1379" s="40" t="n">
        <v>3.8</v>
      </c>
      <c r="H1379" s="41" t="s">
        <v>7</v>
      </c>
      <c r="I1379" s="42" t="n">
        <f aca="false">IF(H1379="W",F1379*G1379-F1379,(IF(H1379="L",-F1379)))</f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customFormat="false" ht="15" hidden="false" customHeight="false" outlineLevel="0" collapsed="false">
      <c r="A1380" s="61"/>
      <c r="B1380" s="21" t="s">
        <v>1422</v>
      </c>
      <c r="C1380" s="55" t="s">
        <v>28</v>
      </c>
      <c r="D1380" s="21" t="s">
        <v>1423</v>
      </c>
      <c r="E1380" s="38" t="n">
        <v>0.673611111111111</v>
      </c>
      <c r="F1380" s="62" t="n">
        <v>25</v>
      </c>
      <c r="G1380" s="40" t="n">
        <v>1.92</v>
      </c>
      <c r="H1380" s="41" t="s">
        <v>5</v>
      </c>
      <c r="I1380" s="42" t="n">
        <f aca="false">IF(H1380="W",F1380*G1380-F1380,(IF(H1380="L",-F1380)))</f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customFormat="false" ht="15" hidden="false" customHeight="false" outlineLevel="0" collapsed="false">
      <c r="A1381" s="61" t="n">
        <v>43661</v>
      </c>
      <c r="B1381" s="21" t="s">
        <v>67</v>
      </c>
      <c r="C1381" s="55" t="s">
        <v>28</v>
      </c>
      <c r="D1381" s="21" t="s">
        <v>1425</v>
      </c>
      <c r="E1381" s="38" t="n">
        <v>0.833333333333333</v>
      </c>
      <c r="F1381" s="62" t="n">
        <v>20</v>
      </c>
      <c r="G1381" s="40" t="n">
        <v>2.49</v>
      </c>
      <c r="H1381" s="41" t="s">
        <v>7</v>
      </c>
      <c r="I1381" s="42" t="n">
        <f aca="false">IF(H1381="W",F1381*G1381-F1381,(IF(H1381="L",-F1381)))</f>
        <v>-20</v>
      </c>
      <c r="J1381" s="55"/>
      <c r="K1381" s="21" t="s">
        <v>663</v>
      </c>
      <c r="L1381" s="43" t="s">
        <v>1426</v>
      </c>
      <c r="M1381" s="43" t="s">
        <v>9</v>
      </c>
      <c r="N1381" s="43" t="n">
        <f aca="false">SUM(I1381:I1647)</f>
        <v>195.5416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customFormat="false" ht="15" hidden="false" customHeight="false" outlineLevel="0" collapsed="false">
      <c r="A1382" s="61" t="s">
        <v>673</v>
      </c>
      <c r="B1382" s="21" t="s">
        <v>67</v>
      </c>
      <c r="C1382" s="55" t="s">
        <v>28</v>
      </c>
      <c r="D1382" s="21" t="s">
        <v>1425</v>
      </c>
      <c r="E1382" s="38" t="n">
        <v>0.833333333333333</v>
      </c>
      <c r="F1382" s="62" t="n">
        <v>5</v>
      </c>
      <c r="G1382" s="40" t="n">
        <v>2.49</v>
      </c>
      <c r="H1382" s="41" t="s">
        <v>7</v>
      </c>
      <c r="I1382" s="42" t="n">
        <f aca="false">IF(H1382="W",F1382*G1382-F1382,(IF(H1382="L",-F1382)))</f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customFormat="false" ht="15" hidden="false" customHeight="false" outlineLevel="0" collapsed="false">
      <c r="A1383" s="61"/>
      <c r="B1383" s="21" t="s">
        <v>67</v>
      </c>
      <c r="C1383" s="55" t="s">
        <v>24</v>
      </c>
      <c r="D1383" s="21" t="s">
        <v>1428</v>
      </c>
      <c r="E1383" s="38" t="n">
        <v>0.833333333333333</v>
      </c>
      <c r="F1383" s="62" t="n">
        <v>19.47</v>
      </c>
      <c r="G1383" s="40" t="n">
        <v>3.37</v>
      </c>
      <c r="H1383" s="41" t="s">
        <v>5</v>
      </c>
      <c r="I1383" s="42" t="n">
        <f aca="false">IF(H1383="W",F1383*G1383-F1383,(IF(H1383="L",-F1383)))</f>
        <v>46.1439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customFormat="false" ht="15" hidden="false" customHeight="false" outlineLevel="0" collapsed="false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 t="n">
        <v>0.833333333333333</v>
      </c>
      <c r="F1384" s="62" t="n">
        <v>21</v>
      </c>
      <c r="G1384" s="40" t="n">
        <v>3.05</v>
      </c>
      <c r="H1384" s="41" t="s">
        <v>7</v>
      </c>
      <c r="I1384" s="42" t="n">
        <f aca="false">IF(H1384="W",F1384*G1384-F1384,(IF(H1384="L",-F1384)))</f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customFormat="false" ht="15" hidden="false" customHeight="false" outlineLevel="0" collapsed="false">
      <c r="A1385" s="61"/>
      <c r="B1385" s="21" t="s">
        <v>67</v>
      </c>
      <c r="C1385" s="55" t="s">
        <v>216</v>
      </c>
      <c r="D1385" s="21" t="s">
        <v>1433</v>
      </c>
      <c r="E1385" s="38" t="n">
        <v>0.833333333333333</v>
      </c>
      <c r="F1385" s="62" t="n">
        <v>20</v>
      </c>
      <c r="G1385" s="40" t="n">
        <v>1.071</v>
      </c>
      <c r="H1385" s="41" t="s">
        <v>5</v>
      </c>
      <c r="I1385" s="42" t="n">
        <f aca="false">IF(H1385="W",F1385*G1385-F1385,(IF(H1385="L",-F1385)))</f>
        <v>1.42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customFormat="false" ht="15" hidden="false" customHeight="false" outlineLevel="0" collapsed="false">
      <c r="A1386" s="61" t="n">
        <v>43663</v>
      </c>
      <c r="B1386" s="21" t="s">
        <v>67</v>
      </c>
      <c r="C1386" s="55" t="s">
        <v>28</v>
      </c>
      <c r="D1386" s="21" t="s">
        <v>1434</v>
      </c>
      <c r="E1386" s="38" t="n">
        <v>0.875</v>
      </c>
      <c r="F1386" s="62" t="n">
        <v>25</v>
      </c>
      <c r="G1386" s="40" t="n">
        <v>2.17</v>
      </c>
      <c r="H1386" s="41" t="s">
        <v>6</v>
      </c>
      <c r="I1386" s="42" t="n">
        <f aca="false">IF(H1386="W",F1386*G1386-F1386,(IF(H1386="L",-F1386)))</f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customFormat="false" ht="15" hidden="false" customHeight="false" outlineLevel="0" collapsed="false">
      <c r="A1387" s="61"/>
      <c r="B1387" s="21" t="s">
        <v>67</v>
      </c>
      <c r="C1387" s="55" t="s">
        <v>63</v>
      </c>
      <c r="D1387" s="21" t="s">
        <v>1435</v>
      </c>
      <c r="E1387" s="38" t="n">
        <v>0.875</v>
      </c>
      <c r="F1387" s="62" t="n">
        <v>20</v>
      </c>
      <c r="G1387" s="40" t="n">
        <v>1.09</v>
      </c>
      <c r="H1387" s="41" t="s">
        <v>5</v>
      </c>
      <c r="I1387" s="42" t="n">
        <f aca="false">IF(H1387="W",F1387*G1387-F1387,(IF(H1387="L",-F1387)))</f>
        <v>1.8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customFormat="false" ht="15" hidden="false" customHeight="false" outlineLevel="0" collapsed="false">
      <c r="A1388" s="61"/>
      <c r="B1388" s="21" t="s">
        <v>67</v>
      </c>
      <c r="C1388" s="55" t="s">
        <v>63</v>
      </c>
      <c r="D1388" s="21" t="s">
        <v>1436</v>
      </c>
      <c r="E1388" s="38" t="n">
        <v>0.875</v>
      </c>
      <c r="F1388" s="62" t="n">
        <v>14.5</v>
      </c>
      <c r="G1388" s="40" t="n">
        <v>3.85</v>
      </c>
      <c r="H1388" s="41" t="s">
        <v>5</v>
      </c>
      <c r="I1388" s="42" t="n">
        <f aca="false">IF(H1388="W",F1388*G1388-F1388,(IF(H1388="L",-F1388)))</f>
        <v>41.325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customFormat="false" ht="15" hidden="false" customHeight="false" outlineLevel="0" collapsed="false">
      <c r="A1389" s="61"/>
      <c r="B1389" s="21" t="s">
        <v>67</v>
      </c>
      <c r="C1389" s="55" t="s">
        <v>63</v>
      </c>
      <c r="D1389" s="21" t="s">
        <v>1434</v>
      </c>
      <c r="E1389" s="38" t="n">
        <v>0.875</v>
      </c>
      <c r="F1389" s="62" t="n">
        <v>1</v>
      </c>
      <c r="G1389" s="40" t="n">
        <v>2.09</v>
      </c>
      <c r="H1389" s="41" t="s">
        <v>6</v>
      </c>
      <c r="I1389" s="42" t="n">
        <f aca="false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customFormat="false" ht="15" hidden="false" customHeight="false" outlineLevel="0" collapsed="false">
      <c r="A1390" s="61"/>
      <c r="B1390" s="21" t="s">
        <v>67</v>
      </c>
      <c r="C1390" s="55" t="s">
        <v>216</v>
      </c>
      <c r="D1390" s="21" t="s">
        <v>1437</v>
      </c>
      <c r="E1390" s="38" t="n">
        <v>0.875</v>
      </c>
      <c r="F1390" s="62" t="n">
        <v>5</v>
      </c>
      <c r="G1390" s="40" t="n">
        <v>3.4</v>
      </c>
      <c r="H1390" s="41" t="s">
        <v>7</v>
      </c>
      <c r="I1390" s="42" t="n">
        <f aca="false">IF(H1390="W",F1390*G1390-F1390,(IF(H1390="L",-F1390)))</f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customFormat="false" ht="15" hidden="false" customHeight="false" outlineLevel="0" collapsed="false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 t="n">
        <v>0.875</v>
      </c>
      <c r="F1391" s="62" t="n">
        <v>10</v>
      </c>
      <c r="G1391" s="40" t="n">
        <v>32.02</v>
      </c>
      <c r="H1391" s="41" t="s">
        <v>7</v>
      </c>
      <c r="I1391" s="42" t="n">
        <f aca="false">IF(H1391="W",F1391*G1391-F1391,(IF(H1391="L",-F1391)))</f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customFormat="false" ht="15" hidden="false" customHeight="false" outlineLevel="0" collapsed="false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n">
        <f aca="false">IF(H1392="W",F1392*G1392-F1392,(IF(H1392="L",-F1392)))</f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customFormat="false" ht="15" hidden="false" customHeight="false" outlineLevel="0" collapsed="false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n">
        <f aca="false">IF(H1393="W",F1393*G1393-F1393,(IF(H1393="L",-F1393)))</f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customFormat="false" ht="15" hidden="false" customHeight="false" outlineLevel="0" collapsed="false">
      <c r="A1394" s="61"/>
      <c r="B1394" s="21" t="s">
        <v>67</v>
      </c>
      <c r="C1394" s="55" t="s">
        <v>95</v>
      </c>
      <c r="D1394" s="21" t="s">
        <v>1444</v>
      </c>
      <c r="E1394" s="38" t="n">
        <v>0.645833333333333</v>
      </c>
      <c r="F1394" s="62" t="n">
        <v>30</v>
      </c>
      <c r="G1394" s="40" t="n">
        <v>1.5</v>
      </c>
      <c r="H1394" s="41" t="s">
        <v>5</v>
      </c>
      <c r="I1394" s="42" t="n">
        <f aca="false">IF(H1394="W",F1394*G1394-F1394,(IF(H1394="L",-F1394)))</f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customFormat="false" ht="15" hidden="false" customHeight="false" outlineLevel="0" collapsed="false">
      <c r="A1395" s="61"/>
      <c r="B1395" s="21" t="s">
        <v>67</v>
      </c>
      <c r="C1395" s="55" t="s">
        <v>24</v>
      </c>
      <c r="D1395" s="21" t="s">
        <v>1445</v>
      </c>
      <c r="E1395" s="38" t="n">
        <v>0.875</v>
      </c>
      <c r="F1395" s="62" t="n">
        <v>10.94</v>
      </c>
      <c r="G1395" s="40" t="n">
        <v>3.4</v>
      </c>
      <c r="H1395" s="41" t="s">
        <v>7</v>
      </c>
      <c r="I1395" s="42" t="n">
        <f aca="false">IF(H1395="W",F1395*G1395-F1395,(IF(H1395="L",-F1395)))</f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customFormat="false" ht="15" hidden="false" customHeight="false" outlineLevel="0" collapsed="false">
      <c r="A1396" s="61" t="n">
        <v>43664</v>
      </c>
      <c r="B1396" s="21" t="s">
        <v>67</v>
      </c>
      <c r="C1396" s="55" t="s">
        <v>87</v>
      </c>
      <c r="D1396" s="21" t="s">
        <v>1446</v>
      </c>
      <c r="E1396" s="38" t="n">
        <v>0.354166666666667</v>
      </c>
      <c r="F1396" s="62" t="n">
        <v>25</v>
      </c>
      <c r="G1396" s="40" t="n">
        <v>1.76</v>
      </c>
      <c r="H1396" s="41" t="s">
        <v>5</v>
      </c>
      <c r="I1396" s="42" t="n">
        <f aca="false">IF(H1396="W",F1396*G1396-F1396,(IF(H1396="L",-F1396)))</f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customFormat="false" ht="15" hidden="false" customHeight="false" outlineLevel="0" collapsed="false">
      <c r="A1397" s="61"/>
      <c r="B1397" s="21" t="s">
        <v>67</v>
      </c>
      <c r="C1397" s="55" t="s">
        <v>170</v>
      </c>
      <c r="D1397" s="21" t="s">
        <v>1447</v>
      </c>
      <c r="E1397" s="38" t="n">
        <v>0.354166666666667</v>
      </c>
      <c r="F1397" s="62" t="n">
        <v>15</v>
      </c>
      <c r="G1397" s="40" t="n">
        <v>2.77</v>
      </c>
      <c r="H1397" s="41" t="s">
        <v>7</v>
      </c>
      <c r="I1397" s="42" t="n">
        <f aca="false">IF(H1397="W",F1397*G1397-F1397,(IF(H1397="L",-F1397)))</f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customFormat="false" ht="15" hidden="false" customHeight="false" outlineLevel="0" collapsed="false">
      <c r="A1398" s="61"/>
      <c r="B1398" s="21" t="s">
        <v>67</v>
      </c>
      <c r="C1398" s="55" t="s">
        <v>28</v>
      </c>
      <c r="D1398" s="21" t="s">
        <v>1448</v>
      </c>
      <c r="E1398" s="38" t="n">
        <v>0.916666666666667</v>
      </c>
      <c r="F1398" s="62" t="n">
        <v>25</v>
      </c>
      <c r="G1398" s="40" t="n">
        <v>2.43</v>
      </c>
      <c r="H1398" s="41" t="s">
        <v>7</v>
      </c>
      <c r="I1398" s="42" t="n">
        <f aca="false">IF(H1398="W",F1398*G1398-F1398,(IF(H1398="L",-F1398)))</f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customFormat="false" ht="15" hidden="false" customHeight="false" outlineLevel="0" collapsed="false">
      <c r="A1399" s="61"/>
      <c r="B1399" s="21" t="s">
        <v>67</v>
      </c>
      <c r="C1399" s="55" t="s">
        <v>216</v>
      </c>
      <c r="D1399" s="21" t="s">
        <v>1449</v>
      </c>
      <c r="E1399" s="38" t="n">
        <v>0.916666666666667</v>
      </c>
      <c r="F1399" s="62" t="n">
        <v>5</v>
      </c>
      <c r="G1399" s="40" t="n">
        <v>3.5</v>
      </c>
      <c r="H1399" s="41" t="s">
        <v>7</v>
      </c>
      <c r="I1399" s="42" t="n">
        <f aca="false">IF(H1399="W",F1399*G1399-F1399,(IF(H1399="L",-F1399)))</f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customFormat="false" ht="15" hidden="false" customHeight="false" outlineLevel="0" collapsed="false">
      <c r="A1400" s="61"/>
      <c r="B1400" s="21" t="s">
        <v>67</v>
      </c>
      <c r="C1400" s="55" t="s">
        <v>63</v>
      </c>
      <c r="D1400" s="21" t="s">
        <v>1449</v>
      </c>
      <c r="E1400" s="38" t="n">
        <v>0.916666666666667</v>
      </c>
      <c r="F1400" s="62" t="n">
        <v>12.6</v>
      </c>
      <c r="G1400" s="40" t="n">
        <v>3.42</v>
      </c>
      <c r="H1400" s="41" t="s">
        <v>7</v>
      </c>
      <c r="I1400" s="42" t="n">
        <f aca="false">IF(H1400="W",F1400*G1400-F1400,(IF(H1400="L",-F1400)))</f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customFormat="false" ht="15" hidden="false" customHeight="false" outlineLevel="0" collapsed="false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 t="n">
        <v>0.916666666666667</v>
      </c>
      <c r="F1401" s="62" t="n">
        <v>20</v>
      </c>
      <c r="G1401" s="40" t="n">
        <v>3.05</v>
      </c>
      <c r="H1401" s="41" t="s">
        <v>5</v>
      </c>
      <c r="I1401" s="42" t="n">
        <f aca="false">IF(H1401="W",F1401*G1401-F1401,(IF(H1401="L",-F1401)))</f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customFormat="false" ht="15" hidden="false" customHeight="false" outlineLevel="0" collapsed="false">
      <c r="A1402" s="61"/>
      <c r="B1402" s="21" t="s">
        <v>67</v>
      </c>
      <c r="C1402" s="55" t="s">
        <v>63</v>
      </c>
      <c r="D1402" s="21" t="s">
        <v>1452</v>
      </c>
      <c r="E1402" s="38" t="n">
        <v>0.916666666666667</v>
      </c>
      <c r="F1402" s="62" t="n">
        <v>20</v>
      </c>
      <c r="G1402" s="40" t="n">
        <v>1.09</v>
      </c>
      <c r="H1402" s="41" t="s">
        <v>5</v>
      </c>
      <c r="I1402" s="42" t="n">
        <f aca="false">IF(H1402="W",F1402*G1402-F1402,(IF(H1402="L",-F1402)))</f>
        <v>1.8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customFormat="false" ht="15" hidden="false" customHeight="false" outlineLevel="0" collapsed="false">
      <c r="A1403" s="61" t="n">
        <v>43665</v>
      </c>
      <c r="B1403" s="21" t="s">
        <v>67</v>
      </c>
      <c r="C1403" s="55" t="s">
        <v>28</v>
      </c>
      <c r="D1403" s="21" t="s">
        <v>1070</v>
      </c>
      <c r="E1403" s="38" t="n">
        <v>0.916666666666667</v>
      </c>
      <c r="F1403" s="62" t="n">
        <v>40</v>
      </c>
      <c r="G1403" s="40"/>
      <c r="H1403" s="41" t="s">
        <v>7</v>
      </c>
      <c r="I1403" s="42" t="n">
        <f aca="false">IF(H1403="W",F1403*G1403-F1403,(IF(H1403="L",-F1403)))</f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customFormat="false" ht="15" hidden="false" customHeight="false" outlineLevel="0" collapsed="false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 t="n">
        <v>0.916666666666667</v>
      </c>
      <c r="F1404" s="62" t="n">
        <v>41</v>
      </c>
      <c r="G1404" s="40"/>
      <c r="H1404" s="41" t="s">
        <v>7</v>
      </c>
      <c r="I1404" s="42" t="n">
        <f aca="false">IF(H1404="W",F1404*G1404-F1404,(IF(H1404="L",-F1404)))</f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customFormat="false" ht="15" hidden="false" customHeight="false" outlineLevel="0" collapsed="false">
      <c r="A1405" s="61"/>
      <c r="B1405" s="21" t="s">
        <v>67</v>
      </c>
      <c r="C1405" s="55" t="s">
        <v>170</v>
      </c>
      <c r="D1405" s="21" t="s">
        <v>1455</v>
      </c>
      <c r="E1405" s="38" t="n">
        <v>0.611111111111111</v>
      </c>
      <c r="F1405" s="62" t="n">
        <v>40</v>
      </c>
      <c r="G1405" s="40" t="n">
        <v>5.02</v>
      </c>
      <c r="H1405" s="41" t="s">
        <v>7</v>
      </c>
      <c r="I1405" s="42" t="n">
        <f aca="false">IF(H1405="W",F1405*G1405-F1405,(IF(H1405="L",-F1405)))</f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customFormat="false" ht="15" hidden="false" customHeight="false" outlineLevel="0" collapsed="false">
      <c r="A1406" s="61"/>
      <c r="B1406" s="21" t="s">
        <v>67</v>
      </c>
      <c r="C1406" s="55" t="s">
        <v>216</v>
      </c>
      <c r="D1406" s="21" t="s">
        <v>1456</v>
      </c>
      <c r="E1406" s="38" t="n">
        <v>0.916666666666667</v>
      </c>
      <c r="F1406" s="62" t="n">
        <v>20</v>
      </c>
      <c r="G1406" s="40" t="n">
        <v>1.14</v>
      </c>
      <c r="H1406" s="41" t="s">
        <v>5</v>
      </c>
      <c r="I1406" s="42" t="n">
        <f aca="false">IF(H1406="W",F1406*G1406-F1406,(IF(H1406="L",-F1406)))</f>
        <v>2.8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customFormat="false" ht="15" hidden="false" customHeight="false" outlineLevel="0" collapsed="false">
      <c r="A1407" s="61"/>
      <c r="B1407" s="21" t="s">
        <v>67</v>
      </c>
      <c r="C1407" s="55" t="s">
        <v>28</v>
      </c>
      <c r="D1407" s="21" t="s">
        <v>1457</v>
      </c>
      <c r="E1407" s="38" t="n">
        <v>0.614583333333333</v>
      </c>
      <c r="F1407" s="62" t="n">
        <v>14</v>
      </c>
      <c r="G1407" s="40" t="n">
        <v>4</v>
      </c>
      <c r="H1407" s="41" t="s">
        <v>5</v>
      </c>
      <c r="I1407" s="42" t="n">
        <f aca="false">IF(H1407="W",F1407*G1407-F1407,(IF(H1407="L",-F1407)))</f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customFormat="false" ht="15" hidden="false" customHeight="false" outlineLevel="0" collapsed="false">
      <c r="A1408" s="61"/>
      <c r="B1408" s="21" t="s">
        <v>924</v>
      </c>
      <c r="C1408" s="55" t="s">
        <v>87</v>
      </c>
      <c r="D1408" s="21" t="s">
        <v>1458</v>
      </c>
      <c r="E1408" s="38" t="n">
        <v>0.65625</v>
      </c>
      <c r="F1408" s="62" t="n">
        <v>10</v>
      </c>
      <c r="G1408" s="40" t="n">
        <v>2.31</v>
      </c>
      <c r="H1408" s="41" t="s">
        <v>6</v>
      </c>
      <c r="I1408" s="42" t="n">
        <f aca="false">IF(H1408="W",F1408*G1408-F1408,(IF(H1408="L",-F1408)))</f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customFormat="false" ht="15" hidden="false" customHeight="false" outlineLevel="0" collapsed="false">
      <c r="A1409" s="61"/>
      <c r="B1409" s="21" t="s">
        <v>924</v>
      </c>
      <c r="C1409" s="55" t="s">
        <v>28</v>
      </c>
      <c r="D1409" s="21" t="s">
        <v>1459</v>
      </c>
      <c r="E1409" s="38" t="n">
        <v>0.65625</v>
      </c>
      <c r="F1409" s="62" t="n">
        <v>10</v>
      </c>
      <c r="G1409" s="40" t="n">
        <v>2.88</v>
      </c>
      <c r="H1409" s="41" t="s">
        <v>5</v>
      </c>
      <c r="I1409" s="42" t="n">
        <f aca="false">IF(H1409="W",F1409*G1409-F1409,(IF(H1409="L",-F1409)))</f>
        <v>18.8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customFormat="false" ht="15" hidden="false" customHeight="false" outlineLevel="0" collapsed="false">
      <c r="A1410" s="61"/>
      <c r="B1410" s="21" t="s">
        <v>67</v>
      </c>
      <c r="C1410" s="55" t="s">
        <v>151</v>
      </c>
      <c r="D1410" s="21" t="s">
        <v>1457</v>
      </c>
      <c r="E1410" s="38" t="n">
        <v>0.65625</v>
      </c>
      <c r="F1410" s="62" t="n">
        <v>1</v>
      </c>
      <c r="G1410" s="40" t="n">
        <v>7</v>
      </c>
      <c r="H1410" s="41" t="s">
        <v>5</v>
      </c>
      <c r="I1410" s="42" t="n">
        <f aca="false">IF(H1410="W",F1410*G1410-F1410,(IF(H1410="L",-F1410)))</f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customFormat="false" ht="15" hidden="false" customHeight="false" outlineLevel="0" collapsed="false">
      <c r="A1411" s="61"/>
      <c r="B1411" s="21" t="s">
        <v>67</v>
      </c>
      <c r="C1411" s="55" t="s">
        <v>63</v>
      </c>
      <c r="D1411" s="21" t="s">
        <v>1460</v>
      </c>
      <c r="E1411" s="38" t="n">
        <v>0.916666666666667</v>
      </c>
      <c r="F1411" s="62" t="n">
        <v>39.59</v>
      </c>
      <c r="G1411" s="40" t="n">
        <v>2.95</v>
      </c>
      <c r="H1411" s="41" t="s">
        <v>5</v>
      </c>
      <c r="I1411" s="42" t="n">
        <f aca="false">IF(H1411="W",F1411*G1411-F1411,(IF(H1411="L",-F1411)))</f>
        <v>77.2005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customFormat="false" ht="15" hidden="false" customHeight="false" outlineLevel="0" collapsed="false">
      <c r="A1412" s="61" t="n">
        <v>43666</v>
      </c>
      <c r="B1412" s="21" t="s">
        <v>67</v>
      </c>
      <c r="C1412" s="55" t="s">
        <v>28</v>
      </c>
      <c r="D1412" s="21" t="s">
        <v>1461</v>
      </c>
      <c r="E1412" s="38" t="n">
        <v>0.895833333333333</v>
      </c>
      <c r="F1412" s="62" t="n">
        <v>25</v>
      </c>
      <c r="G1412" s="40" t="n">
        <v>2.6</v>
      </c>
      <c r="H1412" s="41" t="s">
        <v>7</v>
      </c>
      <c r="I1412" s="42" t="n">
        <f aca="false">IF(H1412="W",F1412*G1412-F1412,(IF(H1412="L",-F1412)))</f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customFormat="false" ht="15" hidden="false" customHeight="false" outlineLevel="0" collapsed="false">
      <c r="A1413" s="61"/>
      <c r="B1413" s="21" t="s">
        <v>67</v>
      </c>
      <c r="C1413" s="55" t="s">
        <v>170</v>
      </c>
      <c r="D1413" s="21" t="s">
        <v>1462</v>
      </c>
      <c r="E1413" s="38" t="n">
        <v>0.895833333333333</v>
      </c>
      <c r="F1413" s="62" t="n">
        <v>25</v>
      </c>
      <c r="G1413" s="40" t="n">
        <v>2.95</v>
      </c>
      <c r="H1413" s="41" t="s">
        <v>5</v>
      </c>
      <c r="I1413" s="42" t="n">
        <f aca="false">IF(H1413="W",F1413*G1413-F1413,(IF(H1413="L",-F1413)))</f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customFormat="false" ht="15" hidden="false" customHeight="false" outlineLevel="0" collapsed="false">
      <c r="A1414" s="61"/>
      <c r="B1414" s="21" t="s">
        <v>67</v>
      </c>
      <c r="C1414" s="55" t="s">
        <v>24</v>
      </c>
      <c r="D1414" s="21" t="s">
        <v>1463</v>
      </c>
      <c r="E1414" s="38" t="n">
        <v>0.895833333333333</v>
      </c>
      <c r="F1414" s="62" t="n">
        <v>20.3</v>
      </c>
      <c r="G1414" s="40" t="n">
        <v>3.2</v>
      </c>
      <c r="H1414" s="41" t="s">
        <v>7</v>
      </c>
      <c r="I1414" s="42" t="n">
        <f aca="false">IF(H1414="W",F1414*G1414-F1414,(IF(H1414="L",-F1414)))</f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customFormat="false" ht="15" hidden="false" customHeight="false" outlineLevel="0" collapsed="false">
      <c r="A1415" s="61"/>
      <c r="B1415" s="21" t="s">
        <v>67</v>
      </c>
      <c r="C1415" s="55" t="s">
        <v>63</v>
      </c>
      <c r="D1415" s="21" t="s">
        <v>1464</v>
      </c>
      <c r="E1415" s="38" t="n">
        <v>0.895833333333333</v>
      </c>
      <c r="F1415" s="62" t="n">
        <v>20</v>
      </c>
      <c r="G1415" s="40" t="n">
        <v>1.1</v>
      </c>
      <c r="H1415" s="41" t="s">
        <v>5</v>
      </c>
      <c r="I1415" s="42" t="n">
        <f aca="false">IF(H1415="W",F1415*G1415-F1415,(IF(H1415="L",-F1415)))</f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customFormat="false" ht="15" hidden="false" customHeight="false" outlineLevel="0" collapsed="false">
      <c r="A1416" s="61"/>
      <c r="B1416" s="21" t="s">
        <v>67</v>
      </c>
      <c r="C1416" s="55" t="s">
        <v>28</v>
      </c>
      <c r="D1416" s="21" t="s">
        <v>1465</v>
      </c>
      <c r="E1416" s="38" t="n">
        <v>0.572916666666667</v>
      </c>
      <c r="F1416" s="62" t="n">
        <v>25</v>
      </c>
      <c r="G1416" s="40" t="n">
        <v>2</v>
      </c>
      <c r="H1416" s="41" t="s">
        <v>5</v>
      </c>
      <c r="I1416" s="42" t="n">
        <f aca="false">IF(H1416="W",F1416*G1416-F1416,(IF(H1416="L",-F1416)))</f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customFormat="false" ht="15" hidden="false" customHeight="false" outlineLevel="0" collapsed="false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 t="n">
        <v>0.572916666666667</v>
      </c>
      <c r="F1417" s="62" t="n">
        <v>25</v>
      </c>
      <c r="G1417" s="40" t="n">
        <v>2</v>
      </c>
      <c r="H1417" s="41" t="s">
        <v>7</v>
      </c>
      <c r="I1417" s="42" t="n">
        <f aca="false">IF(H1417="W",F1417*G1417-F1417,(IF(H1417="L",-F1417)))</f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customFormat="false" ht="15" hidden="false" customHeight="false" outlineLevel="0" collapsed="false">
      <c r="A1418" s="61"/>
      <c r="B1418" s="21" t="s">
        <v>23</v>
      </c>
      <c r="C1418" s="55" t="s">
        <v>331</v>
      </c>
      <c r="D1418" s="21" t="s">
        <v>848</v>
      </c>
      <c r="E1418" s="38" t="n">
        <v>0.861111111111111</v>
      </c>
      <c r="F1418" s="62" t="n">
        <v>1.43</v>
      </c>
      <c r="G1418" s="40" t="n">
        <v>2</v>
      </c>
      <c r="H1418" s="41" t="s">
        <v>7</v>
      </c>
      <c r="I1418" s="42" t="n">
        <f aca="false">IF(H1418="W",F1418*G1418-F1418,(IF(H1418="L",-F1418)))</f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customFormat="false" ht="15" hidden="false" customHeight="false" outlineLevel="0" collapsed="false">
      <c r="A1419" s="61"/>
      <c r="B1419" s="21" t="s">
        <v>23</v>
      </c>
      <c r="C1419" s="55" t="s">
        <v>331</v>
      </c>
      <c r="D1419" s="21" t="s">
        <v>1468</v>
      </c>
      <c r="E1419" s="38" t="n">
        <v>0.9375</v>
      </c>
      <c r="F1419" s="62" t="n">
        <v>20</v>
      </c>
      <c r="G1419" s="40" t="n">
        <v>2.25</v>
      </c>
      <c r="H1419" s="41" t="s">
        <v>7</v>
      </c>
      <c r="I1419" s="42" t="n">
        <f aca="false">IF(H1419="W",F1419*G1419-F1419,(IF(H1419="L",-F1419)))</f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customFormat="false" ht="15" hidden="false" customHeight="false" outlineLevel="0" collapsed="false">
      <c r="A1420" s="61"/>
      <c r="B1420" s="21" t="s">
        <v>23</v>
      </c>
      <c r="C1420" s="55" t="s">
        <v>95</v>
      </c>
      <c r="D1420" s="21" t="s">
        <v>1469</v>
      </c>
      <c r="E1420" s="38" t="n">
        <v>0.9375</v>
      </c>
      <c r="F1420" s="62" t="n">
        <v>20</v>
      </c>
      <c r="G1420" s="40" t="n">
        <v>1.55</v>
      </c>
      <c r="H1420" s="41" t="s">
        <v>5</v>
      </c>
      <c r="I1420" s="42" t="n">
        <f aca="false">IF(H1420="W",F1420*G1420-F1420,(IF(H1420="L",-F1420)))</f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customFormat="false" ht="15" hidden="false" customHeight="false" outlineLevel="0" collapsed="false">
      <c r="A1421" s="61"/>
      <c r="B1421" s="21" t="s">
        <v>23</v>
      </c>
      <c r="C1421" s="55" t="s">
        <v>28</v>
      </c>
      <c r="D1421" s="21" t="s">
        <v>1469</v>
      </c>
      <c r="E1421" s="38" t="n">
        <v>0.9375</v>
      </c>
      <c r="F1421" s="62" t="n">
        <v>8</v>
      </c>
      <c r="G1421" s="40" t="n">
        <v>1.57</v>
      </c>
      <c r="H1421" s="41" t="s">
        <v>5</v>
      </c>
      <c r="I1421" s="42" t="n">
        <f aca="false">IF(H1421="W",F1421*G1421-F1421,(IF(H1421="L",-F1421)))</f>
        <v>4.56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customFormat="false" ht="15" hidden="false" customHeight="false" outlineLevel="0" collapsed="false">
      <c r="A1422" s="61"/>
      <c r="B1422" s="21" t="s">
        <v>67</v>
      </c>
      <c r="C1422" s="55" t="s">
        <v>28</v>
      </c>
      <c r="D1422" s="21" t="s">
        <v>1470</v>
      </c>
      <c r="E1422" s="38" t="n">
        <v>0.0416666666666667</v>
      </c>
      <c r="F1422" s="62" t="n">
        <v>25</v>
      </c>
      <c r="G1422" s="40" t="n">
        <v>2.22</v>
      </c>
      <c r="H1422" s="41" t="s">
        <v>5</v>
      </c>
      <c r="I1422" s="42" t="n">
        <f aca="false">IF(H1422="W",F1422*G1422-F1422,(IF(H1422="L",-F1422)))</f>
        <v>30.5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customFormat="false" ht="15" hidden="false" customHeight="false" outlineLevel="0" collapsed="false">
      <c r="A1423" s="61"/>
      <c r="B1423" s="21" t="s">
        <v>67</v>
      </c>
      <c r="C1423" s="55" t="s">
        <v>170</v>
      </c>
      <c r="D1423" s="21" t="s">
        <v>1471</v>
      </c>
      <c r="E1423" s="38" t="n">
        <v>0.0416666666666667</v>
      </c>
      <c r="F1423" s="62" t="n">
        <v>15.21</v>
      </c>
      <c r="G1423" s="40" t="n">
        <v>3.65</v>
      </c>
      <c r="H1423" s="41" t="s">
        <v>7</v>
      </c>
      <c r="I1423" s="42" t="n">
        <f aca="false">IF(H1423="W",F1423*G1423-F1423,(IF(H1423="L",-F1423)))</f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customFormat="false" ht="15" hidden="false" customHeight="false" outlineLevel="0" collapsed="false">
      <c r="A1424" s="61"/>
      <c r="B1424" s="21" t="s">
        <v>67</v>
      </c>
      <c r="C1424" s="55" t="s">
        <v>24</v>
      </c>
      <c r="D1424" s="21" t="s">
        <v>1472</v>
      </c>
      <c r="E1424" s="38" t="n">
        <v>0.0416666666666667</v>
      </c>
      <c r="F1424" s="62" t="n">
        <v>16.92</v>
      </c>
      <c r="G1424" s="40" t="n">
        <v>3.28</v>
      </c>
      <c r="H1424" s="41" t="s">
        <v>7</v>
      </c>
      <c r="I1424" s="42" t="n">
        <f aca="false">IF(H1424="W",F1424*G1424-F1424,(IF(H1424="L",-F1424)))</f>
        <v>-16.92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customFormat="false" ht="15" hidden="false" customHeight="false" outlineLevel="0" collapsed="false">
      <c r="A1425" s="61"/>
      <c r="B1425" s="21" t="s">
        <v>67</v>
      </c>
      <c r="C1425" s="55" t="s">
        <v>216</v>
      </c>
      <c r="D1425" s="21" t="s">
        <v>1473</v>
      </c>
      <c r="E1425" s="38" t="n">
        <v>0.0416666666666667</v>
      </c>
      <c r="F1425" s="62" t="n">
        <v>20</v>
      </c>
      <c r="G1425" s="40" t="n">
        <v>1.03</v>
      </c>
      <c r="H1425" s="41" t="s">
        <v>5</v>
      </c>
      <c r="I1425" s="42" t="n">
        <f aca="false">IF(H1425="W",F1425*G1425-F1425,(IF(H1425="L",-F1425)))</f>
        <v>0.600000000000001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customFormat="false" ht="15" hidden="false" customHeight="false" outlineLevel="0" collapsed="false">
      <c r="A1426" s="61"/>
      <c r="B1426" s="21" t="s">
        <v>23</v>
      </c>
      <c r="C1426" s="55" t="s">
        <v>95</v>
      </c>
      <c r="D1426" s="21" t="s">
        <v>1469</v>
      </c>
      <c r="E1426" s="38" t="n">
        <v>0.9375</v>
      </c>
      <c r="F1426" s="62" t="n">
        <v>25</v>
      </c>
      <c r="G1426" s="40" t="n">
        <v>1.55</v>
      </c>
      <c r="H1426" s="41" t="s">
        <v>5</v>
      </c>
      <c r="I1426" s="42" t="n">
        <f aca="false">IF(H1426="W",F1426*G1426-F1426,(IF(H1426="L",-F1426)))</f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customFormat="false" ht="15" hidden="false" customHeight="false" outlineLevel="0" collapsed="false">
      <c r="A1427" s="61"/>
      <c r="B1427" s="21" t="s">
        <v>23</v>
      </c>
      <c r="C1427" s="55" t="s">
        <v>28</v>
      </c>
      <c r="D1427" s="21" t="s">
        <v>1474</v>
      </c>
      <c r="E1427" s="38" t="n">
        <v>0.9375</v>
      </c>
      <c r="F1427" s="62" t="n">
        <v>17.22</v>
      </c>
      <c r="G1427" s="40" t="n">
        <v>2.25</v>
      </c>
      <c r="H1427" s="41" t="s">
        <v>7</v>
      </c>
      <c r="I1427" s="42" t="n">
        <f aca="false">IF(H1427="W",F1427*G1427-F1427,(IF(H1427="L",-F1427)))</f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customFormat="false" ht="15" hidden="false" customHeight="false" outlineLevel="0" collapsed="false">
      <c r="A1428" s="61" t="n">
        <v>43668</v>
      </c>
      <c r="B1428" s="21" t="s">
        <v>67</v>
      </c>
      <c r="C1428" s="55" t="s">
        <v>28</v>
      </c>
      <c r="D1428" s="21" t="s">
        <v>1475</v>
      </c>
      <c r="E1428" s="38" t="n">
        <v>0.927083333333333</v>
      </c>
      <c r="F1428" s="62" t="n">
        <v>25</v>
      </c>
      <c r="G1428" s="40" t="n">
        <v>3.01</v>
      </c>
      <c r="H1428" s="41" t="s">
        <v>6</v>
      </c>
      <c r="I1428" s="42" t="n">
        <f aca="false">IF(H1428="W",F1428*G1428-F1428,(IF(H1428="L",-F1428)))</f>
        <v>0</v>
      </c>
      <c r="J1428" s="55"/>
      <c r="K1428" s="21" t="s">
        <v>663</v>
      </c>
      <c r="L1428" s="43" t="s">
        <v>1476</v>
      </c>
      <c r="M1428" s="43" t="s">
        <v>9</v>
      </c>
      <c r="N1428" s="43" t="n">
        <f aca="false">SUM(I1428:I1471)</f>
        <v>64.1262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customFormat="false" ht="15" hidden="false" customHeight="false" outlineLevel="0" collapsed="false">
      <c r="A1429" s="61" t="s">
        <v>363</v>
      </c>
      <c r="B1429" s="21" t="s">
        <v>67</v>
      </c>
      <c r="C1429" s="55" t="s">
        <v>28</v>
      </c>
      <c r="D1429" s="21" t="s">
        <v>1475</v>
      </c>
      <c r="E1429" s="38" t="n">
        <v>0.927083333333333</v>
      </c>
      <c r="F1429" s="62" t="n">
        <v>5</v>
      </c>
      <c r="G1429" s="40" t="n">
        <v>2.01</v>
      </c>
      <c r="H1429" s="41" t="s">
        <v>7</v>
      </c>
      <c r="I1429" s="42" t="n">
        <f aca="false">IF(H1429="W",F1429*G1429-F1429,(IF(H1429="L",-F1429)))</f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customFormat="false" ht="15" hidden="false" customHeight="false" outlineLevel="0" collapsed="false">
      <c r="A1430" s="61"/>
      <c r="B1430" s="21" t="s">
        <v>67</v>
      </c>
      <c r="C1430" s="55" t="s">
        <v>24</v>
      </c>
      <c r="D1430" s="21" t="s">
        <v>1477</v>
      </c>
      <c r="E1430" s="38" t="n">
        <v>0.927083333333333</v>
      </c>
      <c r="F1430" s="62" t="n">
        <v>17.16</v>
      </c>
      <c r="G1430" s="40" t="n">
        <v>3.89</v>
      </c>
      <c r="H1430" s="41" t="s">
        <v>7</v>
      </c>
      <c r="I1430" s="42" t="n">
        <f aca="false">IF(H1430="W",F1430*G1430-F1430,(IF(H1430="L",-F1430)))</f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customFormat="false" ht="15" hidden="false" customHeight="false" outlineLevel="0" collapsed="false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 t="n">
        <v>0.927083333333333</v>
      </c>
      <c r="F1431" s="62" t="n">
        <v>10</v>
      </c>
      <c r="G1431" s="40" t="n">
        <v>3.7</v>
      </c>
      <c r="H1431" s="41" t="s">
        <v>6</v>
      </c>
      <c r="I1431" s="42" t="n">
        <f aca="false">IF(H1431="W",F1431*G1431-F1431,(IF(H1431="L",-F1431)))</f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customFormat="false" ht="15" hidden="false" customHeight="false" outlineLevel="0" collapsed="false">
      <c r="A1432" s="61"/>
      <c r="B1432" s="21" t="s">
        <v>67</v>
      </c>
      <c r="C1432" s="55" t="s">
        <v>216</v>
      </c>
      <c r="D1432" s="21" t="s">
        <v>1478</v>
      </c>
      <c r="E1432" s="38" t="n">
        <v>0.927083333333333</v>
      </c>
      <c r="F1432" s="62" t="n">
        <v>4.17</v>
      </c>
      <c r="G1432" s="40" t="n">
        <v>4</v>
      </c>
      <c r="H1432" s="41" t="s">
        <v>5</v>
      </c>
      <c r="I1432" s="42" t="n">
        <f aca="false">IF(H1432="W",F1432*G1432-F1432,(IF(H1432="L",-F1432)))</f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customFormat="false" ht="15" hidden="false" customHeight="false" outlineLevel="0" collapsed="false">
      <c r="A1433" s="61"/>
      <c r="B1433" s="21" t="s">
        <v>67</v>
      </c>
      <c r="C1433" s="55" t="s">
        <v>63</v>
      </c>
      <c r="D1433" s="21" t="s">
        <v>1479</v>
      </c>
      <c r="E1433" s="38" t="n">
        <v>0.927083333333333</v>
      </c>
      <c r="F1433" s="62" t="n">
        <v>20</v>
      </c>
      <c r="G1433" s="40" t="n">
        <v>1.04</v>
      </c>
      <c r="H1433" s="41" t="s">
        <v>1480</v>
      </c>
      <c r="I1433" s="42" t="n">
        <f aca="false">IF(H1433="W",F1433*G1433-F1433,(IF(H1433="L",-F1433)))</f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customFormat="false" ht="15" hidden="false" customHeight="false" outlineLevel="0" collapsed="false">
      <c r="A1434" s="61"/>
      <c r="B1434" s="21" t="s">
        <v>67</v>
      </c>
      <c r="C1434" s="55" t="s">
        <v>63</v>
      </c>
      <c r="D1434" s="21" t="s">
        <v>1478</v>
      </c>
      <c r="E1434" s="38" t="n">
        <v>0.927083333333333</v>
      </c>
      <c r="F1434" s="62" t="n">
        <v>4.73</v>
      </c>
      <c r="G1434" s="40" t="n">
        <v>3.7</v>
      </c>
      <c r="H1434" s="41" t="s">
        <v>5</v>
      </c>
      <c r="I1434" s="42" t="n">
        <f aca="false">IF(H1434="W",F1434*G1434-F1434,(IF(H1434="L",-F1434)))</f>
        <v>12.771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customFormat="false" ht="15" hidden="false" customHeight="false" outlineLevel="0" collapsed="false">
      <c r="A1435" s="61" t="s">
        <v>124</v>
      </c>
      <c r="B1435" s="21" t="s">
        <v>67</v>
      </c>
      <c r="C1435" s="55" t="s">
        <v>87</v>
      </c>
      <c r="D1435" s="21" t="s">
        <v>1478</v>
      </c>
      <c r="E1435" s="38" t="n">
        <v>0.927083333333333</v>
      </c>
      <c r="F1435" s="62" t="n">
        <v>5</v>
      </c>
      <c r="G1435" s="40" t="n">
        <v>3.45</v>
      </c>
      <c r="H1435" s="41" t="s">
        <v>5</v>
      </c>
      <c r="I1435" s="42" t="n">
        <f aca="false">IF(H1435="W",F1435*G1435-F1435,(IF(H1435="L",-F1435)))</f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customFormat="false" ht="15" hidden="false" customHeight="false" outlineLevel="0" collapsed="false">
      <c r="A1436" s="61"/>
      <c r="B1436" s="21" t="s">
        <v>67</v>
      </c>
      <c r="C1436" s="55" t="s">
        <v>68</v>
      </c>
      <c r="D1436" s="21" t="s">
        <v>1478</v>
      </c>
      <c r="E1436" s="38" t="n">
        <v>0.927083333333333</v>
      </c>
      <c r="F1436" s="62" t="n">
        <v>10</v>
      </c>
      <c r="G1436" s="40" t="n">
        <v>3.6</v>
      </c>
      <c r="H1436" s="41" t="s">
        <v>5</v>
      </c>
      <c r="I1436" s="42" t="n">
        <f aca="false">IF(H1436="W",F1436*G1436-F1436,(IF(H1436="L",-F1436)))</f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customFormat="false" ht="15" hidden="false" customHeight="false" outlineLevel="0" collapsed="false">
      <c r="A1437" s="61"/>
      <c r="B1437" s="21" t="s">
        <v>67</v>
      </c>
      <c r="C1437" s="55" t="s">
        <v>28</v>
      </c>
      <c r="D1437" s="21" t="s">
        <v>1475</v>
      </c>
      <c r="E1437" s="38" t="n">
        <v>0.927083333333333</v>
      </c>
      <c r="F1437" s="62" t="n">
        <v>15</v>
      </c>
      <c r="G1437" s="40" t="n">
        <v>2.1</v>
      </c>
      <c r="H1437" s="41" t="s">
        <v>7</v>
      </c>
      <c r="I1437" s="42" t="n">
        <f aca="false">IF(H1437="W",F1437*G1437-F1437,(IF(H1437="L",-F1437)))</f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customFormat="false" ht="15" hidden="false" customHeight="false" outlineLevel="0" collapsed="false">
      <c r="A1438" s="61" t="n">
        <v>43669</v>
      </c>
      <c r="B1438" s="21" t="s">
        <v>67</v>
      </c>
      <c r="C1438" s="55" t="s">
        <v>28</v>
      </c>
      <c r="D1438" s="21" t="s">
        <v>1481</v>
      </c>
      <c r="E1438" s="38" t="n">
        <v>0.833333333333333</v>
      </c>
      <c r="F1438" s="62" t="n">
        <v>38.93</v>
      </c>
      <c r="G1438" s="40" t="n">
        <v>2.43</v>
      </c>
      <c r="H1438" s="41" t="s">
        <v>7</v>
      </c>
      <c r="I1438" s="42" t="n">
        <f aca="false">IF(H1438="W",F1438*G1438-F1438,(IF(H1438="L",-F1438)))</f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customFormat="false" ht="15" hidden="false" customHeight="false" outlineLevel="0" collapsed="false">
      <c r="A1439" s="61"/>
      <c r="B1439" s="21" t="s">
        <v>67</v>
      </c>
      <c r="C1439" s="55" t="s">
        <v>63</v>
      </c>
      <c r="D1439" s="21" t="s">
        <v>1482</v>
      </c>
      <c r="E1439" s="38" t="n">
        <v>0.833333333333333</v>
      </c>
      <c r="F1439" s="62" t="n">
        <v>28.84</v>
      </c>
      <c r="G1439" s="40" t="n">
        <v>3.28</v>
      </c>
      <c r="H1439" s="41" t="s">
        <v>5</v>
      </c>
      <c r="I1439" s="42" t="n">
        <f aca="false">IF(H1439="W",F1439*G1439-F1439,(IF(H1439="L",-F1439)))</f>
        <v>65.7552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customFormat="false" ht="15" hidden="false" customHeight="false" outlineLevel="0" collapsed="false">
      <c r="A1440" s="61"/>
      <c r="B1440" s="21" t="s">
        <v>67</v>
      </c>
      <c r="C1440" s="55" t="s">
        <v>151</v>
      </c>
      <c r="D1440" s="21" t="s">
        <v>1483</v>
      </c>
      <c r="E1440" s="38" t="n">
        <v>0.833333333333333</v>
      </c>
      <c r="F1440" s="62" t="n">
        <v>2.27</v>
      </c>
      <c r="G1440" s="40" t="n">
        <v>3.2</v>
      </c>
      <c r="H1440" s="41" t="s">
        <v>6</v>
      </c>
      <c r="I1440" s="42" t="n">
        <f aca="false">IF(H1440="W",F1440*G1440-F1440,(IF(H1440="L",-F1440)))</f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customFormat="false" ht="15" hidden="false" customHeight="false" outlineLevel="0" collapsed="false">
      <c r="A1441" s="61"/>
      <c r="B1441" s="21" t="s">
        <v>67</v>
      </c>
      <c r="C1441" s="55" t="s">
        <v>95</v>
      </c>
      <c r="D1441" s="21" t="s">
        <v>1484</v>
      </c>
      <c r="E1441" s="38" t="n">
        <v>0.833333333333333</v>
      </c>
      <c r="F1441" s="62" t="n">
        <v>10</v>
      </c>
      <c r="G1441" s="40" t="n">
        <v>3.2</v>
      </c>
      <c r="H1441" s="41" t="s">
        <v>6</v>
      </c>
      <c r="I1441" s="42" t="n">
        <f aca="false">IF(H1441="W",F1441*G1441-F1441,(IF(H1441="L",-F1441)))</f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customFormat="false" ht="15" hidden="false" customHeight="false" outlineLevel="0" collapsed="false">
      <c r="A1442" s="61"/>
      <c r="B1442" s="21" t="s">
        <v>67</v>
      </c>
      <c r="C1442" s="55" t="s">
        <v>151</v>
      </c>
      <c r="D1442" s="21" t="s">
        <v>1485</v>
      </c>
      <c r="E1442" s="38" t="n">
        <v>0.833333333333333</v>
      </c>
      <c r="F1442" s="62" t="n">
        <v>20</v>
      </c>
      <c r="G1442" s="40" t="n">
        <v>1.07</v>
      </c>
      <c r="H1442" s="41" t="s">
        <v>6</v>
      </c>
      <c r="I1442" s="42" t="n">
        <f aca="false">IF(H1442="W",F1442*G1442-F1442,(IF(H1442="L",-F1442)))</f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customFormat="false" ht="15" hidden="false" customHeight="false" outlineLevel="0" collapsed="false">
      <c r="A1443" s="61"/>
      <c r="B1443" s="21" t="s">
        <v>847</v>
      </c>
      <c r="C1443" s="55" t="s">
        <v>331</v>
      </c>
      <c r="D1443" s="21" t="s">
        <v>989</v>
      </c>
      <c r="E1443" s="38" t="n">
        <v>0.638194444444444</v>
      </c>
      <c r="F1443" s="62" t="n">
        <v>0.5</v>
      </c>
      <c r="G1443" s="40" t="n">
        <v>2</v>
      </c>
      <c r="H1443" s="41" t="s">
        <v>7</v>
      </c>
      <c r="I1443" s="42" t="n">
        <f aca="false">IF(H1443="W",F1443*G1443-F1443,(IF(H1443="L",-F1443)))</f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customFormat="false" ht="15" hidden="false" customHeight="false" outlineLevel="0" collapsed="false">
      <c r="A1444" s="61"/>
      <c r="B1444" s="21" t="s">
        <v>67</v>
      </c>
      <c r="C1444" s="55" t="s">
        <v>331</v>
      </c>
      <c r="D1444" s="21" t="s">
        <v>1483</v>
      </c>
      <c r="E1444" s="38" t="n">
        <v>0.833333333333333</v>
      </c>
      <c r="F1444" s="62" t="n">
        <v>10</v>
      </c>
      <c r="G1444" s="40" t="n">
        <v>3.15</v>
      </c>
      <c r="H1444" s="41" t="s">
        <v>7</v>
      </c>
      <c r="I1444" s="42" t="n">
        <f aca="false">IF(H1444="W",F1444*G1444-F1444,(IF(H1444="L",-F1444)))</f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customFormat="false" ht="15" hidden="false" customHeight="false" outlineLevel="0" collapsed="false">
      <c r="A1445" s="61"/>
      <c r="B1445" s="21" t="s">
        <v>67</v>
      </c>
      <c r="C1445" s="55" t="s">
        <v>95</v>
      </c>
      <c r="D1445" s="21" t="s">
        <v>1483</v>
      </c>
      <c r="E1445" s="38" t="n">
        <v>0.833333333333333</v>
      </c>
      <c r="F1445" s="62" t="n">
        <v>9</v>
      </c>
      <c r="G1445" s="40" t="n">
        <v>3.2</v>
      </c>
      <c r="H1445" s="41" t="s">
        <v>7</v>
      </c>
      <c r="I1445" s="42" t="n">
        <f aca="false">IF(H1445="W",F1445*G1445-F1445,(IF(H1445="L",-F1445)))</f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customFormat="false" ht="15" hidden="false" customHeight="false" outlineLevel="0" collapsed="false">
      <c r="A1446" s="61" t="n">
        <v>43670</v>
      </c>
      <c r="B1446" s="21" t="s">
        <v>67</v>
      </c>
      <c r="C1446" s="55" t="s">
        <v>331</v>
      </c>
      <c r="D1446" s="21" t="s">
        <v>1486</v>
      </c>
      <c r="E1446" s="38" t="n">
        <v>0.604166666666667</v>
      </c>
      <c r="F1446" s="62" t="n">
        <v>10</v>
      </c>
      <c r="G1446" s="40" t="n">
        <v>3.7</v>
      </c>
      <c r="H1446" s="41" t="s">
        <v>5</v>
      </c>
      <c r="I1446" s="42" t="n">
        <f aca="false">IF(H1446="W",F1446*G1446-F1446,(IF(H1446="L",-F1446)))</f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customFormat="false" ht="15" hidden="false" customHeight="false" outlineLevel="0" collapsed="false">
      <c r="A1447" s="61"/>
      <c r="B1447" s="21" t="s">
        <v>67</v>
      </c>
      <c r="C1447" s="55" t="s">
        <v>68</v>
      </c>
      <c r="D1447" s="21" t="s">
        <v>1487</v>
      </c>
      <c r="E1447" s="38" t="n">
        <v>0.604166666666667</v>
      </c>
      <c r="F1447" s="62" t="n">
        <v>25</v>
      </c>
      <c r="G1447" s="40" t="n">
        <v>1.52</v>
      </c>
      <c r="H1447" s="41" t="s">
        <v>7</v>
      </c>
      <c r="I1447" s="42" t="n">
        <f aca="false">IF(H1447="W",F1447*G1447-F1447,(IF(H1447="L",-F1447)))</f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customFormat="false" ht="15" hidden="false" customHeight="false" outlineLevel="0" collapsed="false">
      <c r="A1448" s="61"/>
      <c r="B1448" s="21" t="s">
        <v>67</v>
      </c>
      <c r="C1448" s="55" t="s">
        <v>170</v>
      </c>
      <c r="D1448" s="21" t="s">
        <v>1488</v>
      </c>
      <c r="E1448" s="38" t="n">
        <v>0.885416666666667</v>
      </c>
      <c r="F1448" s="62" t="n">
        <v>40</v>
      </c>
      <c r="G1448" s="40" t="n">
        <v>5.09</v>
      </c>
      <c r="H1448" s="41" t="s">
        <v>7</v>
      </c>
      <c r="I1448" s="42" t="n">
        <f aca="false">IF(H1448="W",F1448*G1448-F1448,(IF(H1448="L",-F1448)))</f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customFormat="false" ht="15" hidden="false" customHeight="false" outlineLevel="0" collapsed="false">
      <c r="A1449" s="61"/>
      <c r="B1449" s="21" t="s">
        <v>67</v>
      </c>
      <c r="C1449" s="55" t="s">
        <v>28</v>
      </c>
      <c r="D1449" s="21" t="s">
        <v>1489</v>
      </c>
      <c r="E1449" s="38" t="n">
        <v>0.885416666666667</v>
      </c>
      <c r="F1449" s="62" t="n">
        <v>35.77</v>
      </c>
      <c r="G1449" s="40" t="n">
        <v>3.41</v>
      </c>
      <c r="H1449" s="41" t="s">
        <v>7</v>
      </c>
      <c r="I1449" s="42" t="n">
        <f aca="false">IF(H1449="W",F1449*G1449-F1449,(IF(H1449="L",-F1449)))</f>
        <v>-35.77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customFormat="false" ht="15" hidden="false" customHeight="false" outlineLevel="0" collapsed="false">
      <c r="A1450" s="61"/>
      <c r="B1450" s="21" t="s">
        <v>67</v>
      </c>
      <c r="C1450" s="55" t="s">
        <v>63</v>
      </c>
      <c r="D1450" s="21" t="s">
        <v>1490</v>
      </c>
      <c r="E1450" s="38" t="n">
        <v>0.885416666666667</v>
      </c>
      <c r="F1450" s="62" t="n">
        <v>50</v>
      </c>
      <c r="G1450" s="40" t="n">
        <v>2.48</v>
      </c>
      <c r="H1450" s="41" t="s">
        <v>5</v>
      </c>
      <c r="I1450" s="42" t="n">
        <f aca="false">IF(H1450="W",F1450*G1450-F1450,(IF(H1450="L",-F1450)))</f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customFormat="false" ht="15" hidden="false" customHeight="false" outlineLevel="0" collapsed="false">
      <c r="A1451" s="61"/>
      <c r="B1451" s="21" t="s">
        <v>67</v>
      </c>
      <c r="C1451" s="55" t="s">
        <v>63</v>
      </c>
      <c r="D1451" s="21" t="s">
        <v>1491</v>
      </c>
      <c r="E1451" s="38" t="n">
        <v>0.885416666666667</v>
      </c>
      <c r="F1451" s="62" t="n">
        <v>20</v>
      </c>
      <c r="G1451" s="40" t="n">
        <v>1.11</v>
      </c>
      <c r="H1451" s="41" t="s">
        <v>5</v>
      </c>
      <c r="I1451" s="42" t="n">
        <f aca="false">IF(H1451="W",F1451*G1451-F1451,(IF(H1451="L",-F1451)))</f>
        <v>2.2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customFormat="false" ht="15" hidden="false" customHeight="false" outlineLevel="0" collapsed="false">
      <c r="A1452" s="61" t="n">
        <v>43671</v>
      </c>
      <c r="B1452" s="21" t="s">
        <v>67</v>
      </c>
      <c r="C1452" s="55" t="s">
        <v>28</v>
      </c>
      <c r="D1452" s="21" t="s">
        <v>1492</v>
      </c>
      <c r="E1452" s="38" t="n">
        <v>0.90625</v>
      </c>
      <c r="F1452" s="62" t="n">
        <v>25</v>
      </c>
      <c r="G1452" s="40" t="n">
        <v>2.24</v>
      </c>
      <c r="H1452" s="41" t="s">
        <v>7</v>
      </c>
      <c r="I1452" s="42" t="n">
        <f aca="false">IF(H1452="W",F1452*G1452-F1452,(IF(H1452="L",-F1452)))</f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customFormat="false" ht="15" hidden="false" customHeight="false" outlineLevel="0" collapsed="false">
      <c r="A1453" s="61"/>
      <c r="B1453" s="21" t="s">
        <v>67</v>
      </c>
      <c r="C1453" s="55" t="s">
        <v>95</v>
      </c>
      <c r="D1453" s="21" t="s">
        <v>1493</v>
      </c>
      <c r="E1453" s="38" t="n">
        <v>0.90625</v>
      </c>
      <c r="F1453" s="62" t="n">
        <v>5</v>
      </c>
      <c r="G1453" s="40" t="n">
        <v>3.3</v>
      </c>
      <c r="H1453" s="41" t="s">
        <v>5</v>
      </c>
      <c r="I1453" s="42" t="n">
        <f aca="false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customFormat="false" ht="15" hidden="false" customHeight="false" outlineLevel="0" collapsed="false">
      <c r="A1454" s="61"/>
      <c r="B1454" s="21" t="s">
        <v>67</v>
      </c>
      <c r="C1454" s="55" t="s">
        <v>63</v>
      </c>
      <c r="D1454" s="21" t="s">
        <v>1493</v>
      </c>
      <c r="E1454" s="38" t="n">
        <v>0.90625</v>
      </c>
      <c r="F1454" s="62" t="n">
        <v>12</v>
      </c>
      <c r="G1454" s="40" t="n">
        <v>3.37</v>
      </c>
      <c r="H1454" s="41" t="s">
        <v>5</v>
      </c>
      <c r="I1454" s="42" t="n">
        <f aca="false">IF(H1454="W",F1454*G1454-F1454,(IF(H1454="L",-F1454)))</f>
        <v>28.44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customFormat="false" ht="15" hidden="false" customHeight="false" outlineLevel="0" collapsed="false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 t="n">
        <v>0.90625</v>
      </c>
      <c r="F1455" s="62" t="n">
        <v>16</v>
      </c>
      <c r="G1455" s="40" t="n">
        <v>3.5</v>
      </c>
      <c r="H1455" s="41" t="s">
        <v>7</v>
      </c>
      <c r="I1455" s="42" t="n">
        <f aca="false">IF(H1455="W",F1455*G1455-F1455,(IF(H1455="L",-F1455)))</f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customFormat="false" ht="15" hidden="false" customHeight="false" outlineLevel="0" collapsed="false">
      <c r="A1456" s="61"/>
      <c r="B1456" s="21" t="s">
        <v>67</v>
      </c>
      <c r="C1456" s="55" t="s">
        <v>63</v>
      </c>
      <c r="D1456" s="21" t="s">
        <v>1496</v>
      </c>
      <c r="E1456" s="38" t="n">
        <v>0.90625</v>
      </c>
      <c r="F1456" s="62" t="n">
        <v>20</v>
      </c>
      <c r="G1456" s="40" t="n">
        <v>1.09</v>
      </c>
      <c r="H1456" s="41" t="s">
        <v>5</v>
      </c>
      <c r="I1456" s="42" t="n">
        <f aca="false">IF(H1456="W",F1456*G1456-F1456,(IF(H1456="L",-F1456)))</f>
        <v>1.8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customFormat="false" ht="15" hidden="false" customHeight="false" outlineLevel="0" collapsed="false">
      <c r="A1457" s="61"/>
      <c r="B1457" s="21" t="s">
        <v>67</v>
      </c>
      <c r="C1457" s="55" t="s">
        <v>87</v>
      </c>
      <c r="D1457" s="21" t="s">
        <v>1497</v>
      </c>
      <c r="E1457" s="38" t="n">
        <v>0.604166666666667</v>
      </c>
      <c r="F1457" s="62" t="n">
        <v>30</v>
      </c>
      <c r="G1457" s="40" t="n">
        <v>1.88</v>
      </c>
      <c r="H1457" s="41" t="s">
        <v>7</v>
      </c>
      <c r="I1457" s="42" t="n">
        <f aca="false">IF(H1457="W",F1457*G1457-F1457,(IF(H1457="L",-F1457)))</f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customFormat="false" ht="15" hidden="false" customHeight="false" outlineLevel="0" collapsed="false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 t="n">
        <v>0.604166666666667</v>
      </c>
      <c r="F1458" s="62" t="n">
        <v>26.2</v>
      </c>
      <c r="G1458" s="40" t="n">
        <v>2.15</v>
      </c>
      <c r="H1458" s="41" t="s">
        <v>5</v>
      </c>
      <c r="I1458" s="42" t="n">
        <f aca="false">IF(H1458="W",F1458*G1458-F1458,(IF(H1458="L",-F1458)))</f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customFormat="false" ht="15" hidden="false" customHeight="false" outlineLevel="0" collapsed="false">
      <c r="A1459" s="61" t="n">
        <v>43672</v>
      </c>
      <c r="B1459" s="21" t="s">
        <v>67</v>
      </c>
      <c r="C1459" s="55" t="s">
        <v>28</v>
      </c>
      <c r="D1459" s="21" t="s">
        <v>1500</v>
      </c>
      <c r="E1459" s="38" t="n">
        <v>0.895833333333333</v>
      </c>
      <c r="F1459" s="62" t="n">
        <v>25</v>
      </c>
      <c r="G1459" s="40" t="n">
        <v>1.83</v>
      </c>
      <c r="H1459" s="41" t="s">
        <v>5</v>
      </c>
      <c r="I1459" s="42" t="n">
        <f aca="false">IF(H1459="W",F1459*G1459-F1459,(IF(H1459="L",-F1459)))</f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customFormat="false" ht="15" hidden="false" customHeight="false" outlineLevel="0" collapsed="false">
      <c r="A1460" s="61"/>
      <c r="B1460" s="21" t="s">
        <v>67</v>
      </c>
      <c r="C1460" s="55" t="s">
        <v>24</v>
      </c>
      <c r="D1460" s="21" t="s">
        <v>1501</v>
      </c>
      <c r="E1460" s="38" t="n">
        <v>0.895833333333333</v>
      </c>
      <c r="F1460" s="62" t="n">
        <v>11.44</v>
      </c>
      <c r="G1460" s="40" t="n">
        <v>4</v>
      </c>
      <c r="H1460" s="41" t="s">
        <v>7</v>
      </c>
      <c r="I1460" s="42" t="n">
        <f aca="false">IF(H1460="W",F1460*G1460-F1460,(IF(H1460="L",-F1460)))</f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customFormat="false" ht="15" hidden="false" customHeight="false" outlineLevel="0" collapsed="false">
      <c r="A1461" s="61"/>
      <c r="B1461" s="21" t="s">
        <v>67</v>
      </c>
      <c r="C1461" s="55" t="s">
        <v>87</v>
      </c>
      <c r="D1461" s="21" t="s">
        <v>1502</v>
      </c>
      <c r="E1461" s="38" t="n">
        <v>0.895833333333333</v>
      </c>
      <c r="F1461" s="62" t="n">
        <v>10</v>
      </c>
      <c r="G1461" s="40" t="n">
        <v>4.15</v>
      </c>
      <c r="H1461" s="41" t="s">
        <v>7</v>
      </c>
      <c r="I1461" s="42" t="n">
        <f aca="false">IF(H1461="W",F1461*G1461-F1461,(IF(H1461="L",-F1461)))</f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customFormat="false" ht="15" hidden="false" customHeight="false" outlineLevel="0" collapsed="false">
      <c r="A1462" s="61"/>
      <c r="B1462" s="21" t="s">
        <v>67</v>
      </c>
      <c r="C1462" s="55" t="s">
        <v>216</v>
      </c>
      <c r="D1462" s="21" t="s">
        <v>1503</v>
      </c>
      <c r="E1462" s="38" t="n">
        <v>0.895833333333333</v>
      </c>
      <c r="F1462" s="62" t="n">
        <v>20</v>
      </c>
      <c r="G1462" s="40" t="n">
        <v>1.04</v>
      </c>
      <c r="H1462" s="41" t="s">
        <v>5</v>
      </c>
      <c r="I1462" s="42" t="n">
        <f aca="false">IF(H1462="W",F1462*G1462-F1462,(IF(H1462="L",-F1462)))</f>
        <v>0.800000000000001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customFormat="false" ht="15" hidden="false" customHeight="false" outlineLevel="0" collapsed="false">
      <c r="A1463" s="61"/>
      <c r="B1463" s="21" t="s">
        <v>67</v>
      </c>
      <c r="C1463" s="55" t="s">
        <v>87</v>
      </c>
      <c r="D1463" s="21" t="s">
        <v>1504</v>
      </c>
      <c r="E1463" s="38" t="n">
        <v>0.875</v>
      </c>
      <c r="F1463" s="62" t="n">
        <v>10</v>
      </c>
      <c r="G1463" s="40" t="n">
        <v>3</v>
      </c>
      <c r="H1463" s="41" t="s">
        <v>5</v>
      </c>
      <c r="I1463" s="42" t="n">
        <f aca="false">IF(H1463="W",F1463*G1463-F1463,(IF(H1463="L",-F1463)))</f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customFormat="false" ht="15" hidden="false" customHeight="false" outlineLevel="0" collapsed="false">
      <c r="A1464" s="61"/>
      <c r="B1464" s="21" t="s">
        <v>67</v>
      </c>
      <c r="C1464" s="55" t="s">
        <v>216</v>
      </c>
      <c r="D1464" s="21" t="s">
        <v>1505</v>
      </c>
      <c r="E1464" s="38" t="n">
        <v>0.875</v>
      </c>
      <c r="F1464" s="62" t="n">
        <v>5</v>
      </c>
      <c r="G1464" s="40" t="n">
        <v>3.5</v>
      </c>
      <c r="H1464" s="41" t="s">
        <v>7</v>
      </c>
      <c r="I1464" s="42" t="n">
        <f aca="false">IF(H1464="W",F1464*G1464-F1464,(IF(H1464="L",-F1464)))</f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customFormat="false" ht="15" hidden="false" customHeight="false" outlineLevel="0" collapsed="false">
      <c r="A1465" s="61"/>
      <c r="B1465" s="21" t="s">
        <v>67</v>
      </c>
      <c r="C1465" s="55" t="s">
        <v>24</v>
      </c>
      <c r="D1465" s="21" t="s">
        <v>1505</v>
      </c>
      <c r="E1465" s="38" t="n">
        <v>0.875</v>
      </c>
      <c r="F1465" s="62" t="n">
        <v>5</v>
      </c>
      <c r="G1465" s="40" t="n">
        <v>3.57</v>
      </c>
      <c r="H1465" s="41" t="s">
        <v>7</v>
      </c>
      <c r="I1465" s="42" t="n">
        <f aca="false">IF(H1465="W",F1465*G1465-F1465,(IF(H1465="L",-F1465)))</f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customFormat="false" ht="15" hidden="false" customHeight="false" outlineLevel="0" collapsed="false">
      <c r="A1466" s="61"/>
      <c r="B1466" s="21" t="s">
        <v>67</v>
      </c>
      <c r="C1466" s="55" t="s">
        <v>63</v>
      </c>
      <c r="D1466" s="21" t="s">
        <v>1504</v>
      </c>
      <c r="E1466" s="38" t="n">
        <v>0.875</v>
      </c>
      <c r="F1466" s="62" t="n">
        <v>1</v>
      </c>
      <c r="G1466" s="40" t="n">
        <v>3.2</v>
      </c>
      <c r="H1466" s="41" t="s">
        <v>5</v>
      </c>
      <c r="I1466" s="42" t="n">
        <f aca="false">IF(H1466="W",F1466*G1466-F1466,(IF(H1466="L",-F1466)))</f>
        <v>2.2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customFormat="false" ht="15" hidden="false" customHeight="false" outlineLevel="0" collapsed="false">
      <c r="A1467" s="61"/>
      <c r="B1467" s="21" t="s">
        <v>67</v>
      </c>
      <c r="C1467" s="55" t="s">
        <v>28</v>
      </c>
      <c r="D1467" s="21" t="s">
        <v>1506</v>
      </c>
      <c r="E1467" s="38" t="n">
        <v>0.770833333333333</v>
      </c>
      <c r="F1467" s="62" t="n">
        <v>10</v>
      </c>
      <c r="G1467" s="40" t="n">
        <v>3.27</v>
      </c>
      <c r="H1467" s="41" t="s">
        <v>7</v>
      </c>
      <c r="I1467" s="42" t="n">
        <f aca="false">IF(H1467="W",F1467*G1467-F1467,(IF(H1467="L",-F1467)))</f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customFormat="false" ht="15" hidden="false" customHeight="false" outlineLevel="0" collapsed="false">
      <c r="A1468" s="61" t="n">
        <v>43674</v>
      </c>
      <c r="B1468" s="21" t="s">
        <v>67</v>
      </c>
      <c r="C1468" s="55" t="s">
        <v>28</v>
      </c>
      <c r="D1468" s="21" t="s">
        <v>1507</v>
      </c>
      <c r="E1468" s="38" t="n">
        <v>0.791666666666667</v>
      </c>
      <c r="F1468" s="62" t="n">
        <v>32</v>
      </c>
      <c r="G1468" s="40" t="n">
        <v>2.38</v>
      </c>
      <c r="H1468" s="41" t="s">
        <v>5</v>
      </c>
      <c r="I1468" s="42" t="n">
        <f aca="false">IF(H1468="W",F1468*G1468-F1468,(IF(H1468="L",-F1468)))</f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customFormat="false" ht="15" hidden="false" customHeight="false" outlineLevel="0" collapsed="false">
      <c r="A1469" s="61"/>
      <c r="B1469" s="21" t="s">
        <v>67</v>
      </c>
      <c r="C1469" s="55" t="s">
        <v>170</v>
      </c>
      <c r="D1469" s="21" t="s">
        <v>1508</v>
      </c>
      <c r="E1469" s="38" t="n">
        <v>0.791666666666667</v>
      </c>
      <c r="F1469" s="62" t="n">
        <v>25</v>
      </c>
      <c r="G1469" s="40" t="n">
        <v>3.15</v>
      </c>
      <c r="H1469" s="41" t="s">
        <v>6</v>
      </c>
      <c r="I1469" s="42" t="n">
        <f aca="false">IF(H1469="W",F1469*G1469-F1469,(IF(H1469="L",-F1469)))</f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customFormat="false" ht="15" hidden="false" customHeight="false" outlineLevel="0" collapsed="false">
      <c r="A1470" s="61"/>
      <c r="B1470" s="21" t="s">
        <v>67</v>
      </c>
      <c r="C1470" s="55" t="s">
        <v>63</v>
      </c>
      <c r="D1470" s="21" t="s">
        <v>1509</v>
      </c>
      <c r="E1470" s="38" t="n">
        <v>0.791666666666667</v>
      </c>
      <c r="F1470" s="62" t="n">
        <v>21</v>
      </c>
      <c r="G1470" s="40" t="n">
        <v>3.4</v>
      </c>
      <c r="H1470" s="41" t="s">
        <v>7</v>
      </c>
      <c r="I1470" s="42" t="n">
        <f aca="false">IF(H1470="W",F1470*G1470-F1470,(IF(H1470="L",-F1470)))</f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customFormat="false" ht="15" hidden="false" customHeight="false" outlineLevel="0" collapsed="false">
      <c r="A1471" s="61"/>
      <c r="B1471" s="21" t="s">
        <v>67</v>
      </c>
      <c r="C1471" s="55" t="s">
        <v>216</v>
      </c>
      <c r="D1471" s="21" t="s">
        <v>1510</v>
      </c>
      <c r="E1471" s="38" t="n">
        <v>0.791666666666667</v>
      </c>
      <c r="F1471" s="62" t="n">
        <v>20</v>
      </c>
      <c r="G1471" s="40" t="n">
        <v>1.083</v>
      </c>
      <c r="H1471" s="41" t="s">
        <v>5</v>
      </c>
      <c r="I1471" s="42" t="n">
        <f aca="false">IF(H1471="W",F1471*G1471-F1471,(IF(H1471="L",-F1471)))</f>
        <v>1.66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customFormat="false" ht="15" hidden="false" customHeight="false" outlineLevel="0" collapsed="false">
      <c r="A1472" s="61" t="n">
        <v>43675</v>
      </c>
      <c r="B1472" s="21" t="s">
        <v>67</v>
      </c>
      <c r="C1472" s="55" t="s">
        <v>28</v>
      </c>
      <c r="D1472" s="21" t="s">
        <v>1511</v>
      </c>
      <c r="E1472" s="38" t="n">
        <v>0.895833333333333</v>
      </c>
      <c r="F1472" s="62" t="n">
        <v>25</v>
      </c>
      <c r="G1472" s="40" t="n">
        <v>3.8</v>
      </c>
      <c r="H1472" s="41" t="s">
        <v>6</v>
      </c>
      <c r="I1472" s="42" t="n">
        <f aca="false">IF(H1472="W",F1472*G1472-F1472,(IF(H1472="L",-F1472)))</f>
        <v>0</v>
      </c>
      <c r="J1472" s="55"/>
      <c r="K1472" s="21" t="s">
        <v>663</v>
      </c>
      <c r="L1472" s="43" t="s">
        <v>1512</v>
      </c>
      <c r="M1472" s="43" t="s">
        <v>9</v>
      </c>
      <c r="N1472" s="43" t="n">
        <f aca="false">SUM(I1472:I1510)</f>
        <v>2.3838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customFormat="false" ht="15" hidden="false" customHeight="false" outlineLevel="0" collapsed="false">
      <c r="A1473" s="61"/>
      <c r="B1473" s="21" t="s">
        <v>67</v>
      </c>
      <c r="C1473" s="55" t="s">
        <v>24</v>
      </c>
      <c r="D1473" s="21" t="s">
        <v>1513</v>
      </c>
      <c r="E1473" s="38" t="n">
        <v>0.895833333333333</v>
      </c>
      <c r="F1473" s="62" t="n">
        <v>60</v>
      </c>
      <c r="G1473" s="40" t="n">
        <v>2.03</v>
      </c>
      <c r="H1473" s="41" t="s">
        <v>7</v>
      </c>
      <c r="I1473" s="42" t="n">
        <f aca="false">IF(H1473="W",F1473*G1473-F1473,(IF(H1473="L",-F1473)))</f>
        <v>-60</v>
      </c>
      <c r="J1473" s="55"/>
      <c r="K1473" s="21" t="s">
        <v>1514</v>
      </c>
      <c r="L1473" s="43" t="s">
        <v>1515</v>
      </c>
      <c r="M1473" s="43" t="s">
        <v>9</v>
      </c>
      <c r="N1473" s="43" t="n">
        <f aca="false">SUM(N1472+N1511+N1574+N1623)</f>
        <v>51.7091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customFormat="false" ht="15" hidden="false" customHeight="false" outlineLevel="0" collapsed="false">
      <c r="A1474" s="61"/>
      <c r="B1474" s="21" t="s">
        <v>67</v>
      </c>
      <c r="C1474" s="55" t="s">
        <v>24</v>
      </c>
      <c r="D1474" s="21" t="s">
        <v>1516</v>
      </c>
      <c r="E1474" s="38" t="n">
        <v>0.895833333333333</v>
      </c>
      <c r="F1474" s="62" t="n">
        <v>27.56</v>
      </c>
      <c r="G1474" s="40" t="n">
        <v>3.8</v>
      </c>
      <c r="H1474" s="41" t="s">
        <v>5</v>
      </c>
      <c r="I1474" s="42" t="n">
        <f aca="false">IF(H1474="W",F1474*G1474-F1474,(IF(H1474="L",-F1474)))</f>
        <v>77.168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customFormat="false" ht="15" hidden="false" customHeight="false" outlineLevel="0" collapsed="false">
      <c r="A1475" s="61"/>
      <c r="B1475" s="21" t="s">
        <v>67</v>
      </c>
      <c r="C1475" s="55" t="s">
        <v>63</v>
      </c>
      <c r="D1475" s="21" t="s">
        <v>1517</v>
      </c>
      <c r="E1475" s="38" t="n">
        <v>0.895833333333333</v>
      </c>
      <c r="F1475" s="62" t="n">
        <v>20</v>
      </c>
      <c r="G1475" s="40" t="n">
        <v>1.04</v>
      </c>
      <c r="H1475" s="41" t="s">
        <v>5</v>
      </c>
      <c r="I1475" s="42" t="n">
        <f aca="false">IF(H1475="W",F1475*G1475-F1475,(IF(H1475="L",-F1475)))</f>
        <v>0.800000000000001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customFormat="false" ht="15" hidden="false" customHeight="false" outlineLevel="0" collapsed="false">
      <c r="A1476" s="61"/>
      <c r="B1476" s="21" t="s">
        <v>67</v>
      </c>
      <c r="C1476" s="55" t="s">
        <v>28</v>
      </c>
      <c r="D1476" s="21" t="s">
        <v>1511</v>
      </c>
      <c r="E1476" s="38" t="n">
        <v>0.895833333333333</v>
      </c>
      <c r="F1476" s="62" t="n">
        <v>5</v>
      </c>
      <c r="G1476" s="40" t="n">
        <v>3.8</v>
      </c>
      <c r="H1476" s="41" t="s">
        <v>7</v>
      </c>
      <c r="I1476" s="42" t="n">
        <f aca="false">IF(H1476="W",F1476*G1476-F1476,(IF(H1476="L",-F1476)))</f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customFormat="false" ht="15" hidden="false" customHeight="false" outlineLevel="0" collapsed="false">
      <c r="A1477" s="61" t="n">
        <v>43677</v>
      </c>
      <c r="B1477" s="21" t="s">
        <v>67</v>
      </c>
      <c r="C1477" s="55" t="s">
        <v>216</v>
      </c>
      <c r="D1477" s="21" t="s">
        <v>1518</v>
      </c>
      <c r="E1477" s="38" t="n">
        <v>0.604166666666667</v>
      </c>
      <c r="F1477" s="62" t="n">
        <v>28.13</v>
      </c>
      <c r="G1477" s="40" t="n">
        <v>1.66</v>
      </c>
      <c r="H1477" s="41" t="s">
        <v>5</v>
      </c>
      <c r="I1477" s="42" t="n">
        <f aca="false">IF(H1477="W",F1477*G1477-F1477,(IF(H1477="L",-F1477)))</f>
        <v>18.5658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customFormat="false" ht="15" hidden="false" customHeight="false" outlineLevel="0" collapsed="false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 t="n">
        <v>0.604166666666667</v>
      </c>
      <c r="F1478" s="62" t="n">
        <v>18.31</v>
      </c>
      <c r="G1478" s="40" t="n">
        <v>2.55</v>
      </c>
      <c r="H1478" s="41" t="s">
        <v>7</v>
      </c>
      <c r="I1478" s="42" t="n">
        <f aca="false">IF(H1478="W",F1478*G1478-F1478,(IF(H1478="L",-F1478)))</f>
        <v>-18.31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customFormat="false" ht="15" hidden="false" customHeight="false" outlineLevel="0" collapsed="false">
      <c r="A1479" s="61" t="n">
        <v>43679</v>
      </c>
      <c r="B1479" s="21" t="s">
        <v>67</v>
      </c>
      <c r="C1479" s="55" t="s">
        <v>28</v>
      </c>
      <c r="D1479" s="21" t="s">
        <v>1521</v>
      </c>
      <c r="E1479" s="38" t="n">
        <v>0.90625</v>
      </c>
      <c r="F1479" s="62" t="n">
        <v>30</v>
      </c>
      <c r="G1479" s="40" t="n">
        <v>2.45</v>
      </c>
      <c r="H1479" s="41" t="s">
        <v>7</v>
      </c>
      <c r="I1479" s="42" t="n">
        <f aca="false">IF(H1479="W",F1479*G1479-F1479,(IF(H1479="L",-F1479)))</f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customFormat="false" ht="15" hidden="false" customHeight="false" outlineLevel="0" collapsed="false">
      <c r="A1480" s="61"/>
      <c r="B1480" s="21" t="s">
        <v>67</v>
      </c>
      <c r="C1480" s="55" t="s">
        <v>87</v>
      </c>
      <c r="D1480" s="21" t="s">
        <v>1522</v>
      </c>
      <c r="E1480" s="38" t="n">
        <v>0.90625</v>
      </c>
      <c r="F1480" s="62" t="n">
        <v>10</v>
      </c>
      <c r="G1480" s="40" t="n">
        <v>3.35</v>
      </c>
      <c r="H1480" s="41" t="s">
        <v>5</v>
      </c>
      <c r="I1480" s="42" t="n">
        <f aca="false">IF(H1480="W",F1480*G1480-F1480,(IF(H1480="L",-F1480)))</f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customFormat="false" ht="15" hidden="false" customHeight="false" outlineLevel="0" collapsed="false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 t="n">
        <v>0.90625</v>
      </c>
      <c r="F1481" s="62" t="n">
        <v>23</v>
      </c>
      <c r="G1481" s="40" t="n">
        <v>3.2</v>
      </c>
      <c r="H1481" s="41" t="s">
        <v>7</v>
      </c>
      <c r="I1481" s="42" t="n">
        <f aca="false">IF(H1481="W",F1481*G1481-F1481,(IF(H1481="L",-F1481)))</f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customFormat="false" ht="15" hidden="false" customHeight="false" outlineLevel="0" collapsed="false">
      <c r="A1482" s="61"/>
      <c r="B1482" s="21" t="s">
        <v>67</v>
      </c>
      <c r="C1482" s="55" t="s">
        <v>87</v>
      </c>
      <c r="D1482" s="21" t="s">
        <v>1522</v>
      </c>
      <c r="E1482" s="38" t="n">
        <v>0.90625</v>
      </c>
      <c r="F1482" s="62" t="n">
        <v>12</v>
      </c>
      <c r="G1482" s="40" t="n">
        <v>3.35</v>
      </c>
      <c r="H1482" s="41" t="s">
        <v>5</v>
      </c>
      <c r="I1482" s="42" t="n">
        <f aca="false">IF(H1482="W",F1482*G1482-F1482,(IF(H1482="L",-F1482)))</f>
        <v>28.2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customFormat="false" ht="15" hidden="false" customHeight="false" outlineLevel="0" collapsed="false">
      <c r="A1483" s="61"/>
      <c r="B1483" s="21" t="s">
        <v>67</v>
      </c>
      <c r="C1483" s="55" t="s">
        <v>63</v>
      </c>
      <c r="D1483" s="21" t="s">
        <v>1525</v>
      </c>
      <c r="E1483" s="38" t="n">
        <v>0.90625</v>
      </c>
      <c r="F1483" s="62" t="n">
        <v>20</v>
      </c>
      <c r="G1483" s="40" t="n">
        <v>1.07</v>
      </c>
      <c r="H1483" s="41" t="s">
        <v>5</v>
      </c>
      <c r="I1483" s="42" t="n">
        <f aca="false">IF(H1483="W",F1483*G1483-F1483,(IF(H1483="L",-F1483)))</f>
        <v>1.4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customFormat="false" ht="15" hidden="false" customHeight="false" outlineLevel="0" collapsed="false">
      <c r="A1484" s="61"/>
      <c r="B1484" s="21" t="s">
        <v>67</v>
      </c>
      <c r="C1484" s="55" t="s">
        <v>28</v>
      </c>
      <c r="D1484" s="21" t="s">
        <v>1521</v>
      </c>
      <c r="E1484" s="38" t="n">
        <v>0.90625</v>
      </c>
      <c r="F1484" s="62" t="n">
        <v>30</v>
      </c>
      <c r="G1484" s="40" t="n">
        <v>2.52</v>
      </c>
      <c r="H1484" s="41" t="s">
        <v>7</v>
      </c>
      <c r="I1484" s="42" t="n">
        <f aca="false">IF(H1484="W",F1484*G1484-F1484,(IF(H1484="L",-F1484)))</f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customFormat="false" ht="15" hidden="false" customHeight="false" outlineLevel="0" collapsed="false">
      <c r="A1485" s="61"/>
      <c r="B1485" s="21" t="s">
        <v>67</v>
      </c>
      <c r="C1485" s="55" t="s">
        <v>87</v>
      </c>
      <c r="D1485" s="21" t="s">
        <v>1526</v>
      </c>
      <c r="E1485" s="38" t="n">
        <v>0.90625</v>
      </c>
      <c r="F1485" s="62" t="n">
        <v>17</v>
      </c>
      <c r="G1485" s="40" t="n">
        <v>3.3</v>
      </c>
      <c r="H1485" s="41" t="s">
        <v>5</v>
      </c>
      <c r="I1485" s="42" t="n">
        <f aca="false">IF(H1485="W",F1485*G1485-F1485,(IF(H1485="L",-F1485)))</f>
        <v>39.1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customFormat="false" ht="15" hidden="false" customHeight="false" outlineLevel="0" collapsed="false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 t="n">
        <v>0.90625</v>
      </c>
      <c r="F1486" s="62" t="n">
        <v>23</v>
      </c>
      <c r="G1486" s="40" t="n">
        <v>3.1</v>
      </c>
      <c r="H1486" s="41" t="s">
        <v>7</v>
      </c>
      <c r="I1486" s="42" t="n">
        <f aca="false">IF(H1486="W",F1486*G1486-F1486,(IF(H1486="L",-F1486)))</f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customFormat="false" ht="15" hidden="false" customHeight="false" outlineLevel="0" collapsed="false">
      <c r="A1487" s="61"/>
      <c r="B1487" s="21" t="s">
        <v>67</v>
      </c>
      <c r="C1487" s="55" t="s">
        <v>87</v>
      </c>
      <c r="D1487" s="21" t="s">
        <v>1526</v>
      </c>
      <c r="E1487" s="38" t="n">
        <v>0.90625</v>
      </c>
      <c r="F1487" s="62" t="n">
        <v>5</v>
      </c>
      <c r="G1487" s="40" t="n">
        <v>3.3</v>
      </c>
      <c r="H1487" s="41" t="s">
        <v>5</v>
      </c>
      <c r="I1487" s="42" t="n">
        <f aca="false">IF(H1487="W",F1487*G1487-F1487,(IF(H1487="L",-F1487)))</f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customFormat="false" ht="15" hidden="false" customHeight="false" outlineLevel="0" collapsed="false">
      <c r="A1488" s="61"/>
      <c r="B1488" s="21" t="s">
        <v>67</v>
      </c>
      <c r="C1488" s="55" t="s">
        <v>28</v>
      </c>
      <c r="D1488" s="21" t="s">
        <v>1529</v>
      </c>
      <c r="E1488" s="38" t="n">
        <v>0.895833333333333</v>
      </c>
      <c r="F1488" s="62" t="n">
        <v>25</v>
      </c>
      <c r="G1488" s="40" t="n">
        <v>2.15</v>
      </c>
      <c r="H1488" s="41" t="s">
        <v>7</v>
      </c>
      <c r="I1488" s="42" t="n">
        <f aca="false">IF(H1488="W",F1488*G1488-F1488,(IF(H1488="L",-F1488)))</f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customFormat="false" ht="15" hidden="false" customHeight="false" outlineLevel="0" collapsed="false">
      <c r="A1489" s="61"/>
      <c r="B1489" s="21" t="s">
        <v>67</v>
      </c>
      <c r="C1489" s="55" t="s">
        <v>87</v>
      </c>
      <c r="D1489" s="21" t="s">
        <v>1530</v>
      </c>
      <c r="E1489" s="38" t="n">
        <v>0.895833333333333</v>
      </c>
      <c r="F1489" s="62" t="n">
        <v>13</v>
      </c>
      <c r="G1489" s="40" t="n">
        <v>3.9</v>
      </c>
      <c r="H1489" s="41" t="s">
        <v>7</v>
      </c>
      <c r="I1489" s="42" t="n">
        <f aca="false">IF(H1489="W",F1489*G1489-F1489,(IF(H1489="L",-F1489)))</f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customFormat="false" ht="15" hidden="false" customHeight="false" outlineLevel="0" collapsed="false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 t="n">
        <v>0.895833333333333</v>
      </c>
      <c r="F1490" s="62" t="n">
        <v>16</v>
      </c>
      <c r="G1490" s="40" t="n">
        <v>3.45</v>
      </c>
      <c r="H1490" s="41" t="s">
        <v>5</v>
      </c>
      <c r="I1490" s="42" t="n">
        <f aca="false">IF(H1490="W",F1490*G1490-F1490,(IF(H1490="L",-F1490)))</f>
        <v>39.2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customFormat="false" ht="15" hidden="false" customHeight="false" outlineLevel="0" collapsed="false">
      <c r="A1491" s="61"/>
      <c r="B1491" s="21" t="s">
        <v>67</v>
      </c>
      <c r="C1491" s="55" t="s">
        <v>151</v>
      </c>
      <c r="D1491" s="21" t="s">
        <v>1532</v>
      </c>
      <c r="E1491" s="38" t="n">
        <v>0.895833333333333</v>
      </c>
      <c r="F1491" s="62" t="n">
        <v>20</v>
      </c>
      <c r="G1491" s="40" t="n">
        <v>1.03</v>
      </c>
      <c r="H1491" s="41" t="s">
        <v>5</v>
      </c>
      <c r="I1491" s="42" t="n">
        <f aca="false">IF(H1491="W",F1491*G1491-F1491,(IF(H1491="L",-F1491)))</f>
        <v>0.600000000000001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customFormat="false" ht="15" hidden="false" customHeight="false" outlineLevel="0" collapsed="false">
      <c r="A1492" s="61"/>
      <c r="B1492" s="21" t="s">
        <v>67</v>
      </c>
      <c r="C1492" s="55" t="s">
        <v>28</v>
      </c>
      <c r="D1492" s="21" t="s">
        <v>1533</v>
      </c>
      <c r="E1492" s="38" t="n">
        <v>0.6</v>
      </c>
      <c r="F1492" s="62" t="n">
        <v>2.87</v>
      </c>
      <c r="G1492" s="40" t="n">
        <v>2</v>
      </c>
      <c r="H1492" s="41" t="s">
        <v>7</v>
      </c>
      <c r="I1492" s="42" t="n">
        <f aca="false">IF(H1492="W",F1492*G1492-F1492,(IF(H1492="L",-F1492)))</f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customFormat="false" ht="15" hidden="false" customHeight="false" outlineLevel="0" collapsed="false">
      <c r="A1493" s="61"/>
      <c r="B1493" s="21" t="s">
        <v>67</v>
      </c>
      <c r="C1493" s="55" t="s">
        <v>170</v>
      </c>
      <c r="D1493" s="21" t="s">
        <v>1534</v>
      </c>
      <c r="E1493" s="38" t="n">
        <v>0.625</v>
      </c>
      <c r="F1493" s="62" t="n">
        <v>40</v>
      </c>
      <c r="G1493" s="40" t="n">
        <v>6.9</v>
      </c>
      <c r="H1493" s="41" t="s">
        <v>7</v>
      </c>
      <c r="I1493" s="42" t="n">
        <f aca="false">IF(H1493="W",F1493*G1493-F1493,(IF(H1493="L",-F1493)))</f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customFormat="false" ht="15" hidden="false" customHeight="false" outlineLevel="0" collapsed="false">
      <c r="A1494" s="61"/>
      <c r="B1494" s="21" t="s">
        <v>67</v>
      </c>
      <c r="C1494" s="55" t="s">
        <v>170</v>
      </c>
      <c r="D1494" s="21" t="s">
        <v>1533</v>
      </c>
      <c r="E1494" s="38" t="n">
        <v>0.607638888888889</v>
      </c>
      <c r="F1494" s="62" t="n">
        <v>2.2</v>
      </c>
      <c r="G1494" s="40" t="n">
        <v>2</v>
      </c>
      <c r="H1494" s="41" t="s">
        <v>7</v>
      </c>
      <c r="I1494" s="42" t="n">
        <f aca="false">IF(H1494="W",F1494*G1494-F1494,(IF(H1494="L",-F1494)))</f>
        <v>-2.2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customFormat="false" ht="15" hidden="false" customHeight="false" outlineLevel="0" collapsed="false">
      <c r="A1495" s="61"/>
      <c r="B1495" s="21" t="s">
        <v>67</v>
      </c>
      <c r="C1495" s="55" t="s">
        <v>87</v>
      </c>
      <c r="D1495" s="21" t="s">
        <v>1535</v>
      </c>
      <c r="E1495" s="38" t="n">
        <v>0.607638888888889</v>
      </c>
      <c r="F1495" s="62" t="n">
        <v>17</v>
      </c>
      <c r="G1495" s="40" t="n">
        <v>4.1</v>
      </c>
      <c r="H1495" s="41" t="s">
        <v>7</v>
      </c>
      <c r="I1495" s="42" t="n">
        <f aca="false">IF(H1495="W",F1495*G1495-F1495,(IF(H1495="L",-F1495)))</f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customFormat="false" ht="15" hidden="false" customHeight="false" outlineLevel="0" collapsed="false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 t="n">
        <v>0.607638888888889</v>
      </c>
      <c r="F1496" s="62" t="n">
        <v>7</v>
      </c>
      <c r="G1496" s="40" t="n">
        <v>10.5</v>
      </c>
      <c r="H1496" s="41" t="s">
        <v>7</v>
      </c>
      <c r="I1496" s="42" t="n">
        <f aca="false">IF(H1496="W",F1496*G1496-F1496,(IF(H1496="L",-F1496)))</f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customFormat="false" ht="15" hidden="false" customHeight="false" outlineLevel="0" collapsed="false">
      <c r="A1497" s="61"/>
      <c r="B1497" s="21" t="s">
        <v>67</v>
      </c>
      <c r="C1497" s="55" t="s">
        <v>28</v>
      </c>
      <c r="D1497" s="21" t="s">
        <v>1529</v>
      </c>
      <c r="E1497" s="38" t="n">
        <v>0.895833333333333</v>
      </c>
      <c r="F1497" s="62" t="n">
        <v>75</v>
      </c>
      <c r="G1497" s="40" t="n">
        <v>2.1</v>
      </c>
      <c r="H1497" s="41" t="s">
        <v>7</v>
      </c>
      <c r="I1497" s="42" t="n">
        <f aca="false">IF(H1497="W",F1497*G1497-F1497,(IF(H1497="L",-F1497)))</f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customFormat="false" ht="15" hidden="false" customHeight="false" outlineLevel="0" collapsed="false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 t="n">
        <v>0.895833333333333</v>
      </c>
      <c r="F1498" s="62" t="n">
        <v>45</v>
      </c>
      <c r="G1498" s="40" t="n">
        <v>3.4</v>
      </c>
      <c r="H1498" s="41" t="s">
        <v>5</v>
      </c>
      <c r="I1498" s="42" t="n">
        <f aca="false">IF(H1498="W",F1498*G1498-F1498,(IF(H1498="L",-F1498)))</f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customFormat="false" ht="15" hidden="false" customHeight="false" outlineLevel="0" collapsed="false">
      <c r="A1499" s="61" t="n">
        <v>43681</v>
      </c>
      <c r="B1499" s="21" t="s">
        <v>67</v>
      </c>
      <c r="C1499" s="55" t="s">
        <v>170</v>
      </c>
      <c r="D1499" s="21" t="s">
        <v>1541</v>
      </c>
      <c r="E1499" s="38" t="n">
        <v>0.708333333333333</v>
      </c>
      <c r="F1499" s="62" t="n">
        <v>20</v>
      </c>
      <c r="G1499" s="40" t="n">
        <v>5.1</v>
      </c>
      <c r="H1499" s="41" t="s">
        <v>7</v>
      </c>
      <c r="I1499" s="42" t="n">
        <f aca="false">IF(H1499="W",F1499*G1499-F1499,(IF(H1499="L",-F1499)))</f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customFormat="false" ht="15" hidden="false" customHeight="false" outlineLevel="0" collapsed="false">
      <c r="A1500" s="61"/>
      <c r="B1500" s="21" t="s">
        <v>67</v>
      </c>
      <c r="C1500" s="55" t="s">
        <v>28</v>
      </c>
      <c r="D1500" s="21" t="s">
        <v>736</v>
      </c>
      <c r="E1500" s="38" t="n">
        <v>0.708333333333333</v>
      </c>
      <c r="F1500" s="62" t="n">
        <v>51</v>
      </c>
      <c r="G1500" s="40" t="n">
        <v>2.02</v>
      </c>
      <c r="H1500" s="41" t="s">
        <v>7</v>
      </c>
      <c r="I1500" s="42" t="n">
        <f aca="false">IF(H1500="W",F1500*G1500-F1500,(IF(H1500="L",-F1500)))</f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customFormat="false" ht="15" hidden="false" customHeight="false" outlineLevel="0" collapsed="false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 t="n">
        <v>0.708333333333333</v>
      </c>
      <c r="F1501" s="62" t="n">
        <v>45</v>
      </c>
      <c r="G1501" s="40" t="n">
        <v>3.65</v>
      </c>
      <c r="H1501" s="41" t="s">
        <v>5</v>
      </c>
      <c r="I1501" s="42" t="n">
        <f aca="false">IF(H1501="W",F1501*G1501-F1501,(IF(H1501="L",-F1501)))</f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customFormat="false" ht="15" hidden="false" customHeight="false" outlineLevel="0" collapsed="false">
      <c r="A1502" s="61"/>
      <c r="B1502" s="21" t="s">
        <v>67</v>
      </c>
      <c r="C1502" s="55" t="s">
        <v>95</v>
      </c>
      <c r="D1502" s="21" t="s">
        <v>1543</v>
      </c>
      <c r="E1502" s="38" t="n">
        <v>0.708333333333333</v>
      </c>
      <c r="F1502" s="62" t="n">
        <v>10</v>
      </c>
      <c r="G1502" s="40" t="n">
        <v>5</v>
      </c>
      <c r="H1502" s="41" t="s">
        <v>5</v>
      </c>
      <c r="I1502" s="42" t="n">
        <f aca="false">IF(H1502="W",F1502*G1502-F1502,(IF(H1502="L",-F1502)))</f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customFormat="false" ht="15" hidden="false" customHeight="false" outlineLevel="0" collapsed="false">
      <c r="A1503" s="61"/>
      <c r="B1503" s="21" t="s">
        <v>67</v>
      </c>
      <c r="C1503" s="55" t="s">
        <v>24</v>
      </c>
      <c r="D1503" s="21" t="s">
        <v>1544</v>
      </c>
      <c r="E1503" s="38" t="n">
        <v>0.708333333333333</v>
      </c>
      <c r="F1503" s="62" t="n">
        <v>100</v>
      </c>
      <c r="G1503" s="40" t="n">
        <v>1.653</v>
      </c>
      <c r="H1503" s="41" t="s">
        <v>5</v>
      </c>
      <c r="I1503" s="42" t="n">
        <f aca="false">IF(H1503="W",F1503*G1503-F1503,(IF(H1503="L",-F1503)))</f>
        <v>65.3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customFormat="false" ht="15" hidden="false" customHeight="false" outlineLevel="0" collapsed="false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 t="n">
        <v>0.708333333333333</v>
      </c>
      <c r="F1504" s="62" t="n">
        <v>77</v>
      </c>
      <c r="G1504" s="40" t="n">
        <v>2.15</v>
      </c>
      <c r="H1504" s="41" t="s">
        <v>7</v>
      </c>
      <c r="I1504" s="42" t="n">
        <f aca="false">IF(H1504="W",F1504*G1504-F1504,(IF(H1504="L",-F1504)))</f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customFormat="false" ht="15" hidden="false" customHeight="false" outlineLevel="0" collapsed="false">
      <c r="A1505" s="61"/>
      <c r="B1505" s="21" t="s">
        <v>67</v>
      </c>
      <c r="C1505" s="55" t="s">
        <v>170</v>
      </c>
      <c r="D1505" s="21" t="s">
        <v>686</v>
      </c>
      <c r="E1505" s="38" t="n">
        <v>0.708333333333333</v>
      </c>
      <c r="F1505" s="62" t="n">
        <v>25</v>
      </c>
      <c r="G1505" s="40" t="n">
        <v>3.9</v>
      </c>
      <c r="H1505" s="41" t="s">
        <v>6</v>
      </c>
      <c r="I1505" s="42" t="n">
        <f aca="false">IF(H1505="W",F1505*G1505-F1505,(IF(H1505="L",-F1505)))</f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customFormat="false" ht="15" hidden="false" customHeight="false" outlineLevel="0" collapsed="false">
      <c r="A1506" s="61"/>
      <c r="B1506" s="21" t="s">
        <v>67</v>
      </c>
      <c r="C1506" s="55" t="s">
        <v>87</v>
      </c>
      <c r="D1506" s="21" t="s">
        <v>1547</v>
      </c>
      <c r="E1506" s="38" t="n">
        <v>0.708333333333333</v>
      </c>
      <c r="F1506" s="62" t="n">
        <v>51</v>
      </c>
      <c r="G1506" s="40" t="n">
        <v>1.92</v>
      </c>
      <c r="H1506" s="41" t="s">
        <v>7</v>
      </c>
      <c r="I1506" s="42" t="n">
        <f aca="false">IF(H1506="W",F1506*G1506-F1506,(IF(H1506="L",-F1506)))</f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customFormat="false" ht="15" hidden="false" customHeight="false" outlineLevel="0" collapsed="false">
      <c r="A1507" s="61"/>
      <c r="B1507" s="21" t="s">
        <v>67</v>
      </c>
      <c r="C1507" s="55" t="s">
        <v>28</v>
      </c>
      <c r="D1507" s="21" t="s">
        <v>1548</v>
      </c>
      <c r="E1507" s="38" t="n">
        <v>0.947916666666667</v>
      </c>
      <c r="F1507" s="62" t="n">
        <v>25</v>
      </c>
      <c r="G1507" s="40" t="n">
        <v>1.92</v>
      </c>
      <c r="H1507" s="41" t="s">
        <v>5</v>
      </c>
      <c r="I1507" s="42" t="n">
        <f aca="false">IF(H1507="W",F1507*G1507-F1507,(IF(H1507="L",-F1507)))</f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customFormat="false" ht="15" hidden="false" customHeight="false" outlineLevel="0" collapsed="false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 t="n">
        <v>0.947916666666667</v>
      </c>
      <c r="F1508" s="62" t="n">
        <v>13.15</v>
      </c>
      <c r="G1508" s="40" t="n">
        <v>3.65</v>
      </c>
      <c r="H1508" s="41" t="s">
        <v>7</v>
      </c>
      <c r="I1508" s="42" t="n">
        <f aca="false">IF(H1508="W",F1508*G1508-F1508,(IF(H1508="L",-F1508)))</f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customFormat="false" ht="15" hidden="false" customHeight="false" outlineLevel="0" collapsed="false">
      <c r="A1509" s="61"/>
      <c r="B1509" s="21" t="s">
        <v>67</v>
      </c>
      <c r="C1509" s="55" t="s">
        <v>216</v>
      </c>
      <c r="D1509" s="21" t="s">
        <v>1551</v>
      </c>
      <c r="E1509" s="38" t="n">
        <v>0.947916666666667</v>
      </c>
      <c r="F1509" s="62" t="n">
        <v>10.67</v>
      </c>
      <c r="G1509" s="40" t="n">
        <v>4.5</v>
      </c>
      <c r="H1509" s="41" t="s">
        <v>7</v>
      </c>
      <c r="I1509" s="42" t="n">
        <f aca="false">IF(H1509="W",F1509*G1509-F1509,(IF(H1509="L",-F1509)))</f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customFormat="false" ht="15" hidden="false" customHeight="false" outlineLevel="0" collapsed="false">
      <c r="A1510" s="61"/>
      <c r="B1510" s="21" t="s">
        <v>67</v>
      </c>
      <c r="C1510" s="55" t="s">
        <v>63</v>
      </c>
      <c r="D1510" s="21" t="s">
        <v>1552</v>
      </c>
      <c r="E1510" s="38" t="n">
        <v>0.947916666666667</v>
      </c>
      <c r="F1510" s="62" t="n">
        <v>20</v>
      </c>
      <c r="G1510" s="40" t="n">
        <v>1.05</v>
      </c>
      <c r="H1510" s="41" t="s">
        <v>5</v>
      </c>
      <c r="I1510" s="42" t="n">
        <f aca="false">IF(H1510="W",F1510*G1510-F1510,(IF(H1510="L",-F1510)))</f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customFormat="false" ht="15" hidden="false" customHeight="false" outlineLevel="0" collapsed="false">
      <c r="A1511" s="61" t="n">
        <v>43682</v>
      </c>
      <c r="B1511" s="21" t="s">
        <v>67</v>
      </c>
      <c r="C1511" s="55" t="s">
        <v>28</v>
      </c>
      <c r="D1511" s="21" t="s">
        <v>1553</v>
      </c>
      <c r="E1511" s="38" t="n">
        <v>0.895833333333333</v>
      </c>
      <c r="F1511" s="62" t="n">
        <v>25</v>
      </c>
      <c r="G1511" s="40" t="n">
        <v>2.64</v>
      </c>
      <c r="H1511" s="41" t="s">
        <v>5</v>
      </c>
      <c r="I1511" s="42" t="n">
        <f aca="false">IF(H1511="W",F1511*G1511-F1511,(IF(H1511="L",-F1511)))</f>
        <v>41</v>
      </c>
      <c r="J1511" s="55"/>
      <c r="K1511" s="21" t="s">
        <v>663</v>
      </c>
      <c r="L1511" s="43" t="s">
        <v>1554</v>
      </c>
      <c r="M1511" s="43" t="s">
        <v>9</v>
      </c>
      <c r="N1511" s="43" t="n">
        <f aca="false"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customFormat="false" ht="15" hidden="false" customHeight="false" outlineLevel="0" collapsed="false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 t="n">
        <v>0.895833333333333</v>
      </c>
      <c r="F1512" s="62" t="n">
        <v>5</v>
      </c>
      <c r="G1512" s="40" t="n">
        <v>2.64</v>
      </c>
      <c r="H1512" s="41" t="s">
        <v>5</v>
      </c>
      <c r="I1512" s="42" t="n">
        <f aca="false">IF(H1512="W",F1512*G1512-F1512,(IF(H1512="L",-F1512)))</f>
        <v>8.2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customFormat="false" ht="15" hidden="false" customHeight="false" outlineLevel="0" collapsed="false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 t="n">
        <v>0.895833333333333</v>
      </c>
      <c r="F1513" s="62" t="n">
        <v>25.5</v>
      </c>
      <c r="G1513" s="40" t="n">
        <v>3.25</v>
      </c>
      <c r="H1513" s="41" t="s">
        <v>7</v>
      </c>
      <c r="I1513" s="42" t="n">
        <f aca="false">IF(H1513="W",F1513*G1513-F1513,(IF(H1513="L",-F1513)))</f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customFormat="false" ht="15" hidden="false" customHeight="false" outlineLevel="0" collapsed="false">
      <c r="A1514" s="61"/>
      <c r="B1514" s="21" t="s">
        <v>67</v>
      </c>
      <c r="C1514" s="55" t="s">
        <v>24</v>
      </c>
      <c r="D1514" s="21" t="s">
        <v>1560</v>
      </c>
      <c r="E1514" s="38" t="n">
        <v>0.895833333333333</v>
      </c>
      <c r="F1514" s="62" t="n">
        <v>25</v>
      </c>
      <c r="G1514" s="40" t="n">
        <v>2.88</v>
      </c>
      <c r="H1514" s="41" t="s">
        <v>7</v>
      </c>
      <c r="I1514" s="42" t="n">
        <f aca="false">IF(H1514="W",F1514*G1514-F1514,(IF(H1514="L",-F1514)))</f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customFormat="false" ht="15" hidden="false" customHeight="false" outlineLevel="0" collapsed="false">
      <c r="A1515" s="61"/>
      <c r="B1515" s="21" t="s">
        <v>67</v>
      </c>
      <c r="C1515" s="55" t="s">
        <v>216</v>
      </c>
      <c r="D1515" s="21" t="s">
        <v>1562</v>
      </c>
      <c r="E1515" s="38" t="n">
        <v>0.895833333333333</v>
      </c>
      <c r="F1515" s="62" t="n">
        <v>20</v>
      </c>
      <c r="G1515" s="40" t="n">
        <v>1.062</v>
      </c>
      <c r="H1515" s="41" t="s">
        <v>5</v>
      </c>
      <c r="I1515" s="42" t="n">
        <f aca="false">IF(H1515="W",F1515*G1515-F1515,(IF(H1515="L",-F1515)))</f>
        <v>1.24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customFormat="false" ht="15" hidden="false" customHeight="false" outlineLevel="0" collapsed="false">
      <c r="A1516" s="61"/>
      <c r="B1516" s="21" t="s">
        <v>67</v>
      </c>
      <c r="C1516" s="55" t="s">
        <v>216</v>
      </c>
      <c r="D1516" s="21" t="s">
        <v>1563</v>
      </c>
      <c r="E1516" s="38" t="n">
        <v>0.541666666666667</v>
      </c>
      <c r="F1516" s="62" t="n">
        <v>8</v>
      </c>
      <c r="G1516" s="40" t="n">
        <v>1.66</v>
      </c>
      <c r="H1516" s="41" t="s">
        <v>7</v>
      </c>
      <c r="I1516" s="42" t="n">
        <f aca="false">IF(H1516="W",F1516*G1516-F1516,(IF(H1516="L",-F1516)))</f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customFormat="false" ht="15" hidden="false" customHeight="false" outlineLevel="0" collapsed="false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 t="n">
        <v>0.541666666666667</v>
      </c>
      <c r="F1517" s="62" t="n">
        <v>4</v>
      </c>
      <c r="G1517" s="40" t="n">
        <v>2.8</v>
      </c>
      <c r="H1517" s="41" t="s">
        <v>5</v>
      </c>
      <c r="I1517" s="42" t="n">
        <f aca="false">IF(H1517="W",F1517*G1517-F1517,(IF(H1517="L",-F1517)))</f>
        <v>7.2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customFormat="false" ht="15" hidden="false" customHeight="false" outlineLevel="0" collapsed="false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 t="n">
        <v>0.104166666666667</v>
      </c>
      <c r="F1518" s="62" t="n">
        <v>10</v>
      </c>
      <c r="G1518" s="40" t="n">
        <v>2.9</v>
      </c>
      <c r="H1518" s="41" t="s">
        <v>7</v>
      </c>
      <c r="I1518" s="42" t="n">
        <f aca="false">IF(H1518="W",F1518*G1518-F1518,(IF(H1518="L",-F1518)))</f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customFormat="false" ht="15" hidden="false" customHeight="false" outlineLevel="0" collapsed="false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 t="n">
        <v>0.194444444444444</v>
      </c>
      <c r="F1519" s="62" t="n">
        <v>20</v>
      </c>
      <c r="G1519" s="40" t="n">
        <v>1.87</v>
      </c>
      <c r="H1519" s="41" t="s">
        <v>7</v>
      </c>
      <c r="I1519" s="42" t="n">
        <f aca="false">IF(H1519="W",F1519*G1519-F1519,(IF(H1519="L",-F1519)))</f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customFormat="false" ht="15" hidden="false" customHeight="false" outlineLevel="0" collapsed="false">
      <c r="A1520" s="61"/>
      <c r="B1520" s="21" t="s">
        <v>67</v>
      </c>
      <c r="C1520" s="55" t="s">
        <v>24</v>
      </c>
      <c r="D1520" s="21" t="s">
        <v>1570</v>
      </c>
      <c r="E1520" s="38" t="n">
        <v>0.131944444444444</v>
      </c>
      <c r="F1520" s="62" t="n">
        <v>100</v>
      </c>
      <c r="G1520" s="40" t="n">
        <v>1.625</v>
      </c>
      <c r="H1520" s="41" t="s">
        <v>5</v>
      </c>
      <c r="I1520" s="42" t="n">
        <f aca="false">IF(H1520="W",F1520*G1520-F1520,(IF(H1520="L",-F1520)))</f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customFormat="false" ht="15" hidden="false" customHeight="false" outlineLevel="0" collapsed="false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 t="n">
        <v>0.131944444444444</v>
      </c>
      <c r="F1521" s="62" t="n">
        <v>62.5</v>
      </c>
      <c r="G1521" s="40" t="n">
        <v>2.65</v>
      </c>
      <c r="H1521" s="41" t="s">
        <v>7</v>
      </c>
      <c r="I1521" s="42" t="n">
        <f aca="false">IF(H1521="W",F1521*G1521-F1521,(IF(H1521="L",-F1521)))</f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customFormat="false" ht="15" hidden="false" customHeight="false" outlineLevel="0" collapsed="false">
      <c r="A1522" s="61"/>
      <c r="B1522" s="21" t="s">
        <v>570</v>
      </c>
      <c r="C1522" s="55" t="s">
        <v>28</v>
      </c>
      <c r="D1522" s="21" t="s">
        <v>1573</v>
      </c>
      <c r="E1522" s="38" t="n">
        <v>0.104166666666667</v>
      </c>
      <c r="F1522" s="62" t="n">
        <v>18.71</v>
      </c>
      <c r="G1522" s="40" t="n">
        <v>1.55</v>
      </c>
      <c r="H1522" s="41" t="s">
        <v>5</v>
      </c>
      <c r="I1522" s="42" t="n">
        <f aca="false">IF(H1522="W",F1522*G1522-F1522,(IF(H1522="L",-F1522)))</f>
        <v>10.2905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customFormat="false" ht="15" hidden="false" customHeight="false" outlineLevel="0" collapsed="false">
      <c r="A1523" s="61" t="n">
        <v>43683</v>
      </c>
      <c r="B1523" s="21" t="s">
        <v>67</v>
      </c>
      <c r="C1523" s="55" t="s">
        <v>87</v>
      </c>
      <c r="D1523" s="21" t="s">
        <v>1574</v>
      </c>
      <c r="E1523" s="38" t="n">
        <v>0.520833333333333</v>
      </c>
      <c r="F1523" s="62" t="n">
        <v>100</v>
      </c>
      <c r="G1523" s="40" t="n">
        <v>1.61</v>
      </c>
      <c r="H1523" s="41" t="s">
        <v>7</v>
      </c>
      <c r="I1523" s="42" t="n">
        <f aca="false">IF(H1523="W",F1523*G1523-F1523,(IF(H1523="L",-F1523)))</f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customFormat="false" ht="15" hidden="false" customHeight="false" outlineLevel="0" collapsed="false">
      <c r="A1524" s="61"/>
      <c r="B1524" s="21" t="s">
        <v>67</v>
      </c>
      <c r="C1524" s="55" t="s">
        <v>1141</v>
      </c>
      <c r="D1524" s="21" t="s">
        <v>1575</v>
      </c>
      <c r="E1524" s="38" t="n">
        <v>0.520833333333333</v>
      </c>
      <c r="F1524" s="62" t="s">
        <v>80</v>
      </c>
      <c r="G1524" s="40" t="s">
        <v>80</v>
      </c>
      <c r="H1524" s="41" t="s">
        <v>6</v>
      </c>
      <c r="I1524" s="42" t="n">
        <f aca="false">IF(H1524="W",F1524*G1524-F1524,(IF(H1524="L",-F1524)))</f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customFormat="false" ht="15" hidden="false" customHeight="false" outlineLevel="0" collapsed="false">
      <c r="A1525" s="61"/>
      <c r="B1525" s="21" t="s">
        <v>67</v>
      </c>
      <c r="C1525" s="55" t="s">
        <v>28</v>
      </c>
      <c r="D1525" s="21" t="s">
        <v>1576</v>
      </c>
      <c r="E1525" s="38" t="n">
        <v>0.90625</v>
      </c>
      <c r="F1525" s="62" t="n">
        <v>20</v>
      </c>
      <c r="G1525" s="40" t="n">
        <v>2.07</v>
      </c>
      <c r="H1525" s="41" t="s">
        <v>5</v>
      </c>
      <c r="I1525" s="42" t="n">
        <f aca="false">IF(H1525="W",F1525*G1525-F1525,(IF(H1525="L",-F1525)))</f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customFormat="false" ht="15" hidden="false" customHeight="false" outlineLevel="0" collapsed="false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 t="n">
        <v>0.90625</v>
      </c>
      <c r="F1526" s="62" t="n">
        <v>13.2</v>
      </c>
      <c r="G1526" s="40" t="n">
        <v>2.07</v>
      </c>
      <c r="H1526" s="41" t="s">
        <v>5</v>
      </c>
      <c r="I1526" s="42" t="n">
        <f aca="false">IF(H1526="W",F1526*G1526-F1526,(IF(H1526="L",-F1526)))</f>
        <v>14.124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customFormat="false" ht="15" hidden="false" customHeight="false" outlineLevel="0" collapsed="false">
      <c r="A1527" s="61"/>
      <c r="B1527" s="21" t="s">
        <v>67</v>
      </c>
      <c r="C1527" s="55" t="s">
        <v>87</v>
      </c>
      <c r="D1527" s="21" t="s">
        <v>1579</v>
      </c>
      <c r="E1527" s="38" t="n">
        <v>0.90625</v>
      </c>
      <c r="F1527" s="62" t="n">
        <v>10</v>
      </c>
      <c r="G1527" s="40" t="n">
        <v>3.6</v>
      </c>
      <c r="H1527" s="41" t="s">
        <v>6</v>
      </c>
      <c r="I1527" s="42" t="n">
        <f aca="false">IF(H1527="W",F1527*G1527-F1527,(IF(H1527="L",-F1527)))</f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customFormat="false" ht="15" hidden="false" customHeight="false" outlineLevel="0" collapsed="false">
      <c r="A1528" s="61"/>
      <c r="B1528" s="21" t="s">
        <v>67</v>
      </c>
      <c r="C1528" s="55" t="s">
        <v>87</v>
      </c>
      <c r="D1528" s="21" t="s">
        <v>1579</v>
      </c>
      <c r="E1528" s="38" t="n">
        <v>0.90625</v>
      </c>
      <c r="F1528" s="62" t="n">
        <v>15</v>
      </c>
      <c r="G1528" s="40" t="n">
        <v>3.6</v>
      </c>
      <c r="H1528" s="41" t="s">
        <v>7</v>
      </c>
      <c r="I1528" s="42" t="n">
        <f aca="false">IF(H1528="W",F1528*G1528-F1528,(IF(H1528="L",-F1528)))</f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customFormat="false" ht="15" hidden="false" customHeight="false" outlineLevel="0" collapsed="false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 t="n">
        <v>0.90625</v>
      </c>
      <c r="F1529" s="62" t="n">
        <v>23</v>
      </c>
      <c r="G1529" s="40" t="n">
        <v>3.5</v>
      </c>
      <c r="H1529" s="41" t="s">
        <v>7</v>
      </c>
      <c r="I1529" s="42" t="n">
        <f aca="false">IF(H1529="W",F1529*G1529-F1529,(IF(H1529="L",-F1529)))</f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customFormat="false" ht="15" hidden="false" customHeight="false" outlineLevel="0" collapsed="false">
      <c r="A1530" s="61"/>
      <c r="B1530" s="21" t="s">
        <v>67</v>
      </c>
      <c r="C1530" s="55" t="s">
        <v>28</v>
      </c>
      <c r="D1530" s="21" t="s">
        <v>1576</v>
      </c>
      <c r="E1530" s="38" t="n">
        <v>0.90625</v>
      </c>
      <c r="F1530" s="62" t="s">
        <v>80</v>
      </c>
      <c r="G1530" s="40" t="s">
        <v>80</v>
      </c>
      <c r="H1530" s="41" t="s">
        <v>80</v>
      </c>
      <c r="I1530" s="42" t="n">
        <f aca="false">IF(H1530="W",F1530*G1530-F1530,(IF(H1530="L",-F1530)))</f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customFormat="false" ht="15" hidden="false" customHeight="false" outlineLevel="0" collapsed="false">
      <c r="A1531" s="61"/>
      <c r="B1531" s="21" t="s">
        <v>67</v>
      </c>
      <c r="C1531" s="55" t="s">
        <v>216</v>
      </c>
      <c r="D1531" s="21" t="s">
        <v>1583</v>
      </c>
      <c r="E1531" s="38" t="n">
        <v>0.90625</v>
      </c>
      <c r="F1531" s="62" t="n">
        <v>20</v>
      </c>
      <c r="G1531" s="40" t="n">
        <v>1.062</v>
      </c>
      <c r="H1531" s="41" t="s">
        <v>5</v>
      </c>
      <c r="I1531" s="42" t="n">
        <f aca="false">IF(H1531="W",F1531*G1531-F1531,(IF(H1531="L",-F1531)))</f>
        <v>1.24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customFormat="false" ht="15" hidden="false" customHeight="false" outlineLevel="0" collapsed="false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 t="n">
        <v>38.19</v>
      </c>
      <c r="G1532" s="40" t="n">
        <v>2.02</v>
      </c>
      <c r="H1532" s="41" t="s">
        <v>5</v>
      </c>
      <c r="I1532" s="42" t="n">
        <f aca="false">IF(H1532="W",F1532*G1532-F1532,(IF(H1532="L",-F1532)))</f>
        <v>38.9538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customFormat="false" ht="15" hidden="false" customHeight="false" outlineLevel="0" collapsed="false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 t="n">
        <v>0.90625</v>
      </c>
      <c r="F1533" s="62" t="n">
        <v>22</v>
      </c>
      <c r="G1533" s="40" t="n">
        <v>3.5</v>
      </c>
      <c r="H1533" s="41" t="s">
        <v>7</v>
      </c>
      <c r="I1533" s="42" t="n">
        <f aca="false">IF(H1533="W",F1533*G1533-F1533,(IF(H1533="L",-F1533)))</f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customFormat="false" ht="15" hidden="false" customHeight="false" outlineLevel="0" collapsed="false">
      <c r="A1534" s="61"/>
      <c r="B1534" s="21" t="s">
        <v>67</v>
      </c>
      <c r="C1534" s="55" t="s">
        <v>87</v>
      </c>
      <c r="D1534" s="21" t="s">
        <v>1588</v>
      </c>
      <c r="E1534" s="38" t="n">
        <v>0.90625</v>
      </c>
      <c r="F1534" s="62" t="n">
        <v>15</v>
      </c>
      <c r="G1534" s="40" t="n">
        <v>5</v>
      </c>
      <c r="H1534" s="41" t="s">
        <v>7</v>
      </c>
      <c r="I1534" s="42" t="n">
        <f aca="false">IF(H1534="W",F1534*G1534-F1534,(IF(H1534="L",-F1534)))</f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customFormat="false" ht="15" hidden="false" customHeight="false" outlineLevel="0" collapsed="false">
      <c r="A1535" s="61" t="n">
        <v>43684</v>
      </c>
      <c r="B1535" s="21" t="s">
        <v>67</v>
      </c>
      <c r="C1535" s="55" t="s">
        <v>28</v>
      </c>
      <c r="D1535" s="21" t="s">
        <v>1590</v>
      </c>
      <c r="E1535" s="38" t="n">
        <v>0.875</v>
      </c>
      <c r="F1535" s="62" t="n">
        <v>20</v>
      </c>
      <c r="G1535" s="40" t="n">
        <v>2.48</v>
      </c>
      <c r="H1535" s="41" t="s">
        <v>7</v>
      </c>
      <c r="I1535" s="42" t="n">
        <f aca="false">IF(H1535="W",F1535*G1535-F1535,(IF(H1535="L",-F1535)))</f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customFormat="false" ht="15" hidden="false" customHeight="false" outlineLevel="0" collapsed="false">
      <c r="A1536" s="61"/>
      <c r="B1536" s="21" t="s">
        <v>67</v>
      </c>
      <c r="C1536" s="55" t="s">
        <v>28</v>
      </c>
      <c r="D1536" s="21" t="s">
        <v>1590</v>
      </c>
      <c r="E1536" s="38" t="n">
        <v>0.875</v>
      </c>
      <c r="F1536" s="62" t="n">
        <v>27.32</v>
      </c>
      <c r="G1536" s="40" t="n">
        <v>2.48</v>
      </c>
      <c r="H1536" s="41" t="s">
        <v>7</v>
      </c>
      <c r="I1536" s="42" t="n">
        <f aca="false">IF(H1536="W",F1536*G1536-F1536,(IF(H1536="L",-F1536)))</f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customFormat="false" ht="15" hidden="false" customHeight="false" outlineLevel="0" collapsed="false">
      <c r="A1537" s="61"/>
      <c r="B1537" s="21" t="s">
        <v>67</v>
      </c>
      <c r="C1537" s="55" t="s">
        <v>331</v>
      </c>
      <c r="D1537" s="21" t="s">
        <v>1592</v>
      </c>
      <c r="E1537" s="38" t="n">
        <v>0.875</v>
      </c>
      <c r="F1537" s="62" t="n">
        <v>10</v>
      </c>
      <c r="G1537" s="40" t="n">
        <v>3.05</v>
      </c>
      <c r="H1537" s="41" t="s">
        <v>5</v>
      </c>
      <c r="I1537" s="42" t="n">
        <f aca="false">IF(H1537="W",F1537*G1537-F1537,(IF(H1537="L",-F1537)))</f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customFormat="false" ht="15" hidden="false" customHeight="false" outlineLevel="0" collapsed="false">
      <c r="A1538" s="61"/>
      <c r="B1538" s="21" t="s">
        <v>67</v>
      </c>
      <c r="C1538" s="55" t="s">
        <v>170</v>
      </c>
      <c r="D1538" s="21" t="s">
        <v>1592</v>
      </c>
      <c r="E1538" s="38" t="n">
        <v>0.875</v>
      </c>
      <c r="F1538" s="62" t="n">
        <v>35</v>
      </c>
      <c r="G1538" s="40" t="n">
        <v>3.05</v>
      </c>
      <c r="H1538" s="41" t="s">
        <v>5</v>
      </c>
      <c r="I1538" s="42" t="n">
        <f aca="false">IF(H1538="W",F1538*G1538-F1538,(IF(H1538="L",-F1538)))</f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customFormat="false" ht="15" hidden="false" customHeight="false" outlineLevel="0" collapsed="false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 t="n">
        <v>0.875</v>
      </c>
      <c r="F1539" s="62" t="n">
        <v>45</v>
      </c>
      <c r="G1539" s="40" t="n">
        <v>3.2</v>
      </c>
      <c r="H1539" s="41" t="s">
        <v>7</v>
      </c>
      <c r="I1539" s="42" t="n">
        <f aca="false">IF(H1539="W",F1539*G1539-F1539,(IF(H1539="L",-F1539)))</f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customFormat="false" ht="15" hidden="false" customHeight="false" outlineLevel="0" collapsed="false">
      <c r="A1540" s="61"/>
      <c r="B1540" s="21" t="s">
        <v>67</v>
      </c>
      <c r="C1540" s="55" t="s">
        <v>63</v>
      </c>
      <c r="D1540" s="21" t="s">
        <v>1597</v>
      </c>
      <c r="E1540" s="38" t="n">
        <v>0.875</v>
      </c>
      <c r="F1540" s="62" t="n">
        <v>20</v>
      </c>
      <c r="G1540" s="40" t="n">
        <v>1.1</v>
      </c>
      <c r="H1540" s="41" t="s">
        <v>5</v>
      </c>
      <c r="I1540" s="42" t="n">
        <f aca="false">IF(H1540="W",F1540*G1540-F1540,(IF(H1540="L",-F1540)))</f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customFormat="false" ht="15" hidden="false" customHeight="false" outlineLevel="0" collapsed="false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 t="n">
        <v>0.833333333333333</v>
      </c>
      <c r="F1541" s="62" t="n">
        <v>83.36</v>
      </c>
      <c r="G1541" s="40" t="n">
        <v>2.45</v>
      </c>
      <c r="H1541" s="41" t="s">
        <v>5</v>
      </c>
      <c r="I1541" s="42" t="n">
        <f aca="false">IF(H1541="W",F1541*G1541-F1541,(IF(H1541="L",-F1541)))</f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customFormat="false" ht="15" hidden="false" customHeight="false" outlineLevel="0" collapsed="false">
      <c r="A1542" s="61"/>
      <c r="B1542" s="21" t="s">
        <v>67</v>
      </c>
      <c r="C1542" s="55" t="s">
        <v>28</v>
      </c>
      <c r="D1542" s="21" t="s">
        <v>1599</v>
      </c>
      <c r="E1542" s="38" t="n">
        <v>0.833333333333333</v>
      </c>
      <c r="F1542" s="62" t="n">
        <v>66.56</v>
      </c>
      <c r="G1542" s="40" t="n">
        <v>3.07</v>
      </c>
      <c r="H1542" s="41" t="s">
        <v>7</v>
      </c>
      <c r="I1542" s="42" t="n">
        <f aca="false">IF(H1542="W",F1542*G1542-F1542,(IF(H1542="L",-F1542)))</f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customFormat="false" ht="15" hidden="false" customHeight="false" outlineLevel="0" collapsed="false">
      <c r="A1543" s="61"/>
      <c r="B1543" s="21" t="s">
        <v>67</v>
      </c>
      <c r="C1543" s="55" t="s">
        <v>170</v>
      </c>
      <c r="D1543" s="21" t="s">
        <v>1600</v>
      </c>
      <c r="E1543" s="38" t="n">
        <v>0.833333333333333</v>
      </c>
      <c r="F1543" s="62" t="s">
        <v>83</v>
      </c>
      <c r="G1543" s="40" t="s">
        <v>83</v>
      </c>
      <c r="H1543" s="41" t="s">
        <v>6</v>
      </c>
      <c r="I1543" s="42" t="n">
        <f aca="false">IF(H1543="W",F1543*G1543-F1543,(IF(H1543="L",-F1543)))</f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customFormat="false" ht="15" hidden="false" customHeight="false" outlineLevel="0" collapsed="false">
      <c r="A1544" s="61" t="n">
        <v>43685</v>
      </c>
      <c r="B1544" s="21" t="s">
        <v>49</v>
      </c>
      <c r="C1544" s="55" t="s">
        <v>216</v>
      </c>
      <c r="D1544" s="21" t="s">
        <v>1601</v>
      </c>
      <c r="E1544" s="38" t="n">
        <v>0.541666666666667</v>
      </c>
      <c r="F1544" s="62" t="n">
        <v>10.42</v>
      </c>
      <c r="G1544" s="40" t="n">
        <v>2.2</v>
      </c>
      <c r="H1544" s="41" t="s">
        <v>5</v>
      </c>
      <c r="I1544" s="42" t="n">
        <f aca="false">IF(H1544="W",F1544*G1544-F1544,(IF(H1544="L",-F1544)))</f>
        <v>12.504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customFormat="false" ht="15" hidden="false" customHeight="false" outlineLevel="0" collapsed="false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 t="n">
        <v>0.541666666666667</v>
      </c>
      <c r="F1545" s="62" t="n">
        <v>12.26</v>
      </c>
      <c r="G1545" s="40" t="n">
        <v>1.87</v>
      </c>
      <c r="H1545" s="41" t="s">
        <v>7</v>
      </c>
      <c r="I1545" s="42" t="n">
        <f aca="false">IF(H1545="W",F1545*G1545-F1545,(IF(H1545="L",-F1545)))</f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customFormat="false" ht="15" hidden="false" customHeight="false" outlineLevel="0" collapsed="false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 t="n">
        <v>0.541666666666667</v>
      </c>
      <c r="F1546" s="62" t="n">
        <v>20</v>
      </c>
      <c r="G1546" s="40" t="n">
        <v>1.87</v>
      </c>
      <c r="H1546" s="41" t="s">
        <v>7</v>
      </c>
      <c r="I1546" s="42" t="n">
        <f aca="false">IF(H1546="W",F1546*G1546-F1546,(IF(H1546="L",-F1546)))</f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customFormat="false" ht="15" hidden="false" customHeight="false" outlineLevel="0" collapsed="false">
      <c r="A1547" s="61"/>
      <c r="B1547" s="21" t="s">
        <v>49</v>
      </c>
      <c r="C1547" s="55" t="s">
        <v>170</v>
      </c>
      <c r="D1547" s="21" t="s">
        <v>1601</v>
      </c>
      <c r="E1547" s="38" t="n">
        <v>0.541666666666667</v>
      </c>
      <c r="F1547" s="62" t="n">
        <v>16.62</v>
      </c>
      <c r="G1547" s="40" t="n">
        <v>2.25</v>
      </c>
      <c r="H1547" s="41" t="s">
        <v>5</v>
      </c>
      <c r="I1547" s="42" t="n">
        <f aca="false">IF(H1547="W",F1547*G1547-F1547,(IF(H1547="L",-F1547)))</f>
        <v>20.775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customFormat="false" ht="15" hidden="false" customHeight="false" outlineLevel="0" collapsed="false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 t="n">
        <v>0.541666666666667</v>
      </c>
      <c r="F1548" s="62" t="n">
        <v>20</v>
      </c>
      <c r="G1548" s="40" t="n">
        <v>1.87</v>
      </c>
      <c r="H1548" s="41" t="s">
        <v>7</v>
      </c>
      <c r="I1548" s="42" t="n">
        <f aca="false">IF(H1548="W",F1548*G1548-F1548,(IF(H1548="L",-F1548)))</f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customFormat="false" ht="15" hidden="false" customHeight="false" outlineLevel="0" collapsed="false">
      <c r="A1549" s="61"/>
      <c r="B1549" s="21" t="s">
        <v>67</v>
      </c>
      <c r="C1549" s="55" t="s">
        <v>28</v>
      </c>
      <c r="D1549" s="21" t="s">
        <v>1607</v>
      </c>
      <c r="E1549" s="38" t="n">
        <v>0.916666666666667</v>
      </c>
      <c r="F1549" s="62" t="n">
        <v>20</v>
      </c>
      <c r="G1549" s="40" t="n">
        <v>1.79</v>
      </c>
      <c r="H1549" s="41" t="s">
        <v>5</v>
      </c>
      <c r="I1549" s="42" t="n">
        <f aca="false">IF(H1549="W",F1549*G1549-F1549,(IF(H1549="L",-F1549)))</f>
        <v>15.8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customFormat="false" ht="15" hidden="false" customHeight="false" outlineLevel="0" collapsed="false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 t="n">
        <v>0.916666666666667</v>
      </c>
      <c r="F1550" s="62" t="n">
        <v>10.85</v>
      </c>
      <c r="G1550" s="40" t="n">
        <v>3.3</v>
      </c>
      <c r="H1550" s="41" t="s">
        <v>7</v>
      </c>
      <c r="I1550" s="42" t="n">
        <f aca="false">IF(H1550="W",F1550*G1550-F1550,(IF(H1550="L",-F1550)))</f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customFormat="false" ht="15" hidden="false" customHeight="false" outlineLevel="0" collapsed="false">
      <c r="A1551" s="61"/>
      <c r="B1551" s="21" t="s">
        <v>67</v>
      </c>
      <c r="C1551" s="55" t="s">
        <v>63</v>
      </c>
      <c r="D1551" s="21" t="s">
        <v>1610</v>
      </c>
      <c r="E1551" s="38" t="n">
        <v>0.916666666666667</v>
      </c>
      <c r="F1551" s="62" t="n">
        <v>6.63</v>
      </c>
      <c r="G1551" s="40" t="n">
        <v>5.4</v>
      </c>
      <c r="H1551" s="41" t="s">
        <v>7</v>
      </c>
      <c r="I1551" s="42" t="n">
        <f aca="false">IF(H1551="W",F1551*G1551-F1551,(IF(H1551="L",-F1551)))</f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customFormat="false" ht="15" hidden="false" customHeight="false" outlineLevel="0" collapsed="false">
      <c r="A1552" s="61"/>
      <c r="B1552" s="21" t="s">
        <v>67</v>
      </c>
      <c r="C1552" s="55" t="s">
        <v>63</v>
      </c>
      <c r="D1552" s="21" t="s">
        <v>1611</v>
      </c>
      <c r="E1552" s="38" t="n">
        <v>0.916666666666667</v>
      </c>
      <c r="F1552" s="62" t="n">
        <v>20</v>
      </c>
      <c r="G1552" s="40" t="n">
        <v>1.1</v>
      </c>
      <c r="H1552" s="41" t="s">
        <v>5</v>
      </c>
      <c r="I1552" s="42" t="n">
        <f aca="false">IF(H1552="W",F1552*G1552-F1552,(IF(H1552="L",-F1552)))</f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customFormat="false" ht="15" hidden="false" customHeight="false" outlineLevel="0" collapsed="false">
      <c r="A1553" s="61"/>
      <c r="B1553" s="21" t="s">
        <v>67</v>
      </c>
      <c r="C1553" s="55" t="s">
        <v>28</v>
      </c>
      <c r="D1553" s="21" t="s">
        <v>1612</v>
      </c>
      <c r="E1553" s="38" t="n">
        <v>0.916666666666667</v>
      </c>
      <c r="F1553" s="62" t="n">
        <v>75</v>
      </c>
      <c r="G1553" s="40" t="n">
        <v>1.63</v>
      </c>
      <c r="H1553" s="41" t="s">
        <v>7</v>
      </c>
      <c r="I1553" s="42" t="n">
        <f aca="false">IF(H1553="W",F1553*G1553-F1553,(IF(H1553="L",-F1553)))</f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customFormat="false" ht="15" hidden="false" customHeight="false" outlineLevel="0" collapsed="false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 t="n">
        <v>0.916666666666667</v>
      </c>
      <c r="F1554" s="62" t="n">
        <v>22</v>
      </c>
      <c r="G1554" s="40" t="n">
        <v>5.5</v>
      </c>
      <c r="H1554" s="41" t="s">
        <v>7</v>
      </c>
      <c r="I1554" s="42" t="n">
        <f aca="false">IF(H1554="W",F1554*G1554-F1554,(IF(H1554="L",-F1554)))</f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customFormat="false" ht="15" hidden="false" customHeight="false" outlineLevel="0" collapsed="false">
      <c r="A1555" s="61"/>
      <c r="B1555" s="21" t="s">
        <v>67</v>
      </c>
      <c r="C1555" s="55" t="s">
        <v>170</v>
      </c>
      <c r="D1555" s="21" t="s">
        <v>1615</v>
      </c>
      <c r="E1555" s="38" t="n">
        <v>0.916666666666667</v>
      </c>
      <c r="F1555" s="62" t="n">
        <v>25</v>
      </c>
      <c r="G1555" s="40" t="n">
        <v>1.77</v>
      </c>
      <c r="H1555" s="41" t="s">
        <v>5</v>
      </c>
      <c r="I1555" s="42" t="n">
        <f aca="false">IF(H1555="W",F1555*G1555-F1555,(IF(H1555="L",-F1555)))</f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customFormat="false" ht="15" hidden="false" customHeight="false" outlineLevel="0" collapsed="false">
      <c r="A1556" s="61"/>
      <c r="B1556" s="21" t="s">
        <v>67</v>
      </c>
      <c r="C1556" s="55" t="s">
        <v>1141</v>
      </c>
      <c r="D1556" s="21" t="s">
        <v>1617</v>
      </c>
      <c r="E1556" s="38" t="n">
        <v>0.916666666666667</v>
      </c>
      <c r="F1556" s="62" t="n">
        <v>30</v>
      </c>
      <c r="G1556" s="40" t="n">
        <v>3.35</v>
      </c>
      <c r="H1556" s="41" t="s">
        <v>5</v>
      </c>
      <c r="I1556" s="42" t="n">
        <f aca="false">IF(H1556="W",F1556*G1556-F1556,(IF(H1556="L",-F1556)))</f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customFormat="false" ht="15" hidden="false" customHeight="false" outlineLevel="0" collapsed="false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 t="n">
        <v>0.916666666666667</v>
      </c>
      <c r="F1557" s="62" t="n">
        <v>31</v>
      </c>
      <c r="G1557" s="40" t="n">
        <v>3.2</v>
      </c>
      <c r="H1557" s="41" t="s">
        <v>7</v>
      </c>
      <c r="I1557" s="42" t="n">
        <f aca="false">IF(H1557="W",F1557*G1557-F1557,(IF(H1557="L",-F1557)))</f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customFormat="false" ht="15" hidden="false" customHeight="false" outlineLevel="0" collapsed="false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n">
        <f aca="false">IF(H1558="W",F1558*G1558-F1558,(IF(H1558="L",-F1558)))</f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customFormat="false" ht="15" hidden="false" customHeight="false" outlineLevel="0" collapsed="false">
      <c r="A1559" s="61" t="n">
        <v>43686</v>
      </c>
      <c r="B1559" s="21" t="s">
        <v>67</v>
      </c>
      <c r="C1559" s="55" t="s">
        <v>87</v>
      </c>
      <c r="D1559" s="21" t="s">
        <v>1620</v>
      </c>
      <c r="E1559" s="38" t="n">
        <v>0.520833333333333</v>
      </c>
      <c r="F1559" s="62" t="n">
        <v>3.23</v>
      </c>
      <c r="G1559" s="40" t="n">
        <v>11</v>
      </c>
      <c r="H1559" s="41" t="s">
        <v>7</v>
      </c>
      <c r="I1559" s="42" t="n">
        <f aca="false">IF(H1559="W",F1559*G1559-F1559,(IF(H1559="L",-F1559)))</f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customFormat="false" ht="15" hidden="false" customHeight="false" outlineLevel="0" collapsed="false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 t="n">
        <v>0.520833333333333</v>
      </c>
      <c r="F1560" s="62" t="n">
        <v>10</v>
      </c>
      <c r="G1560" s="40" t="n">
        <v>3.55</v>
      </c>
      <c r="H1560" s="41" t="s">
        <v>5</v>
      </c>
      <c r="I1560" s="42" t="n">
        <f aca="false">IF(H1560="W",F1560*G1560-F1560,(IF(H1560="L",-F1560)))</f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customFormat="false" ht="15" hidden="false" customHeight="false" outlineLevel="0" collapsed="false">
      <c r="A1561" s="61"/>
      <c r="B1561" s="21" t="s">
        <v>67</v>
      </c>
      <c r="C1561" s="55" t="s">
        <v>170</v>
      </c>
      <c r="D1561" s="21" t="s">
        <v>1623</v>
      </c>
      <c r="E1561" s="38" t="n">
        <v>0.520833333333333</v>
      </c>
      <c r="F1561" s="62" t="n">
        <v>8.88</v>
      </c>
      <c r="G1561" s="40" t="n">
        <v>4</v>
      </c>
      <c r="H1561" s="41" t="s">
        <v>7</v>
      </c>
      <c r="I1561" s="42" t="n">
        <f aca="false">IF(H1561="W",F1561*G1561-F1561,(IF(H1561="L",-F1561)))</f>
        <v>-8.88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customFormat="false" ht="15" hidden="false" customHeight="false" outlineLevel="0" collapsed="false">
      <c r="A1562" s="61"/>
      <c r="B1562" s="21" t="s">
        <v>67</v>
      </c>
      <c r="C1562" s="55" t="s">
        <v>28</v>
      </c>
      <c r="D1562" s="21" t="s">
        <v>1625</v>
      </c>
      <c r="E1562" s="38" t="n">
        <v>0.607638888888889</v>
      </c>
      <c r="F1562" s="62" t="n">
        <v>10</v>
      </c>
      <c r="G1562" s="40" t="n">
        <v>3.45</v>
      </c>
      <c r="H1562" s="41" t="s">
        <v>7</v>
      </c>
      <c r="I1562" s="42" t="n">
        <f aca="false">IF(H1562="W",F1562*G1562-F1562,(IF(H1562="L",-F1562)))</f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customFormat="false" ht="15" hidden="false" customHeight="false" outlineLevel="0" collapsed="false">
      <c r="A1563" s="61"/>
      <c r="B1563" s="21" t="s">
        <v>49</v>
      </c>
      <c r="C1563" s="55" t="s">
        <v>1141</v>
      </c>
      <c r="D1563" s="21" t="s">
        <v>1626</v>
      </c>
      <c r="E1563" s="38" t="n">
        <v>0.607638888888889</v>
      </c>
      <c r="F1563" s="62" t="n">
        <v>5</v>
      </c>
      <c r="G1563" s="40" t="n">
        <v>3.95</v>
      </c>
      <c r="H1563" s="41" t="s">
        <v>5</v>
      </c>
      <c r="I1563" s="42" t="n">
        <f aca="false">IF(H1563="W",F1563*G1563-F1563,(IF(H1563="L",-F1563)))</f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customFormat="false" ht="15" hidden="false" customHeight="false" outlineLevel="0" collapsed="false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 t="n">
        <v>0.607638888888889</v>
      </c>
      <c r="F1564" s="62" t="n">
        <v>25</v>
      </c>
      <c r="G1564" s="40" t="n">
        <v>1.9</v>
      </c>
      <c r="H1564" s="41" t="s">
        <v>7</v>
      </c>
      <c r="I1564" s="42" t="n">
        <f aca="false">IF(H1564="W",F1564*G1564-F1564,(IF(H1564="L",-F1564)))</f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customFormat="false" ht="15" hidden="false" customHeight="false" outlineLevel="0" collapsed="false">
      <c r="A1565" s="61"/>
      <c r="B1565" s="21" t="s">
        <v>49</v>
      </c>
      <c r="C1565" s="55" t="s">
        <v>216</v>
      </c>
      <c r="D1565" s="21" t="s">
        <v>1629</v>
      </c>
      <c r="E1565" s="38" t="n">
        <v>0.607638888888889</v>
      </c>
      <c r="F1565" s="62" t="n">
        <v>9.63</v>
      </c>
      <c r="G1565" s="40" t="n">
        <v>2.05</v>
      </c>
      <c r="H1565" s="41" t="s">
        <v>7</v>
      </c>
      <c r="I1565" s="42" t="n">
        <f aca="false">IF(H1565="W",F1565*G1565-F1565,(IF(H1565="L",-F1565)))</f>
        <v>-9.63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customFormat="false" ht="15" hidden="false" customHeight="false" outlineLevel="0" collapsed="false">
      <c r="A1566" s="61"/>
      <c r="B1566" s="21" t="s">
        <v>67</v>
      </c>
      <c r="C1566" s="55" t="s">
        <v>151</v>
      </c>
      <c r="D1566" s="21" t="s">
        <v>1630</v>
      </c>
      <c r="E1566" s="38" t="n">
        <v>0.916666666666667</v>
      </c>
      <c r="F1566" s="62" t="n">
        <v>5</v>
      </c>
      <c r="G1566" s="40" t="n">
        <v>1.43</v>
      </c>
      <c r="H1566" s="41" t="s">
        <v>5</v>
      </c>
      <c r="I1566" s="42" t="n">
        <f aca="false">IF(H1566="W",F1566*G1566-F1566,(IF(H1566="L",-F1566)))</f>
        <v>2.15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customFormat="false" ht="15" hidden="false" customHeight="false" outlineLevel="0" collapsed="false">
      <c r="A1567" s="61"/>
      <c r="B1567" s="21" t="s">
        <v>67</v>
      </c>
      <c r="C1567" s="55" t="s">
        <v>151</v>
      </c>
      <c r="D1567" s="21" t="s">
        <v>1631</v>
      </c>
      <c r="E1567" s="38" t="n">
        <v>0.916666666666667</v>
      </c>
      <c r="F1567" s="62" t="n">
        <v>5</v>
      </c>
      <c r="G1567" s="40" t="n">
        <v>2.15</v>
      </c>
      <c r="H1567" s="41" t="s">
        <v>7</v>
      </c>
      <c r="I1567" s="42" t="n">
        <f aca="false">IF(H1567="W",F1567*G1567-F1567,(IF(H1567="L",-F1567)))</f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customFormat="false" ht="15" hidden="false" customHeight="false" outlineLevel="0" collapsed="false">
      <c r="A1568" s="61"/>
      <c r="B1568" s="21" t="s">
        <v>67</v>
      </c>
      <c r="C1568" s="55" t="s">
        <v>151</v>
      </c>
      <c r="D1568" s="21" t="s">
        <v>1632</v>
      </c>
      <c r="E1568" s="38" t="n">
        <v>0.916666666666667</v>
      </c>
      <c r="F1568" s="62" t="n">
        <v>10</v>
      </c>
      <c r="G1568" s="40" t="n">
        <v>1.53</v>
      </c>
      <c r="H1568" s="41" t="s">
        <v>7</v>
      </c>
      <c r="I1568" s="42" t="n">
        <f aca="false">IF(H1568="W",F1568*G1568-F1568,(IF(H1568="L",-F1568)))</f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customFormat="false" ht="15" hidden="false" customHeight="false" outlineLevel="0" collapsed="false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 t="n">
        <v>118</v>
      </c>
      <c r="G1569" s="40" t="n">
        <v>2</v>
      </c>
      <c r="H1569" s="41" t="s">
        <v>5</v>
      </c>
      <c r="I1569" s="42" t="n">
        <f aca="false">IF(H1569="W",F1569*G1569-F1569,(IF(H1569="L",-F1569)))</f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customFormat="false" ht="15" hidden="false" customHeight="false" outlineLevel="0" collapsed="false">
      <c r="A1570" s="61" t="n">
        <v>43688</v>
      </c>
      <c r="B1570" s="21" t="s">
        <v>67</v>
      </c>
      <c r="C1570" s="55" t="s">
        <v>28</v>
      </c>
      <c r="D1570" s="21" t="s">
        <v>719</v>
      </c>
      <c r="E1570" s="38" t="n">
        <v>0.770833333333333</v>
      </c>
      <c r="F1570" s="62" t="n">
        <v>35</v>
      </c>
      <c r="G1570" s="40" t="n">
        <v>2.25</v>
      </c>
      <c r="H1570" s="41" t="s">
        <v>5</v>
      </c>
      <c r="I1570" s="42" t="n">
        <f aca="false">IF(H1570="W",F1570*G1570-F1570,(IF(H1570="L",-F1570)))</f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customFormat="false" ht="15" hidden="false" customHeight="false" outlineLevel="0" collapsed="false">
      <c r="A1571" s="61"/>
      <c r="B1571" s="21" t="s">
        <v>67</v>
      </c>
      <c r="C1571" s="55" t="s">
        <v>170</v>
      </c>
      <c r="D1571" s="21" t="s">
        <v>750</v>
      </c>
      <c r="E1571" s="38" t="n">
        <v>0.770833333333333</v>
      </c>
      <c r="F1571" s="62" t="n">
        <v>20</v>
      </c>
      <c r="G1571" s="40" t="n">
        <v>4.5</v>
      </c>
      <c r="H1571" s="41" t="s">
        <v>7</v>
      </c>
      <c r="I1571" s="42" t="n">
        <f aca="false">IF(H1571="W",F1571*G1571-F1571,(IF(H1571="L",-F1571)))</f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customFormat="false" ht="15" hidden="false" customHeight="false" outlineLevel="0" collapsed="false">
      <c r="A1572" s="61"/>
      <c r="B1572" s="21" t="s">
        <v>67</v>
      </c>
      <c r="C1572" s="55"/>
      <c r="D1572" s="21" t="s">
        <v>753</v>
      </c>
      <c r="E1572" s="38" t="n">
        <v>0.770833333333333</v>
      </c>
      <c r="F1572" s="62" t="s">
        <v>83</v>
      </c>
      <c r="G1572" s="40" t="s">
        <v>83</v>
      </c>
      <c r="H1572" s="41" t="s">
        <v>83</v>
      </c>
      <c r="I1572" s="42" t="n">
        <f aca="false">IF(H1572="W",F1572*G1572-F1572,(IF(H1572="L",-F1572)))</f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customFormat="false" ht="15" hidden="false" customHeight="false" outlineLevel="0" collapsed="false">
      <c r="A1573" s="61"/>
      <c r="B1573" s="21" t="s">
        <v>67</v>
      </c>
      <c r="C1573" s="55" t="s">
        <v>95</v>
      </c>
      <c r="D1573" s="21" t="s">
        <v>719</v>
      </c>
      <c r="E1573" s="38" t="n">
        <v>0.770833333333333</v>
      </c>
      <c r="F1573" s="62" t="n">
        <v>5</v>
      </c>
      <c r="G1573" s="40" t="n">
        <v>2.25</v>
      </c>
      <c r="H1573" s="41" t="s">
        <v>5</v>
      </c>
      <c r="I1573" s="42" t="n">
        <f aca="false">IF(H1573="W",F1573*G1573-F1573,(IF(H1573="L",-F1573)))</f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customFormat="false" ht="15" hidden="false" customHeight="false" outlineLevel="0" collapsed="false">
      <c r="A1574" s="61" t="n">
        <v>43696</v>
      </c>
      <c r="B1574" s="21" t="s">
        <v>67</v>
      </c>
      <c r="C1574" s="55" t="s">
        <v>28</v>
      </c>
      <c r="D1574" s="21" t="s">
        <v>1635</v>
      </c>
      <c r="E1574" s="38" t="n">
        <v>0.833333333333333</v>
      </c>
      <c r="F1574" s="62" t="n">
        <v>20</v>
      </c>
      <c r="G1574" s="40" t="n">
        <v>3.15</v>
      </c>
      <c r="H1574" s="41" t="s">
        <v>7</v>
      </c>
      <c r="I1574" s="42" t="n">
        <f aca="false">IF(H1574="W",F1574*G1574-F1574,(IF(H1574="L",-F1574)))</f>
        <v>-20</v>
      </c>
      <c r="J1574" s="55"/>
      <c r="K1574" s="21" t="s">
        <v>663</v>
      </c>
      <c r="L1574" s="43" t="s">
        <v>1636</v>
      </c>
      <c r="M1574" s="43" t="s">
        <v>9</v>
      </c>
      <c r="N1574" s="43" t="n">
        <f aca="false">SUM(I1574:I1621)</f>
        <v>51.186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customFormat="false" ht="15" hidden="false" customHeight="false" outlineLevel="0" collapsed="false">
      <c r="A1575" s="61"/>
      <c r="B1575" s="21" t="s">
        <v>67</v>
      </c>
      <c r="C1575" s="55" t="s">
        <v>170</v>
      </c>
      <c r="D1575" s="21" t="s">
        <v>1637</v>
      </c>
      <c r="E1575" s="38" t="n">
        <v>0.833333333333333</v>
      </c>
      <c r="F1575" s="62" t="n">
        <v>20</v>
      </c>
      <c r="G1575" s="40" t="n">
        <v>2.6</v>
      </c>
      <c r="H1575" s="41" t="s">
        <v>5</v>
      </c>
      <c r="I1575" s="42" t="n">
        <f aca="false">IF(H1575="W",F1575*G1575-F1575,(IF(H1575="L",-F1575)))</f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customFormat="false" ht="15" hidden="false" customHeight="false" outlineLevel="0" collapsed="false">
      <c r="A1576" s="61"/>
      <c r="B1576" s="21" t="s">
        <v>67</v>
      </c>
      <c r="C1576" s="55" t="s">
        <v>87</v>
      </c>
      <c r="D1576" s="21" t="s">
        <v>1637</v>
      </c>
      <c r="E1576" s="38" t="n">
        <v>0.833333333333333</v>
      </c>
      <c r="F1576" s="62" t="n">
        <v>4.23</v>
      </c>
      <c r="G1576" s="40" t="n">
        <v>2.6</v>
      </c>
      <c r="H1576" s="41" t="s">
        <v>5</v>
      </c>
      <c r="I1576" s="42" t="n">
        <f aca="false">IF(H1576="W",F1576*G1576-F1576,(IF(H1576="L",-F1576)))</f>
        <v>6.768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customFormat="false" ht="15" hidden="false" customHeight="false" outlineLevel="0" collapsed="false">
      <c r="A1577" s="61"/>
      <c r="B1577" s="21" t="s">
        <v>67</v>
      </c>
      <c r="C1577" s="55" t="s">
        <v>216</v>
      </c>
      <c r="D1577" s="21" t="s">
        <v>1640</v>
      </c>
      <c r="E1577" s="38" t="n">
        <v>0.833333333333333</v>
      </c>
      <c r="F1577" s="62" t="n">
        <v>14.88</v>
      </c>
      <c r="G1577" s="40" t="n">
        <v>3.1</v>
      </c>
      <c r="H1577" s="41" t="s">
        <v>7</v>
      </c>
      <c r="I1577" s="42" t="n">
        <f aca="false">IF(H1577="W",F1577*G1577-F1577,(IF(H1577="L",-F1577)))</f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customFormat="false" ht="15" hidden="false" customHeight="false" outlineLevel="0" collapsed="false">
      <c r="A1578" s="61"/>
      <c r="B1578" s="21" t="s">
        <v>67</v>
      </c>
      <c r="C1578" s="55" t="s">
        <v>63</v>
      </c>
      <c r="D1578" s="21" t="s">
        <v>1640</v>
      </c>
      <c r="E1578" s="38" t="n">
        <v>0.833333333333333</v>
      </c>
      <c r="F1578" s="62" t="n">
        <v>5.2</v>
      </c>
      <c r="G1578" s="40" t="n">
        <v>3.13</v>
      </c>
      <c r="H1578" s="41" t="s">
        <v>7</v>
      </c>
      <c r="I1578" s="42" t="n">
        <f aca="false">IF(H1578="W",F1578*G1578-F1578,(IF(H1578="L",-F1578)))</f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customFormat="false" ht="15" hidden="false" customHeight="false" outlineLevel="0" collapsed="false">
      <c r="A1579" s="61"/>
      <c r="B1579" s="21" t="s">
        <v>67</v>
      </c>
      <c r="C1579" s="55" t="s">
        <v>63</v>
      </c>
      <c r="D1579" s="21" t="s">
        <v>1641</v>
      </c>
      <c r="E1579" s="38" t="n">
        <v>0.833333333333333</v>
      </c>
      <c r="F1579" s="62" t="n">
        <v>20</v>
      </c>
      <c r="G1579" s="40" t="n">
        <v>1.09</v>
      </c>
      <c r="H1579" s="41" t="s">
        <v>5</v>
      </c>
      <c r="I1579" s="42" t="n">
        <f aca="false">IF(H1579="W",F1579*G1579-F1579,(IF(H1579="L",-F1579)))</f>
        <v>1.8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customFormat="false" ht="15" hidden="false" customHeight="false" outlineLevel="0" collapsed="false">
      <c r="A1580" s="61" t="n">
        <v>43698</v>
      </c>
      <c r="B1580" s="21" t="s">
        <v>67</v>
      </c>
      <c r="C1580" s="55" t="s">
        <v>28</v>
      </c>
      <c r="D1580" s="21" t="s">
        <v>1642</v>
      </c>
      <c r="E1580" s="38" t="n">
        <v>0.90625</v>
      </c>
      <c r="F1580" s="62" t="n">
        <v>20</v>
      </c>
      <c r="G1580" s="40" t="n">
        <v>2.58</v>
      </c>
      <c r="H1580" s="41" t="s">
        <v>7</v>
      </c>
      <c r="I1580" s="42" t="n">
        <f aca="false">IF(H1580="W",F1580*G1580-F1580,(IF(H1580="L",-F1580)))</f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customFormat="false" ht="15" hidden="false" customHeight="false" outlineLevel="0" collapsed="false">
      <c r="A1581" s="61"/>
      <c r="B1581" s="21" t="s">
        <v>67</v>
      </c>
      <c r="C1581" s="55" t="s">
        <v>87</v>
      </c>
      <c r="D1581" s="21" t="s">
        <v>1643</v>
      </c>
      <c r="E1581" s="38" t="n">
        <v>0.90625</v>
      </c>
      <c r="F1581" s="62" t="n">
        <v>15.85</v>
      </c>
      <c r="G1581" s="40" t="n">
        <v>3.25</v>
      </c>
      <c r="H1581" s="41" t="s">
        <v>5</v>
      </c>
      <c r="I1581" s="42" t="n">
        <f aca="false">IF(H1581="W",F1581*G1581-F1581,(IF(H1581="L",-F1581)))</f>
        <v>35.6625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customFormat="false" ht="15" hidden="false" customHeight="false" outlineLevel="0" collapsed="false">
      <c r="A1582" s="61"/>
      <c r="B1582" s="21" t="s">
        <v>67</v>
      </c>
      <c r="C1582" s="55" t="s">
        <v>95</v>
      </c>
      <c r="D1582" s="21" t="s">
        <v>1644</v>
      </c>
      <c r="E1582" s="38" t="n">
        <v>0.90625</v>
      </c>
      <c r="F1582" s="62" t="n">
        <v>16.65</v>
      </c>
      <c r="G1582" s="40" t="n">
        <v>3.1</v>
      </c>
      <c r="H1582" s="41" t="s">
        <v>7</v>
      </c>
      <c r="I1582" s="42" t="n">
        <f aca="false">IF(H1582="W",F1582*G1582-F1582,(IF(H1582="L",-F1582)))</f>
        <v>-16.65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customFormat="false" ht="15" hidden="false" customHeight="false" outlineLevel="0" collapsed="false">
      <c r="A1583" s="61"/>
      <c r="B1583" s="21" t="s">
        <v>67</v>
      </c>
      <c r="C1583" s="55" t="s">
        <v>63</v>
      </c>
      <c r="D1583" s="21" t="s">
        <v>1645</v>
      </c>
      <c r="E1583" s="38" t="n">
        <v>0.90625</v>
      </c>
      <c r="F1583" s="62" t="n">
        <v>20</v>
      </c>
      <c r="G1583" s="40" t="n">
        <v>1.07</v>
      </c>
      <c r="H1583" s="41" t="s">
        <v>5</v>
      </c>
      <c r="I1583" s="42" t="n">
        <f aca="false">IF(H1583="W",F1583*G1583-F1583,(IF(H1583="L",-F1583)))</f>
        <v>1.4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customFormat="false" ht="15" hidden="false" customHeight="false" outlineLevel="0" collapsed="false">
      <c r="A1584" s="61" t="n">
        <v>43699</v>
      </c>
      <c r="B1584" s="21" t="s">
        <v>67</v>
      </c>
      <c r="C1584" s="55" t="s">
        <v>28</v>
      </c>
      <c r="D1584" s="21" t="s">
        <v>1646</v>
      </c>
      <c r="E1584" s="38" t="n">
        <v>0.916666666666667</v>
      </c>
      <c r="F1584" s="62" t="n">
        <v>20</v>
      </c>
      <c r="G1584" s="40" t="n">
        <v>2.68</v>
      </c>
      <c r="H1584" s="41" t="s">
        <v>7</v>
      </c>
      <c r="I1584" s="42" t="n">
        <f aca="false">IF(H1584="W",F1584*G1584-F1584,(IF(H1584="L",-F1584)))</f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customFormat="false" ht="15" hidden="false" customHeight="false" outlineLevel="0" collapsed="false">
      <c r="A1585" s="61"/>
      <c r="B1585" s="21" t="s">
        <v>67</v>
      </c>
      <c r="C1585" s="55" t="s">
        <v>87</v>
      </c>
      <c r="D1585" s="21" t="s">
        <v>1647</v>
      </c>
      <c r="E1585" s="38" t="n">
        <v>0.916666666666667</v>
      </c>
      <c r="F1585" s="62" t="n">
        <v>17.29</v>
      </c>
      <c r="G1585" s="40" t="n">
        <v>3.1</v>
      </c>
      <c r="H1585" s="41" t="s">
        <v>7</v>
      </c>
      <c r="I1585" s="42" t="n">
        <f aca="false">IF(H1585="W",F1585*G1585-F1585,(IF(H1585="L",-F1585)))</f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customFormat="false" ht="15" hidden="false" customHeight="false" outlineLevel="0" collapsed="false">
      <c r="A1586" s="61"/>
      <c r="B1586" s="21" t="s">
        <v>67</v>
      </c>
      <c r="C1586" s="55" t="s">
        <v>170</v>
      </c>
      <c r="D1586" s="21" t="s">
        <v>470</v>
      </c>
      <c r="E1586" s="38" t="n">
        <v>0.916666666666667</v>
      </c>
      <c r="F1586" s="62" t="n">
        <v>17.57</v>
      </c>
      <c r="G1586" s="40" t="n">
        <v>3.05</v>
      </c>
      <c r="H1586" s="41" t="s">
        <v>5</v>
      </c>
      <c r="I1586" s="42" t="n">
        <f aca="false">IF(H1586="W",F1586*G1586-F1586,(IF(H1586="L",-F1586)))</f>
        <v>36.0185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customFormat="false" ht="15" hidden="false" customHeight="false" outlineLevel="0" collapsed="false">
      <c r="A1587" s="61"/>
      <c r="B1587" s="21" t="s">
        <v>67</v>
      </c>
      <c r="C1587" s="55" t="s">
        <v>63</v>
      </c>
      <c r="D1587" s="21" t="s">
        <v>1648</v>
      </c>
      <c r="E1587" s="38" t="n">
        <v>0.916666666666667</v>
      </c>
      <c r="F1587" s="62" t="n">
        <v>20</v>
      </c>
      <c r="G1587" s="40" t="n">
        <v>1.1</v>
      </c>
      <c r="H1587" s="41" t="s">
        <v>5</v>
      </c>
      <c r="I1587" s="42" t="n">
        <f aca="false">IF(H1587="W",F1587*G1587-F1587,(IF(H1587="L",-F1587)))</f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customFormat="false" ht="15" hidden="false" customHeight="false" outlineLevel="0" collapsed="false">
      <c r="A1588" s="61" t="n">
        <v>43731</v>
      </c>
      <c r="B1588" s="21" t="s">
        <v>23</v>
      </c>
      <c r="C1588" s="55" t="s">
        <v>95</v>
      </c>
      <c r="D1588" s="21" t="s">
        <v>1649</v>
      </c>
      <c r="E1588" s="38" t="n">
        <v>0.583333333333333</v>
      </c>
      <c r="F1588" s="62" t="n">
        <v>5</v>
      </c>
      <c r="G1588" s="40" t="n">
        <v>1.85</v>
      </c>
      <c r="H1588" s="41" t="s">
        <v>5</v>
      </c>
      <c r="I1588" s="42" t="n">
        <f aca="false">IF(H1588="W",F1588*G1588-F1588,(IF(H1588="L",-F1588)))</f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customFormat="false" ht="15" hidden="false" customHeight="false" outlineLevel="0" collapsed="false">
      <c r="A1589" s="61"/>
      <c r="B1589" s="21" t="s">
        <v>23</v>
      </c>
      <c r="C1589" s="55" t="s">
        <v>95</v>
      </c>
      <c r="D1589" s="21" t="s">
        <v>1650</v>
      </c>
      <c r="E1589" s="38" t="n">
        <v>0.583333333333333</v>
      </c>
      <c r="F1589" s="62" t="n">
        <v>10</v>
      </c>
      <c r="G1589" s="40" t="n">
        <v>3.238</v>
      </c>
      <c r="H1589" s="41" t="s">
        <v>5</v>
      </c>
      <c r="I1589" s="42" t="n">
        <f aca="false">IF(H1589="W",F1589*G1589-F1589,(IF(H1589="L",-F1589)))</f>
        <v>22.38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customFormat="false" ht="15" hidden="false" customHeight="false" outlineLevel="0" collapsed="false">
      <c r="A1590" s="61"/>
      <c r="B1590" s="21" t="s">
        <v>23</v>
      </c>
      <c r="C1590" s="55" t="s">
        <v>1651</v>
      </c>
      <c r="D1590" s="21" t="s">
        <v>1652</v>
      </c>
      <c r="E1590" s="38" t="n">
        <v>0.583333333333333</v>
      </c>
      <c r="F1590" s="62" t="n">
        <v>10</v>
      </c>
      <c r="G1590" s="40" t="n">
        <v>2.12</v>
      </c>
      <c r="H1590" s="41" t="s">
        <v>7</v>
      </c>
      <c r="I1590" s="42" t="n">
        <f aca="false">IF(H1590="W",F1590*G1590-F1590,(IF(H1590="L",-F1590)))</f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customFormat="false" ht="15" hidden="false" customHeight="false" outlineLevel="0" collapsed="false">
      <c r="A1591" s="61"/>
      <c r="B1591" s="21" t="s">
        <v>67</v>
      </c>
      <c r="C1591" s="55" t="s">
        <v>28</v>
      </c>
      <c r="D1591" s="21" t="s">
        <v>1653</v>
      </c>
      <c r="E1591" s="38" t="n">
        <v>0.958333333333333</v>
      </c>
      <c r="F1591" s="62" t="n">
        <v>20</v>
      </c>
      <c r="G1591" s="40" t="n">
        <v>2.75</v>
      </c>
      <c r="H1591" s="41" t="s">
        <v>5</v>
      </c>
      <c r="I1591" s="42" t="n">
        <f aca="false">IF(H1591="W",F1591*G1591-F1591,(IF(H1591="L",-F1591)))</f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customFormat="false" ht="15" hidden="false" customHeight="false" outlineLevel="0" collapsed="false">
      <c r="A1592" s="61"/>
      <c r="B1592" s="21" t="s">
        <v>67</v>
      </c>
      <c r="C1592" s="55" t="s">
        <v>170</v>
      </c>
      <c r="D1592" s="21" t="s">
        <v>1654</v>
      </c>
      <c r="E1592" s="38" t="n">
        <v>0.958333333333333</v>
      </c>
      <c r="F1592" s="62" t="n">
        <v>20.75</v>
      </c>
      <c r="G1592" s="40" t="n">
        <v>2.65</v>
      </c>
      <c r="H1592" s="41" t="s">
        <v>7</v>
      </c>
      <c r="I1592" s="42" t="n">
        <f aca="false">IF(H1592="W",F1592*G1592-F1592,(IF(H1592="L",-F1592)))</f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customFormat="false" ht="15" hidden="false" customHeight="false" outlineLevel="0" collapsed="false">
      <c r="A1593" s="61"/>
      <c r="B1593" s="21" t="s">
        <v>67</v>
      </c>
      <c r="C1593" s="55" t="s">
        <v>170</v>
      </c>
      <c r="D1593" s="21" t="s">
        <v>1655</v>
      </c>
      <c r="E1593" s="38" t="n">
        <v>0.958333333333333</v>
      </c>
      <c r="F1593" s="62" t="n">
        <v>10.27</v>
      </c>
      <c r="G1593" s="40" t="n">
        <v>4.65</v>
      </c>
      <c r="H1593" s="41" t="s">
        <v>7</v>
      </c>
      <c r="I1593" s="42" t="n">
        <f aca="false">IF(H1593="W",F1593*G1593-F1593,(IF(H1593="L",-F1593)))</f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customFormat="false" ht="15" hidden="false" customHeight="false" outlineLevel="0" collapsed="false">
      <c r="A1594" s="61"/>
      <c r="B1594" s="21" t="s">
        <v>67</v>
      </c>
      <c r="C1594" s="55" t="s">
        <v>63</v>
      </c>
      <c r="D1594" s="21" t="s">
        <v>1656</v>
      </c>
      <c r="E1594" s="38" t="n">
        <v>0.958333333333333</v>
      </c>
      <c r="F1594" s="62" t="n">
        <v>20</v>
      </c>
      <c r="G1594" s="40" t="n">
        <v>1.04</v>
      </c>
      <c r="H1594" s="41" t="s">
        <v>5</v>
      </c>
      <c r="I1594" s="42" t="n">
        <f aca="false">IF(H1594="W",F1594*G1594-F1594,(IF(H1594="L",-F1594)))</f>
        <v>0.800000000000001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customFormat="false" ht="15" hidden="false" customHeight="false" outlineLevel="0" collapsed="false">
      <c r="A1595" s="61" t="n">
        <v>43701</v>
      </c>
      <c r="B1595" s="21" t="s">
        <v>67</v>
      </c>
      <c r="C1595" s="55" t="s">
        <v>28</v>
      </c>
      <c r="D1595" s="21" t="s">
        <v>1657</v>
      </c>
      <c r="E1595" s="38" t="n">
        <v>0.875</v>
      </c>
      <c r="F1595" s="62" t="n">
        <v>20</v>
      </c>
      <c r="G1595" s="40" t="n">
        <v>2.91</v>
      </c>
      <c r="H1595" s="41" t="s">
        <v>5</v>
      </c>
      <c r="I1595" s="42" t="n">
        <f aca="false">IF(H1595="W",F1595*G1595-F1595,(IF(H1595="L",-F1595)))</f>
        <v>38.2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customFormat="false" ht="15" hidden="false" customHeight="false" outlineLevel="0" collapsed="false">
      <c r="A1596" s="61"/>
      <c r="B1596" s="21" t="s">
        <v>67</v>
      </c>
      <c r="C1596" s="55" t="s">
        <v>170</v>
      </c>
      <c r="D1596" s="21" t="s">
        <v>1658</v>
      </c>
      <c r="E1596" s="38" t="n">
        <v>0.875</v>
      </c>
      <c r="F1596" s="62" t="n">
        <v>19.61</v>
      </c>
      <c r="G1596" s="40" t="n">
        <v>3.05</v>
      </c>
      <c r="H1596" s="41" t="s">
        <v>7</v>
      </c>
      <c r="I1596" s="42" t="n">
        <f aca="false">IF(H1596="W",F1596*G1596-F1596,(IF(H1596="L",-F1596)))</f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customFormat="false" ht="15" hidden="false" customHeight="false" outlineLevel="0" collapsed="false">
      <c r="A1597" s="61"/>
      <c r="B1597" s="21" t="s">
        <v>67</v>
      </c>
      <c r="C1597" s="55" t="s">
        <v>24</v>
      </c>
      <c r="D1597" s="21" t="s">
        <v>1659</v>
      </c>
      <c r="E1597" s="38" t="n">
        <v>0.875</v>
      </c>
      <c r="F1597" s="62" t="n">
        <v>20.35</v>
      </c>
      <c r="G1597" s="40" t="n">
        <v>2.86</v>
      </c>
      <c r="H1597" s="41" t="s">
        <v>7</v>
      </c>
      <c r="I1597" s="42" t="n">
        <f aca="false">IF(H1597="W",F1597*G1597-F1597,(IF(H1597="L",-F1597)))</f>
        <v>-20.35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customFormat="false" ht="15" hidden="false" customHeight="false" outlineLevel="0" collapsed="false">
      <c r="A1598" s="61"/>
      <c r="B1598" s="21" t="s">
        <v>67</v>
      </c>
      <c r="C1598" s="55" t="s">
        <v>63</v>
      </c>
      <c r="D1598" s="21" t="s">
        <v>1660</v>
      </c>
      <c r="E1598" s="38" t="n">
        <v>0.875</v>
      </c>
      <c r="F1598" s="62" t="n">
        <v>20</v>
      </c>
      <c r="G1598" s="40" t="n">
        <v>1.12</v>
      </c>
      <c r="H1598" s="41" t="s">
        <v>5</v>
      </c>
      <c r="I1598" s="42" t="n">
        <f aca="false">IF(H1598="W",F1598*G1598-F1598,(IF(H1598="L",-F1598)))</f>
        <v>2.4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customFormat="false" ht="15" hidden="false" customHeight="false" outlineLevel="0" collapsed="false">
      <c r="A1599" s="61"/>
      <c r="B1599" s="21" t="s">
        <v>67</v>
      </c>
      <c r="C1599" s="55" t="s">
        <v>28</v>
      </c>
      <c r="D1599" s="21" t="s">
        <v>1661</v>
      </c>
      <c r="E1599" s="38" t="n">
        <v>0.791666666666667</v>
      </c>
      <c r="F1599" s="62" t="n">
        <v>25</v>
      </c>
      <c r="G1599" s="40" t="n">
        <v>1.36</v>
      </c>
      <c r="H1599" s="41" t="s">
        <v>5</v>
      </c>
      <c r="I1599" s="42" t="n">
        <f aca="false">IF(H1599="W",F1599*G1599-F1599,(IF(H1599="L",-F1599)))</f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customFormat="false" ht="15" hidden="false" customHeight="false" outlineLevel="0" collapsed="false">
      <c r="A1600" s="61"/>
      <c r="B1600" s="21" t="s">
        <v>67</v>
      </c>
      <c r="C1600" s="55" t="s">
        <v>95</v>
      </c>
      <c r="D1600" s="21" t="s">
        <v>1662</v>
      </c>
      <c r="E1600" s="38" t="n">
        <v>0.791666666666667</v>
      </c>
      <c r="F1600" s="62" t="n">
        <v>5</v>
      </c>
      <c r="G1600" s="40" t="n">
        <v>5.25</v>
      </c>
      <c r="H1600" s="41" t="s">
        <v>6</v>
      </c>
      <c r="I1600" s="42" t="n">
        <f aca="false">IF(H1600="W",F1600*G1600-F1600,(IF(H1600="L",-F1600)))</f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customFormat="false" ht="15" hidden="false" customHeight="false" outlineLevel="0" collapsed="false">
      <c r="A1601" s="61"/>
      <c r="B1601" s="21" t="s">
        <v>67</v>
      </c>
      <c r="C1601" s="55" t="s">
        <v>24</v>
      </c>
      <c r="D1601" s="21" t="s">
        <v>1663</v>
      </c>
      <c r="E1601" s="38" t="n">
        <v>0.791666666666667</v>
      </c>
      <c r="F1601" s="62" t="n">
        <v>1.24</v>
      </c>
      <c r="G1601" s="40" t="n">
        <v>10.48</v>
      </c>
      <c r="H1601" s="41" t="s">
        <v>7</v>
      </c>
      <c r="I1601" s="42" t="n">
        <f aca="false">IF(H1601="W",F1601*G1601-F1601,(IF(H1601="L",-F1601)))</f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customFormat="false" ht="15" hidden="false" customHeight="false" outlineLevel="0" collapsed="false">
      <c r="A1602" s="61"/>
      <c r="B1602" s="21" t="s">
        <v>67</v>
      </c>
      <c r="C1602" s="55" t="s">
        <v>87</v>
      </c>
      <c r="D1602" s="21" t="s">
        <v>1663</v>
      </c>
      <c r="E1602" s="38" t="n">
        <v>0.791666666666667</v>
      </c>
      <c r="F1602" s="62" t="n">
        <v>2</v>
      </c>
      <c r="G1602" s="40" t="n">
        <v>9.95</v>
      </c>
      <c r="H1602" s="41" t="s">
        <v>7</v>
      </c>
      <c r="I1602" s="42" t="n">
        <f aca="false">IF(H1602="W",F1602*G1602-F1602,(IF(H1602="L",-F1602)))</f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customFormat="false" ht="15" hidden="false" customHeight="false" outlineLevel="0" collapsed="false">
      <c r="A1603" s="61"/>
      <c r="B1603" s="21" t="s">
        <v>67</v>
      </c>
      <c r="C1603" s="55" t="s">
        <v>331</v>
      </c>
      <c r="D1603" s="21" t="s">
        <v>1664</v>
      </c>
      <c r="E1603" s="38" t="n">
        <v>0.8125</v>
      </c>
      <c r="F1603" s="62" t="n">
        <v>30</v>
      </c>
      <c r="G1603" s="40" t="n">
        <v>3.79</v>
      </c>
      <c r="H1603" s="41" t="s">
        <v>5</v>
      </c>
      <c r="I1603" s="42" t="n">
        <f aca="false">IF(H1603="W",F1603*G1603-F1603,(IF(H1603="L",-F1603)))</f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customFormat="false" ht="15" hidden="false" customHeight="false" outlineLevel="0" collapsed="false">
      <c r="A1604" s="61"/>
      <c r="B1604" s="21" t="s">
        <v>23</v>
      </c>
      <c r="C1604" s="55" t="s">
        <v>95</v>
      </c>
      <c r="D1604" s="21" t="s">
        <v>1665</v>
      </c>
      <c r="E1604" s="38" t="n">
        <v>0.6875</v>
      </c>
      <c r="F1604" s="62" t="n">
        <v>37</v>
      </c>
      <c r="G1604" s="40" t="n">
        <v>3</v>
      </c>
      <c r="H1604" s="41" t="s">
        <v>7</v>
      </c>
      <c r="I1604" s="42" t="n">
        <f aca="false">IF(H1604="W",F1604*G1604-F1604,(IF(H1604="L",-F1604)))</f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customFormat="false" ht="15" hidden="false" customHeight="false" outlineLevel="0" collapsed="false">
      <c r="A1605" s="61"/>
      <c r="B1605" s="21" t="s">
        <v>67</v>
      </c>
      <c r="C1605" s="55" t="s">
        <v>95</v>
      </c>
      <c r="D1605" s="21" t="s">
        <v>1666</v>
      </c>
      <c r="E1605" s="38" t="n">
        <v>0.8125</v>
      </c>
      <c r="F1605" s="62" t="n">
        <v>10</v>
      </c>
      <c r="G1605" s="40" t="n">
        <v>5.75</v>
      </c>
      <c r="H1605" s="41" t="s">
        <v>7</v>
      </c>
      <c r="I1605" s="42" t="n">
        <f aca="false">IF(H1605="W",F1605*G1605-F1605,(IF(H1605="L",-F1605)))</f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customFormat="false" ht="15" hidden="false" customHeight="false" outlineLevel="0" collapsed="false">
      <c r="A1606" s="61"/>
      <c r="B1606" s="21" t="s">
        <v>67</v>
      </c>
      <c r="C1606" s="55" t="s">
        <v>87</v>
      </c>
      <c r="D1606" s="21" t="s">
        <v>1666</v>
      </c>
      <c r="E1606" s="38" t="n">
        <v>0.8125</v>
      </c>
      <c r="F1606" s="62" t="n">
        <v>7.72</v>
      </c>
      <c r="G1606" s="40" t="n">
        <v>6.6</v>
      </c>
      <c r="H1606" s="41" t="s">
        <v>7</v>
      </c>
      <c r="I1606" s="42" t="n">
        <f aca="false">IF(H1606="W",F1606*G1606-F1606,(IF(H1606="L",-F1606)))</f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customFormat="false" ht="15" hidden="false" customHeight="false" outlineLevel="0" collapsed="false">
      <c r="A1607" s="61"/>
      <c r="B1607" s="21" t="s">
        <v>67</v>
      </c>
      <c r="C1607" s="55" t="s">
        <v>68</v>
      </c>
      <c r="D1607" s="21" t="s">
        <v>1005</v>
      </c>
      <c r="E1607" s="38" t="n">
        <v>0.8125</v>
      </c>
      <c r="F1607" s="62" t="n">
        <v>5</v>
      </c>
      <c r="G1607" s="40" t="n">
        <v>19.75</v>
      </c>
      <c r="H1607" s="41" t="s">
        <v>6</v>
      </c>
      <c r="I1607" s="42" t="n">
        <f aca="false">IF(H1607="W",F1607*G1607-F1607,(IF(H1607="L",-F1607)))</f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customFormat="false" ht="15" hidden="false" customHeight="false" outlineLevel="0" collapsed="false">
      <c r="A1608" s="61" t="n">
        <v>43702</v>
      </c>
      <c r="B1608" s="21" t="s">
        <v>67</v>
      </c>
      <c r="C1608" s="55" t="s">
        <v>87</v>
      </c>
      <c r="D1608" s="21" t="s">
        <v>1667</v>
      </c>
      <c r="E1608" s="38" t="n">
        <v>0.666666666666667</v>
      </c>
      <c r="F1608" s="62" t="n">
        <v>10</v>
      </c>
      <c r="G1608" s="40" t="n">
        <v>8.2</v>
      </c>
      <c r="H1608" s="41" t="s">
        <v>6</v>
      </c>
      <c r="I1608" s="42" t="n">
        <f aca="false">IF(H1608="W",F1608*G1608-F1608,(IF(H1608="L",-F1608)))</f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customFormat="false" ht="15" hidden="false" customHeight="false" outlineLevel="0" collapsed="false">
      <c r="A1609" s="61"/>
      <c r="B1609" s="21" t="s">
        <v>67</v>
      </c>
      <c r="C1609" s="55" t="s">
        <v>216</v>
      </c>
      <c r="D1609" s="21" t="s">
        <v>1668</v>
      </c>
      <c r="E1609" s="38" t="n">
        <v>0.916666666666667</v>
      </c>
      <c r="F1609" s="62" t="n">
        <v>6</v>
      </c>
      <c r="G1609" s="40" t="n">
        <v>17</v>
      </c>
      <c r="H1609" s="41" t="s">
        <v>7</v>
      </c>
      <c r="I1609" s="42" t="n">
        <f aca="false">IF(H1609="W",F1609*G1609-F1609,(IF(H1609="L",-F1609)))</f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customFormat="false" ht="15" hidden="false" customHeight="false" outlineLevel="0" collapsed="false">
      <c r="A1610" s="61"/>
      <c r="B1610" s="21" t="s">
        <v>67</v>
      </c>
      <c r="C1610" s="55" t="s">
        <v>63</v>
      </c>
      <c r="D1610" s="21" t="s">
        <v>1669</v>
      </c>
      <c r="E1610" s="38" t="n">
        <v>0.916666666666667</v>
      </c>
      <c r="F1610" s="62" t="n">
        <v>20</v>
      </c>
      <c r="G1610" s="40" t="n">
        <v>1.07</v>
      </c>
      <c r="H1610" s="41" t="s">
        <v>5</v>
      </c>
      <c r="I1610" s="42" t="n">
        <f aca="false">IF(H1610="W",F1610*G1610-F1610,(IF(H1610="L",-F1610)))</f>
        <v>1.4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customFormat="false" ht="15" hidden="false" customHeight="false" outlineLevel="0" collapsed="false">
      <c r="A1611" s="61"/>
      <c r="B1611" s="21" t="s">
        <v>67</v>
      </c>
      <c r="C1611" s="55" t="s">
        <v>28</v>
      </c>
      <c r="D1611" s="21" t="s">
        <v>1670</v>
      </c>
      <c r="E1611" s="38" t="n">
        <v>0.916666666666667</v>
      </c>
      <c r="F1611" s="62" t="n">
        <v>20</v>
      </c>
      <c r="G1611" s="40" t="n">
        <v>3.7</v>
      </c>
      <c r="H1611" s="41" t="s">
        <v>7</v>
      </c>
      <c r="I1611" s="42" t="n">
        <f aca="false">IF(H1611="W",F1611*G1611-F1611,(IF(H1611="L",-F1611)))</f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customFormat="false" ht="15" hidden="false" customHeight="false" outlineLevel="0" collapsed="false">
      <c r="A1612" s="61"/>
      <c r="B1612" s="21" t="s">
        <v>67</v>
      </c>
      <c r="C1612" s="55" t="s">
        <v>170</v>
      </c>
      <c r="D1612" s="21" t="s">
        <v>1671</v>
      </c>
      <c r="E1612" s="38" t="n">
        <v>0.916666666666667</v>
      </c>
      <c r="F1612" s="62" t="n">
        <v>22.39</v>
      </c>
      <c r="G1612" s="40" t="n">
        <v>3.3</v>
      </c>
      <c r="H1612" s="41" t="s">
        <v>5</v>
      </c>
      <c r="I1612" s="42" t="n">
        <f aca="false">IF(H1612="W",F1612*G1612-F1612,(IF(H1612="L",-F1612)))</f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customFormat="false" ht="15" hidden="false" customHeight="false" outlineLevel="0" collapsed="false">
      <c r="A1613" s="61"/>
      <c r="B1613" s="21" t="s">
        <v>67</v>
      </c>
      <c r="C1613" s="55" t="s">
        <v>608</v>
      </c>
      <c r="D1613" s="21" t="s">
        <v>1672</v>
      </c>
      <c r="E1613" s="38" t="n">
        <v>0.916666666666667</v>
      </c>
      <c r="F1613" s="62" t="n">
        <v>5</v>
      </c>
      <c r="G1613" s="40" t="n">
        <v>2.2</v>
      </c>
      <c r="H1613" s="41" t="s">
        <v>6</v>
      </c>
      <c r="I1613" s="42" t="n">
        <f aca="false">IF(H1613="W",F1613*G1613-F1613,(IF(H1613="L",-F1613)))</f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customFormat="false" ht="15" hidden="false" customHeight="false" outlineLevel="0" collapsed="false">
      <c r="A1614" s="61"/>
      <c r="B1614" s="21" t="s">
        <v>67</v>
      </c>
      <c r="C1614" s="55" t="s">
        <v>95</v>
      </c>
      <c r="D1614" s="21" t="s">
        <v>1673</v>
      </c>
      <c r="E1614" s="38" t="n">
        <v>0.916666666666667</v>
      </c>
      <c r="F1614" s="62" t="n">
        <v>10</v>
      </c>
      <c r="G1614" s="40" t="n">
        <v>2.25</v>
      </c>
      <c r="H1614" s="41" t="s">
        <v>6</v>
      </c>
      <c r="I1614" s="42" t="n">
        <f aca="false">IF(H1614="W",F1614*G1614-F1614,(IF(H1614="L",-F1614)))</f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customFormat="false" ht="15" hidden="false" customHeight="false" outlineLevel="0" collapsed="false">
      <c r="A1615" s="61"/>
      <c r="B1615" s="21" t="s">
        <v>23</v>
      </c>
      <c r="C1615" s="55" t="s">
        <v>95</v>
      </c>
      <c r="D1615" s="21" t="s">
        <v>1674</v>
      </c>
      <c r="E1615" s="38" t="n">
        <v>0.541666666666667</v>
      </c>
      <c r="F1615" s="62" t="n">
        <v>10</v>
      </c>
      <c r="G1615" s="40" t="n">
        <v>5.818</v>
      </c>
      <c r="H1615" s="41" t="s">
        <v>7</v>
      </c>
      <c r="I1615" s="42" t="n">
        <f aca="false">IF(H1615="W",F1615*G1615-F1615,(IF(H1615="L",-F1615)))</f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customFormat="false" ht="15" hidden="false" customHeight="false" outlineLevel="0" collapsed="false">
      <c r="A1616" s="61"/>
      <c r="B1616" s="21" t="s">
        <v>23</v>
      </c>
      <c r="C1616" s="55" t="s">
        <v>28</v>
      </c>
      <c r="D1616" s="21" t="s">
        <v>1675</v>
      </c>
      <c r="E1616" s="38" t="n">
        <v>0.541666666666667</v>
      </c>
      <c r="F1616" s="62" t="n">
        <v>2.35</v>
      </c>
      <c r="G1616" s="40" t="n">
        <v>2.81</v>
      </c>
      <c r="H1616" s="41" t="s">
        <v>7</v>
      </c>
      <c r="I1616" s="42" t="n">
        <f aca="false">IF(H1616="W",F1616*G1616-F1616,(IF(H1616="L",-F1616)))</f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customFormat="false" ht="15" hidden="false" customHeight="false" outlineLevel="0" collapsed="false">
      <c r="A1617" s="61"/>
      <c r="B1617" s="21" t="s">
        <v>23</v>
      </c>
      <c r="C1617" s="55" t="s">
        <v>28</v>
      </c>
      <c r="D1617" s="21" t="s">
        <v>1676</v>
      </c>
      <c r="E1617" s="38" t="n">
        <v>0.541666666666667</v>
      </c>
      <c r="F1617" s="62" t="n">
        <v>5</v>
      </c>
      <c r="G1617" s="40" t="n">
        <v>3.5</v>
      </c>
      <c r="H1617" s="41" t="s">
        <v>7</v>
      </c>
      <c r="I1617" s="42" t="n">
        <f aca="false">IF(H1617="W",F1617*G1617-F1617,(IF(H1617="L",-F1617)))</f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customFormat="false" ht="15" hidden="false" customHeight="false" outlineLevel="0" collapsed="false">
      <c r="A1618" s="61"/>
      <c r="B1618" s="21" t="s">
        <v>67</v>
      </c>
      <c r="C1618" s="55" t="s">
        <v>87</v>
      </c>
      <c r="D1618" s="21" t="s">
        <v>1673</v>
      </c>
      <c r="E1618" s="38" t="n">
        <v>0.916666666666667</v>
      </c>
      <c r="F1618" s="62" t="n">
        <v>20.28</v>
      </c>
      <c r="G1618" s="40" t="n">
        <v>2.27</v>
      </c>
      <c r="H1618" s="41" t="s">
        <v>7</v>
      </c>
      <c r="I1618" s="42" t="n">
        <f aca="false">IF(H1618="W",F1618*G1618-F1618,(IF(H1618="L",-F1618)))</f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customFormat="false" ht="15" hidden="false" customHeight="false" outlineLevel="0" collapsed="false">
      <c r="A1619" s="61"/>
      <c r="B1619" s="21" t="s">
        <v>23</v>
      </c>
      <c r="C1619" s="55" t="s">
        <v>95</v>
      </c>
      <c r="D1619" s="21" t="s">
        <v>1677</v>
      </c>
      <c r="E1619" s="38" t="n">
        <v>0.791666666666667</v>
      </c>
      <c r="F1619" s="62" t="n">
        <v>10</v>
      </c>
      <c r="G1619" s="40" t="n">
        <v>1.35</v>
      </c>
      <c r="H1619" s="41" t="s">
        <v>7</v>
      </c>
      <c r="I1619" s="42" t="n">
        <f aca="false">IF(H1619="W",F1619*G1619-F1619,(IF(H1619="L",-F1619)))</f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customFormat="false" ht="15" hidden="false" customHeight="false" outlineLevel="0" collapsed="false">
      <c r="A1620" s="61"/>
      <c r="B1620" s="21" t="s">
        <v>23</v>
      </c>
      <c r="C1620" s="55" t="s">
        <v>1678</v>
      </c>
      <c r="D1620" s="21" t="s">
        <v>1679</v>
      </c>
      <c r="E1620" s="38" t="n">
        <v>0.791666666666667</v>
      </c>
      <c r="F1620" s="62" t="n">
        <v>10</v>
      </c>
      <c r="G1620" s="40" t="n">
        <v>1.6</v>
      </c>
      <c r="H1620" s="41" t="s">
        <v>5</v>
      </c>
      <c r="I1620" s="42" t="n">
        <f aca="false">IF(H1620="W",F1620*G1620-F1620,(IF(H1620="L",-F1620)))</f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customFormat="false" ht="15" hidden="false" customHeight="false" outlineLevel="0" collapsed="false">
      <c r="A1621" s="61"/>
      <c r="B1621" s="21" t="s">
        <v>23</v>
      </c>
      <c r="C1621" s="55" t="s">
        <v>28</v>
      </c>
      <c r="D1621" s="21" t="s">
        <v>1680</v>
      </c>
      <c r="E1621" s="38" t="n">
        <v>0.8125</v>
      </c>
      <c r="F1621" s="62" t="n">
        <v>15</v>
      </c>
      <c r="G1621" s="40" t="n">
        <v>1.5</v>
      </c>
      <c r="H1621" s="41" t="s">
        <v>5</v>
      </c>
      <c r="I1621" s="42" t="n">
        <f aca="false">IF(H1621="W",F1621*G1621-F1621,(IF(H1621="L",-F1621)))</f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customFormat="false" ht="15" hidden="false" customHeight="false" outlineLevel="0" collapsed="false">
      <c r="A1622" s="61" t="n">
        <v>43703</v>
      </c>
      <c r="B1622" s="21" t="s">
        <v>23</v>
      </c>
      <c r="C1622" s="55" t="s">
        <v>95</v>
      </c>
      <c r="D1622" s="21" t="s">
        <v>1681</v>
      </c>
      <c r="E1622" s="38" t="n">
        <v>0.541666666666667</v>
      </c>
      <c r="F1622" s="62" t="n">
        <v>5</v>
      </c>
      <c r="G1622" s="40" t="n">
        <v>2.17</v>
      </c>
      <c r="H1622" s="41" t="s">
        <v>7</v>
      </c>
      <c r="I1622" s="42" t="n">
        <f aca="false">IF(H1622="W",F1622*G1622-F1622,(IF(H1622="L",-F1622)))</f>
        <v>-5</v>
      </c>
      <c r="J1622" s="55"/>
      <c r="K1622" s="21" t="s">
        <v>663</v>
      </c>
      <c r="L1622" s="43" t="s">
        <v>1682</v>
      </c>
      <c r="M1622" s="43" t="s">
        <v>9</v>
      </c>
      <c r="N1622" s="43" t="n">
        <f aca="false">SUM(I1622:I1722)</f>
        <v>67.0835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customFormat="false" ht="15" hidden="false" customHeight="false" outlineLevel="0" collapsed="false">
      <c r="A1623" s="61"/>
      <c r="B1623" s="21" t="s">
        <v>23</v>
      </c>
      <c r="C1623" s="55" t="s">
        <v>95</v>
      </c>
      <c r="D1623" s="21" t="s">
        <v>1683</v>
      </c>
      <c r="E1623" s="38" t="n">
        <v>0.541666666666667</v>
      </c>
      <c r="F1623" s="62" t="n">
        <v>10</v>
      </c>
      <c r="G1623" s="40" t="n">
        <v>3.255</v>
      </c>
      <c r="H1623" s="41" t="s">
        <v>7</v>
      </c>
      <c r="I1623" s="42" t="n">
        <f aca="false">IF(H1623="W",F1623*G1623-F1623,(IF(H1623="L",-F1623)))</f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customFormat="false" ht="15" hidden="false" customHeight="false" outlineLevel="0" collapsed="false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 t="n">
        <v>0.75</v>
      </c>
      <c r="F1624" s="62" t="n">
        <v>14</v>
      </c>
      <c r="G1624" s="40" t="n">
        <v>1.68</v>
      </c>
      <c r="H1624" s="41" t="s">
        <v>5</v>
      </c>
      <c r="I1624" s="42" t="n">
        <f aca="false">IF(H1624="W",F1624*G1624-F1624,(IF(H1624="L",-F1624)))</f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customFormat="false" ht="15" hidden="false" customHeight="false" outlineLevel="0" collapsed="false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 t="n">
        <v>0.75</v>
      </c>
      <c r="F1625" s="62" t="n">
        <v>10</v>
      </c>
      <c r="G1625" s="40" t="n">
        <v>2.3</v>
      </c>
      <c r="H1625" s="41" t="s">
        <v>7</v>
      </c>
      <c r="I1625" s="42" t="n">
        <f aca="false">IF(H1625="W",F1625*G1625-F1625,(IF(H1625="L",-F1625)))</f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customFormat="false" ht="15" hidden="false" customHeight="false" outlineLevel="0" collapsed="false">
      <c r="A1626" s="61"/>
      <c r="B1626" s="21" t="s">
        <v>67</v>
      </c>
      <c r="C1626" s="55" t="s">
        <v>63</v>
      </c>
      <c r="D1626" s="21" t="s">
        <v>1691</v>
      </c>
      <c r="E1626" s="38" t="n">
        <v>0.875</v>
      </c>
      <c r="F1626" s="62" t="n">
        <v>5</v>
      </c>
      <c r="G1626" s="40" t="n">
        <v>1.02</v>
      </c>
      <c r="H1626" s="41" t="s">
        <v>5</v>
      </c>
      <c r="I1626" s="42" t="n">
        <f aca="false">IF(H1626="W",F1626*G1626-F1626,(IF(H1626="L",-F1626)))</f>
        <v>0.0999999999999996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customFormat="false" ht="15" hidden="false" customHeight="false" outlineLevel="0" collapsed="false">
      <c r="A1627" s="61"/>
      <c r="B1627" s="21" t="s">
        <v>67</v>
      </c>
      <c r="C1627" s="55" t="s">
        <v>28</v>
      </c>
      <c r="D1627" s="21" t="s">
        <v>1692</v>
      </c>
      <c r="E1627" s="38" t="n">
        <v>0.875</v>
      </c>
      <c r="F1627" s="62" t="n">
        <v>10</v>
      </c>
      <c r="G1627" s="40" t="n">
        <v>2.74</v>
      </c>
      <c r="H1627" s="41" t="s">
        <v>7</v>
      </c>
      <c r="I1627" s="42" t="n">
        <f aca="false">IF(H1627="W",F1627*G1627-F1627,(IF(H1627="L",-F1627)))</f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customFormat="false" ht="15" hidden="false" customHeight="false" outlineLevel="0" collapsed="false">
      <c r="A1628" s="61" t="s">
        <v>124</v>
      </c>
      <c r="B1628" s="21" t="s">
        <v>67</v>
      </c>
      <c r="C1628" s="55" t="s">
        <v>87</v>
      </c>
      <c r="D1628" s="21" t="s">
        <v>1694</v>
      </c>
      <c r="E1628" s="38" t="n">
        <v>0.875</v>
      </c>
      <c r="F1628" s="62" t="n">
        <v>10</v>
      </c>
      <c r="G1628" s="40" t="n">
        <v>3.4</v>
      </c>
      <c r="H1628" s="41" t="s">
        <v>6</v>
      </c>
      <c r="I1628" s="42" t="n">
        <f aca="false">IF(H1628="W",F1628*G1628-F1628,(IF(H1628="L",-F1628)))</f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customFormat="false" ht="15" hidden="false" customHeight="false" outlineLevel="0" collapsed="false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 t="n">
        <v>0.875</v>
      </c>
      <c r="F1629" s="62" t="n">
        <v>12</v>
      </c>
      <c r="G1629" s="40" t="n">
        <v>2.55</v>
      </c>
      <c r="H1629" s="41" t="s">
        <v>5</v>
      </c>
      <c r="I1629" s="42" t="n">
        <f aca="false">IF(H1629="W",F1629*G1629-F1629,(IF(H1629="L",-F1629)))</f>
        <v>18.6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customFormat="false" ht="15" hidden="false" customHeight="false" outlineLevel="0" collapsed="false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 t="n">
        <v>0.90625</v>
      </c>
      <c r="F1630" s="62" t="n">
        <v>15.26</v>
      </c>
      <c r="G1630" s="40" t="n">
        <v>1.54</v>
      </c>
      <c r="H1630" s="41" t="s">
        <v>5</v>
      </c>
      <c r="I1630" s="42" t="n">
        <f aca="false">IF(H1630="W",F1630*G1630-F1630,(IF(H1630="L",-F1630)))</f>
        <v>8.2404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customFormat="false" ht="15" hidden="false" customHeight="false" outlineLevel="0" collapsed="false">
      <c r="A1631" s="61"/>
      <c r="B1631" s="21" t="s">
        <v>67</v>
      </c>
      <c r="C1631" s="55" t="s">
        <v>331</v>
      </c>
      <c r="D1631" s="21" t="s">
        <v>1701</v>
      </c>
      <c r="E1631" s="38" t="n">
        <v>0.90625</v>
      </c>
      <c r="F1631" s="62" t="n">
        <v>10</v>
      </c>
      <c r="G1631" s="40" t="n">
        <v>2.35</v>
      </c>
      <c r="H1631" s="41" t="s">
        <v>6</v>
      </c>
      <c r="I1631" s="42" t="n">
        <f aca="false">IF(H1631="W",F1631*G1631-F1631,(IF(H1631="L",-F1631)))</f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customFormat="false" ht="15" hidden="false" customHeight="false" outlineLevel="0" collapsed="false">
      <c r="A1632" s="61"/>
      <c r="B1632" s="21" t="s">
        <v>49</v>
      </c>
      <c r="C1632" s="55" t="s">
        <v>170</v>
      </c>
      <c r="D1632" s="21" t="s">
        <v>1702</v>
      </c>
      <c r="E1632" s="38" t="n">
        <v>0.802083333333333</v>
      </c>
      <c r="F1632" s="62" t="n">
        <v>10</v>
      </c>
      <c r="G1632" s="40" t="n">
        <v>2.19</v>
      </c>
      <c r="H1632" s="41" t="s">
        <v>6</v>
      </c>
      <c r="I1632" s="42" t="n">
        <f aca="false">IF(H1632="W",F1632*G1632-F1632,(IF(H1632="L",-F1632)))</f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customFormat="false" ht="15" hidden="false" customHeight="false" outlineLevel="0" collapsed="false">
      <c r="A1633" s="61"/>
      <c r="B1633" s="21" t="s">
        <v>49</v>
      </c>
      <c r="C1633" s="55" t="s">
        <v>95</v>
      </c>
      <c r="D1633" s="21" t="s">
        <v>1703</v>
      </c>
      <c r="E1633" s="38" t="n">
        <v>0.802083333333333</v>
      </c>
      <c r="F1633" s="62" t="n">
        <v>10</v>
      </c>
      <c r="G1633" s="40" t="n">
        <v>1.72</v>
      </c>
      <c r="H1633" s="41" t="s">
        <v>5</v>
      </c>
      <c r="I1633" s="42" t="n">
        <f aca="false">IF(H1633="W",F1633*G1633-F1633,(IF(H1633="L",-F1633)))</f>
        <v>7.2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customFormat="false" ht="15" hidden="false" customHeight="false" outlineLevel="0" collapsed="false">
      <c r="A1634" s="61"/>
      <c r="B1634" s="21" t="s">
        <v>49</v>
      </c>
      <c r="C1634" s="55" t="s">
        <v>28</v>
      </c>
      <c r="D1634" s="21" t="s">
        <v>1704</v>
      </c>
      <c r="E1634" s="38" t="n">
        <v>0.802083333333333</v>
      </c>
      <c r="F1634" s="62" t="n">
        <v>2.5</v>
      </c>
      <c r="G1634" s="40" t="n">
        <v>1.8</v>
      </c>
      <c r="H1634" s="41" t="s">
        <v>5</v>
      </c>
      <c r="I1634" s="42" t="n">
        <f aca="false">IF(H1634="W",F1634*G1634-F1634,(IF(H1634="L",-F1634)))</f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customFormat="false" ht="15" hidden="false" customHeight="false" outlineLevel="0" collapsed="false">
      <c r="A1635" s="61"/>
      <c r="B1635" s="21" t="s">
        <v>23</v>
      </c>
      <c r="C1635" s="55" t="s">
        <v>28</v>
      </c>
      <c r="D1635" s="21" t="s">
        <v>1705</v>
      </c>
      <c r="E1635" s="38" t="n">
        <v>0.541666666666667</v>
      </c>
      <c r="F1635" s="62" t="n">
        <v>1.5</v>
      </c>
      <c r="G1635" s="40" t="n">
        <v>12.5</v>
      </c>
      <c r="H1635" s="41" t="s">
        <v>7</v>
      </c>
      <c r="I1635" s="42" t="n">
        <f aca="false">IF(H1635="W",F1635*G1635-F1635,(IF(H1635="L",-F1635)))</f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customFormat="false" ht="15" hidden="false" customHeight="false" outlineLevel="0" collapsed="false">
      <c r="A1636" s="61" t="n">
        <v>43704</v>
      </c>
      <c r="B1636" s="21" t="s">
        <v>67</v>
      </c>
      <c r="C1636" s="55" t="s">
        <v>28</v>
      </c>
      <c r="D1636" s="21" t="s">
        <v>1706</v>
      </c>
      <c r="E1636" s="38" t="n">
        <v>0.916666666666667</v>
      </c>
      <c r="F1636" s="62" t="n">
        <v>15</v>
      </c>
      <c r="G1636" s="40" t="n">
        <v>2.9</v>
      </c>
      <c r="H1636" s="41" t="s">
        <v>7</v>
      </c>
      <c r="I1636" s="42" t="n">
        <f aca="false">IF(H1636="W",F1636*G1636-F1636,(IF(H1636="L",-F1636)))</f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customFormat="false" ht="15" hidden="false" customHeight="false" outlineLevel="0" collapsed="false">
      <c r="A1637" s="61"/>
      <c r="B1637" s="21" t="s">
        <v>67</v>
      </c>
      <c r="C1637" s="55" t="s">
        <v>28</v>
      </c>
      <c r="D1637" s="21" t="s">
        <v>1706</v>
      </c>
      <c r="E1637" s="38" t="n">
        <v>0.916666666666667</v>
      </c>
      <c r="F1637" s="62" t="n">
        <v>5</v>
      </c>
      <c r="G1637" s="40" t="n">
        <v>2.9</v>
      </c>
      <c r="H1637" s="41" t="s">
        <v>6</v>
      </c>
      <c r="I1637" s="42" t="n">
        <f aca="false">IF(H1637="W",F1637*G1637-F1637,(IF(H1637="L",-F1637)))</f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customFormat="false" ht="15" hidden="false" customHeight="false" outlineLevel="0" collapsed="false">
      <c r="A1638" s="61"/>
      <c r="B1638" s="21" t="s">
        <v>67</v>
      </c>
      <c r="C1638" s="55" t="s">
        <v>170</v>
      </c>
      <c r="D1638" s="21" t="s">
        <v>1707</v>
      </c>
      <c r="E1638" s="38" t="n">
        <v>0.916666666666667</v>
      </c>
      <c r="F1638" s="62" t="n">
        <v>10</v>
      </c>
      <c r="G1638" s="40" t="n">
        <v>3.55</v>
      </c>
      <c r="H1638" s="41" t="s">
        <v>5</v>
      </c>
      <c r="I1638" s="42" t="n">
        <f aca="false">IF(H1638="W",F1638*G1638-F1638,(IF(H1638="L",-F1638)))</f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customFormat="false" ht="15" hidden="false" customHeight="false" outlineLevel="0" collapsed="false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 t="n">
        <v>0.916666666666667</v>
      </c>
      <c r="F1639" s="62" t="n">
        <v>6</v>
      </c>
      <c r="G1639" s="40" t="n">
        <v>3.55</v>
      </c>
      <c r="H1639" s="41" t="s">
        <v>5</v>
      </c>
      <c r="I1639" s="42" t="n">
        <f aca="false">IF(H1639="W",F1639*G1639-F1639,(IF(H1639="L",-F1639)))</f>
        <v>15.3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customFormat="false" ht="15" hidden="false" customHeight="false" outlineLevel="0" collapsed="false">
      <c r="A1640" s="61"/>
      <c r="B1640" s="21" t="s">
        <v>67</v>
      </c>
      <c r="C1640" s="55" t="s">
        <v>63</v>
      </c>
      <c r="D1640" s="21" t="s">
        <v>1709</v>
      </c>
      <c r="E1640" s="38" t="n">
        <v>0.916666666666667</v>
      </c>
      <c r="F1640" s="62" t="n">
        <v>7.31</v>
      </c>
      <c r="G1640" s="40" t="n">
        <v>2.6</v>
      </c>
      <c r="H1640" s="41" t="s">
        <v>7</v>
      </c>
      <c r="I1640" s="42" t="n">
        <f aca="false">IF(H1640="W",F1640*G1640-F1640,(IF(H1640="L",-F1640)))</f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customFormat="false" ht="15" hidden="false" customHeight="false" outlineLevel="0" collapsed="false">
      <c r="A1641" s="61"/>
      <c r="B1641" s="21" t="s">
        <v>67</v>
      </c>
      <c r="C1641" s="55" t="s">
        <v>151</v>
      </c>
      <c r="D1641" s="21" t="s">
        <v>1709</v>
      </c>
      <c r="E1641" s="38" t="n">
        <v>0.916666666666667</v>
      </c>
      <c r="F1641" s="62" t="n">
        <v>15</v>
      </c>
      <c r="G1641" s="40" t="n">
        <v>2.6</v>
      </c>
      <c r="H1641" s="41" t="s">
        <v>7</v>
      </c>
      <c r="I1641" s="42" t="n">
        <f aca="false">IF(H1641="W",F1641*G1641-F1641,(IF(H1641="L",-F1641)))</f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customFormat="false" ht="15" hidden="false" customHeight="false" outlineLevel="0" collapsed="false">
      <c r="A1642" s="61"/>
      <c r="B1642" s="21" t="s">
        <v>67</v>
      </c>
      <c r="C1642" s="55" t="s">
        <v>63</v>
      </c>
      <c r="D1642" s="21" t="s">
        <v>1710</v>
      </c>
      <c r="E1642" s="38" t="n">
        <v>0.916666666666667</v>
      </c>
      <c r="F1642" s="62" t="n">
        <v>15</v>
      </c>
      <c r="G1642" s="40" t="n">
        <v>1.05</v>
      </c>
      <c r="H1642" s="41" t="s">
        <v>5</v>
      </c>
      <c r="I1642" s="42" t="n">
        <f aca="false">IF(H1642="W",F1642*G1642-F1642,(IF(H1642="L",-F1642)))</f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customFormat="false" ht="15" hidden="false" customHeight="false" outlineLevel="0" collapsed="false">
      <c r="A1643" s="61"/>
      <c r="B1643" s="21" t="s">
        <v>49</v>
      </c>
      <c r="C1643" s="55" t="s">
        <v>28</v>
      </c>
      <c r="D1643" s="21" t="s">
        <v>1711</v>
      </c>
      <c r="E1643" s="38" t="n">
        <v>0.9375</v>
      </c>
      <c r="F1643" s="62" t="n">
        <v>6.57</v>
      </c>
      <c r="G1643" s="40" t="n">
        <v>2.45</v>
      </c>
      <c r="H1643" s="41" t="s">
        <v>5</v>
      </c>
      <c r="I1643" s="42" t="n">
        <f aca="false">IF(H1643="W",F1643*G1643-F1643,(IF(H1643="L",-F1643)))</f>
        <v>9.5265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customFormat="false" ht="15" hidden="false" customHeight="false" outlineLevel="0" collapsed="false">
      <c r="A1644" s="61"/>
      <c r="B1644" s="21" t="s">
        <v>49</v>
      </c>
      <c r="C1644" s="55" t="s">
        <v>95</v>
      </c>
      <c r="D1644" s="21" t="s">
        <v>1712</v>
      </c>
      <c r="E1644" s="38" t="n">
        <v>0.9375</v>
      </c>
      <c r="F1644" s="62" t="n">
        <v>10</v>
      </c>
      <c r="G1644" s="40" t="n">
        <v>1.61</v>
      </c>
      <c r="H1644" s="41" t="s">
        <v>7</v>
      </c>
      <c r="I1644" s="42" t="n">
        <f aca="false">IF(H1644="W",F1644*G1644-F1644,(IF(H1644="L",-F1644)))</f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customFormat="false" ht="15" hidden="false" customHeight="false" outlineLevel="0" collapsed="false">
      <c r="A1645" s="61" t="n">
        <v>43705</v>
      </c>
      <c r="B1645" s="21" t="s">
        <v>23</v>
      </c>
      <c r="C1645" s="55" t="s">
        <v>1713</v>
      </c>
      <c r="D1645" s="21" t="s">
        <v>1714</v>
      </c>
      <c r="E1645" s="38" t="n">
        <v>0.697916666666667</v>
      </c>
      <c r="F1645" s="62" t="n">
        <v>25</v>
      </c>
      <c r="G1645" s="40" t="n">
        <v>1.25</v>
      </c>
      <c r="H1645" s="41" t="s">
        <v>5</v>
      </c>
      <c r="I1645" s="42" t="n">
        <f aca="false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customFormat="false" ht="15" hidden="false" customHeight="false" outlineLevel="0" collapsed="false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 t="n">
        <v>0.645833333333333</v>
      </c>
      <c r="F1646" s="62" t="n">
        <v>5</v>
      </c>
      <c r="G1646" s="40" t="n">
        <v>2.94</v>
      </c>
      <c r="H1646" s="41" t="s">
        <v>7</v>
      </c>
      <c r="I1646" s="42" t="n">
        <f aca="false">IF(H1646="W",F1646*G1646-F1646,(IF(H1646="L",-F1646)))</f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customFormat="false" ht="15" hidden="false" customHeight="false" outlineLevel="0" collapsed="false">
      <c r="A1647" s="61"/>
      <c r="B1647" s="21" t="s">
        <v>23</v>
      </c>
      <c r="C1647" s="55" t="s">
        <v>1713</v>
      </c>
      <c r="D1647" s="21" t="s">
        <v>1718</v>
      </c>
      <c r="E1647" s="38" t="n">
        <v>0.645833333333333</v>
      </c>
      <c r="F1647" s="62" t="n">
        <v>5</v>
      </c>
      <c r="G1647" s="40" t="n">
        <v>2.34</v>
      </c>
      <c r="H1647" s="41" t="s">
        <v>5</v>
      </c>
      <c r="I1647" s="42" t="n">
        <f aca="false">IF(H1647="W",F1647*G1647-F1647,(IF(H1647="L",-F1647)))</f>
        <v>6.7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customFormat="false" ht="15" hidden="false" customHeight="false" outlineLevel="0" collapsed="false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 t="n">
        <v>0.645833333333333</v>
      </c>
      <c r="F1648" s="62" t="n">
        <v>5</v>
      </c>
      <c r="G1648" s="40" t="n">
        <v>2.3</v>
      </c>
      <c r="H1648" s="41" t="s">
        <v>5</v>
      </c>
      <c r="I1648" s="42" t="n">
        <f aca="false">IF(H1648="W",F1648*G1648-F1648,(IF(H1648="L",-F1648)))</f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customFormat="false" ht="15" hidden="false" customHeight="false" outlineLevel="0" collapsed="false">
      <c r="A1649" s="61"/>
      <c r="B1649" s="21" t="s">
        <v>23</v>
      </c>
      <c r="C1649" s="55" t="s">
        <v>1713</v>
      </c>
      <c r="D1649" s="21" t="s">
        <v>1721</v>
      </c>
      <c r="E1649" s="38" t="n">
        <v>0.645833333333333</v>
      </c>
      <c r="F1649" s="62" t="n">
        <v>5</v>
      </c>
      <c r="G1649" s="40" t="n">
        <v>1.98</v>
      </c>
      <c r="H1649" s="41" t="s">
        <v>5</v>
      </c>
      <c r="I1649" s="42" t="n">
        <f aca="false">IF(H1649="W",F1649*G1649-F1649,(IF(H1649="L",-F1649)))</f>
        <v>4.9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customFormat="false" ht="15" hidden="false" customHeight="false" outlineLevel="0" collapsed="false">
      <c r="A1650" s="61"/>
      <c r="B1650" s="21" t="s">
        <v>23</v>
      </c>
      <c r="C1650" s="55" t="s">
        <v>95</v>
      </c>
      <c r="D1650" s="21" t="s">
        <v>1722</v>
      </c>
      <c r="E1650" s="38" t="n">
        <v>0.541666666666667</v>
      </c>
      <c r="F1650" s="62" t="n">
        <v>5</v>
      </c>
      <c r="G1650" s="40" t="n">
        <v>1.95</v>
      </c>
      <c r="H1650" s="41" t="s">
        <v>5</v>
      </c>
      <c r="I1650" s="42" t="n">
        <f aca="false">IF(H1650="W",F1650*G1650-F1650,(IF(H1650="L",-F1650)))</f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customFormat="false" ht="15" hidden="false" customHeight="false" outlineLevel="0" collapsed="false">
      <c r="A1651" s="61"/>
      <c r="B1651" s="21" t="s">
        <v>23</v>
      </c>
      <c r="C1651" s="55" t="s">
        <v>95</v>
      </c>
      <c r="D1651" s="21" t="s">
        <v>1723</v>
      </c>
      <c r="E1651" s="38" t="n">
        <v>0.541666666666667</v>
      </c>
      <c r="F1651" s="62" t="n">
        <v>10</v>
      </c>
      <c r="G1651" s="40" t="n">
        <v>3.42</v>
      </c>
      <c r="H1651" s="41" t="s">
        <v>5</v>
      </c>
      <c r="I1651" s="42" t="n">
        <f aca="false">IF(H1651="W",F1651*G1651-F1651,(IF(H1651="L",-F1651)))</f>
        <v>24.2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customFormat="false" ht="15" hidden="false" customHeight="false" outlineLevel="0" collapsed="false">
      <c r="A1652" s="61"/>
      <c r="B1652" s="21" t="s">
        <v>23</v>
      </c>
      <c r="C1652" s="55" t="s">
        <v>1713</v>
      </c>
      <c r="D1652" s="21" t="s">
        <v>1724</v>
      </c>
      <c r="E1652" s="38" t="n">
        <v>0.541666666666667</v>
      </c>
      <c r="F1652" s="62" t="n">
        <v>5</v>
      </c>
      <c r="G1652" s="40" t="n">
        <v>2.01</v>
      </c>
      <c r="H1652" s="41" t="s">
        <v>7</v>
      </c>
      <c r="I1652" s="42" t="n">
        <f aca="false">IF(H1652="W",F1652*G1652-F1652,(IF(H1652="L",-F1652)))</f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customFormat="false" ht="15" hidden="false" customHeight="false" outlineLevel="0" collapsed="false">
      <c r="A1653" s="61"/>
      <c r="B1653" s="21" t="s">
        <v>23</v>
      </c>
      <c r="C1653" s="55" t="s">
        <v>1713</v>
      </c>
      <c r="D1653" s="21" t="s">
        <v>1725</v>
      </c>
      <c r="E1653" s="38" t="n">
        <v>0.541666666666667</v>
      </c>
      <c r="F1653" s="62" t="n">
        <v>5</v>
      </c>
      <c r="G1653" s="40" t="n">
        <v>2.01</v>
      </c>
      <c r="H1653" s="41" t="s">
        <v>7</v>
      </c>
      <c r="I1653" s="42" t="n">
        <f aca="false">IF(H1653="W",F1653*G1653-F1653,(IF(H1653="L",-F1653)))</f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customFormat="false" ht="15" hidden="false" customHeight="false" outlineLevel="0" collapsed="false">
      <c r="A1654" s="61"/>
      <c r="B1654" s="21" t="s">
        <v>23</v>
      </c>
      <c r="C1654" s="55" t="s">
        <v>1713</v>
      </c>
      <c r="D1654" s="21" t="s">
        <v>1726</v>
      </c>
      <c r="E1654" s="38" t="n">
        <v>0.59375</v>
      </c>
      <c r="F1654" s="62" t="n">
        <v>5</v>
      </c>
      <c r="G1654" s="40" t="n">
        <v>2.27</v>
      </c>
      <c r="H1654" s="41" t="s">
        <v>5</v>
      </c>
      <c r="I1654" s="42" t="n">
        <f aca="false">IF(H1654="W",F1654*G1654-F1654,(IF(H1654="L",-F1654)))</f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customFormat="false" ht="15" hidden="false" customHeight="false" outlineLevel="0" collapsed="false">
      <c r="A1655" s="61"/>
      <c r="B1655" s="21" t="s">
        <v>23</v>
      </c>
      <c r="C1655" s="55" t="s">
        <v>1713</v>
      </c>
      <c r="D1655" s="21" t="s">
        <v>1726</v>
      </c>
      <c r="E1655" s="38" t="n">
        <v>0.59375</v>
      </c>
      <c r="F1655" s="62" t="n">
        <v>5</v>
      </c>
      <c r="G1655" s="40" t="n">
        <v>2.27</v>
      </c>
      <c r="H1655" s="41" t="s">
        <v>5</v>
      </c>
      <c r="I1655" s="42" t="n">
        <f aca="false">IF(H1655="W",F1655*G1655-F1655,(IF(H1655="L",-F1655)))</f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customFormat="false" ht="15" hidden="false" customHeight="false" outlineLevel="0" collapsed="false">
      <c r="A1656" s="61"/>
      <c r="B1656" s="21" t="s">
        <v>23</v>
      </c>
      <c r="C1656" s="55" t="s">
        <v>1713</v>
      </c>
      <c r="D1656" s="21" t="s">
        <v>1727</v>
      </c>
      <c r="E1656" s="38" t="n">
        <v>0.90625</v>
      </c>
      <c r="F1656" s="62" t="n">
        <v>10</v>
      </c>
      <c r="G1656" s="40" t="n">
        <v>1.75</v>
      </c>
      <c r="H1656" s="41" t="s">
        <v>5</v>
      </c>
      <c r="I1656" s="42" t="n">
        <f aca="false">IF(H1656="W",F1656*G1656-F1656,(IF(H1656="L",-F1656)))</f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customFormat="false" ht="15" hidden="false" customHeight="false" outlineLevel="0" collapsed="false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 t="n">
        <v>0.59375</v>
      </c>
      <c r="F1657" s="62" t="n">
        <v>10</v>
      </c>
      <c r="G1657" s="40" t="n">
        <v>2.01</v>
      </c>
      <c r="H1657" s="41" t="s">
        <v>7</v>
      </c>
      <c r="I1657" s="42" t="n">
        <f aca="false">IF(H1657="W",F1657*G1657-F1657,(IF(H1657="L",-F1657)))</f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customFormat="false" ht="15" hidden="false" customHeight="false" outlineLevel="0" collapsed="false">
      <c r="A1658" s="61"/>
      <c r="B1658" s="21" t="s">
        <v>23</v>
      </c>
      <c r="C1658" s="55" t="s">
        <v>1713</v>
      </c>
      <c r="D1658" s="21" t="s">
        <v>1729</v>
      </c>
      <c r="E1658" s="38" t="n">
        <v>0.802083333333333</v>
      </c>
      <c r="F1658" s="62" t="n">
        <v>10</v>
      </c>
      <c r="G1658" s="40" t="n">
        <v>1.82</v>
      </c>
      <c r="H1658" s="41" t="s">
        <v>7</v>
      </c>
      <c r="I1658" s="42" t="n">
        <f aca="false">IF(H1658="W",F1658*G1658-F1658,(IF(H1658="L",-F1658)))</f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customFormat="false" ht="15" hidden="false" customHeight="false" outlineLevel="0" collapsed="false">
      <c r="A1659" s="61"/>
      <c r="B1659" s="21" t="s">
        <v>439</v>
      </c>
      <c r="C1659" s="55" t="s">
        <v>1713</v>
      </c>
      <c r="D1659" s="21" t="s">
        <v>1730</v>
      </c>
      <c r="E1659" s="38" t="n">
        <v>0.4375</v>
      </c>
      <c r="F1659" s="62" t="n">
        <v>75</v>
      </c>
      <c r="G1659" s="40" t="n">
        <v>2</v>
      </c>
      <c r="H1659" s="41" t="s">
        <v>6</v>
      </c>
      <c r="I1659" s="42" t="n">
        <f aca="false">IF(H1659="W",F1659*G1659-F1659,(IF(H1659="L",-F1659)))</f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customFormat="false" ht="15" hidden="false" customHeight="false" outlineLevel="0" collapsed="false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 t="n">
        <v>0.541666666666667</v>
      </c>
      <c r="F1660" s="62" t="n">
        <v>5</v>
      </c>
      <c r="G1660" s="40" t="n">
        <v>2.66</v>
      </c>
      <c r="H1660" s="41" t="s">
        <v>7</v>
      </c>
      <c r="I1660" s="42" t="n">
        <f aca="false">IF(H1660="W",F1660*G1660-F1660,(IF(H1660="L",-F1660)))</f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customFormat="false" ht="15" hidden="false" customHeight="false" outlineLevel="0" collapsed="false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 t="n">
        <v>0.760416666666667</v>
      </c>
      <c r="F1661" s="62" t="n">
        <v>11</v>
      </c>
      <c r="G1661" s="40" t="n">
        <v>2.02</v>
      </c>
      <c r="H1661" s="41" t="s">
        <v>7</v>
      </c>
      <c r="I1661" s="42" t="n">
        <f aca="false">IF(H1661="W",F1661*G1661-F1661,(IF(H1661="L",-F1661)))</f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customFormat="false" ht="15" hidden="false" customHeight="false" outlineLevel="0" collapsed="false">
      <c r="A1662" s="61"/>
      <c r="B1662" s="21" t="s">
        <v>49</v>
      </c>
      <c r="C1662" s="55" t="s">
        <v>95</v>
      </c>
      <c r="D1662" s="21" t="s">
        <v>1735</v>
      </c>
      <c r="E1662" s="38" t="n">
        <v>0.875</v>
      </c>
      <c r="F1662" s="62" t="n">
        <v>5</v>
      </c>
      <c r="G1662" s="40" t="n">
        <v>1.9</v>
      </c>
      <c r="H1662" s="41" t="s">
        <v>7</v>
      </c>
      <c r="I1662" s="42" t="n">
        <f aca="false">IF(H1662="W",F1662*G1662-F1662,(IF(H1662="L",-F1662)))</f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customFormat="false" ht="15" hidden="false" customHeight="false" outlineLevel="0" collapsed="false">
      <c r="A1663" s="61"/>
      <c r="B1663" s="21" t="s">
        <v>49</v>
      </c>
      <c r="C1663" s="55" t="s">
        <v>170</v>
      </c>
      <c r="D1663" s="21" t="s">
        <v>1736</v>
      </c>
      <c r="E1663" s="38" t="n">
        <v>0.875</v>
      </c>
      <c r="F1663" s="62" t="n">
        <v>4.87</v>
      </c>
      <c r="G1663" s="40" t="n">
        <v>1.95</v>
      </c>
      <c r="H1663" s="41" t="s">
        <v>5</v>
      </c>
      <c r="I1663" s="42" t="n">
        <f aca="false">IF(H1663="W",F1663*G1663-F1663,(IF(H1663="L",-F1663)))</f>
        <v>4.6265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customFormat="false" ht="15" hidden="false" customHeight="false" outlineLevel="0" collapsed="false">
      <c r="A1664" s="61"/>
      <c r="B1664" s="21" t="s">
        <v>49</v>
      </c>
      <c r="C1664" s="55" t="s">
        <v>95</v>
      </c>
      <c r="D1664" s="21" t="s">
        <v>1737</v>
      </c>
      <c r="E1664" s="38" t="n">
        <v>0.9375</v>
      </c>
      <c r="F1664" s="62" t="n">
        <v>5</v>
      </c>
      <c r="G1664" s="40" t="n">
        <v>1.53</v>
      </c>
      <c r="H1664" s="41" t="s">
        <v>7</v>
      </c>
      <c r="I1664" s="42" t="n">
        <f aca="false">IF(H1664="W",F1664*G1664-F1664,(IF(H1664="L",-F1664)))</f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customFormat="false" ht="15" hidden="false" customHeight="false" outlineLevel="0" collapsed="false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 t="n">
        <v>0.9375</v>
      </c>
      <c r="F1665" s="62" t="n">
        <v>3</v>
      </c>
      <c r="G1665" s="40" t="n">
        <v>2.55</v>
      </c>
      <c r="H1665" s="41" t="s">
        <v>5</v>
      </c>
      <c r="I1665" s="42" t="n">
        <f aca="false">IF(H1665="W",F1665*G1665-F1665,(IF(H1665="L",-F1665)))</f>
        <v>4.65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customFormat="false" ht="15" hidden="false" customHeight="false" outlineLevel="0" collapsed="false">
      <c r="A1666" s="61"/>
      <c r="B1666" s="21" t="s">
        <v>67</v>
      </c>
      <c r="C1666" s="55" t="s">
        <v>28</v>
      </c>
      <c r="D1666" s="21" t="s">
        <v>1740</v>
      </c>
      <c r="E1666" s="38" t="n">
        <v>0.90625</v>
      </c>
      <c r="F1666" s="62" t="n">
        <v>17.71</v>
      </c>
      <c r="G1666" s="40" t="n">
        <v>2.09</v>
      </c>
      <c r="H1666" s="41" t="s">
        <v>7</v>
      </c>
      <c r="I1666" s="42" t="n">
        <f aca="false">IF(H1666="W",F1666*G1666-F1666,(IF(H1666="L",-F1666)))</f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customFormat="false" ht="15" hidden="false" customHeight="false" outlineLevel="0" collapsed="false">
      <c r="A1667" s="61"/>
      <c r="B1667" s="21" t="s">
        <v>67</v>
      </c>
      <c r="C1667" s="55" t="s">
        <v>1741</v>
      </c>
      <c r="D1667" s="21" t="s">
        <v>1742</v>
      </c>
      <c r="E1667" s="38" t="n">
        <v>0.90625</v>
      </c>
      <c r="F1667" s="62" t="n">
        <v>10.43</v>
      </c>
      <c r="G1667" s="40" t="n">
        <v>3.55</v>
      </c>
      <c r="H1667" s="41" t="s">
        <v>5</v>
      </c>
      <c r="I1667" s="42" t="n">
        <f aca="false">IF(H1667="W",F1667*G1667-F1667,(IF(H1667="L",-F1667)))</f>
        <v>26.5965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customFormat="false" ht="15" hidden="false" customHeight="false" outlineLevel="0" collapsed="false">
      <c r="A1668" s="61"/>
      <c r="B1668" s="21" t="s">
        <v>67</v>
      </c>
      <c r="C1668" s="55" t="s">
        <v>63</v>
      </c>
      <c r="D1668" s="21" t="s">
        <v>1743</v>
      </c>
      <c r="E1668" s="38" t="n">
        <v>0.90625</v>
      </c>
      <c r="F1668" s="62" t="n">
        <v>9.37</v>
      </c>
      <c r="G1668" s="40" t="n">
        <v>3.85</v>
      </c>
      <c r="H1668" s="41" t="s">
        <v>7</v>
      </c>
      <c r="I1668" s="42" t="n">
        <f aca="false">IF(H1668="W",F1668*G1668-F1668,(IF(H1668="L",-F1668)))</f>
        <v>-9.37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customFormat="false" ht="15" hidden="false" customHeight="false" outlineLevel="0" collapsed="false">
      <c r="A1669" s="61"/>
      <c r="B1669" s="21" t="s">
        <v>67</v>
      </c>
      <c r="C1669" s="55" t="s">
        <v>63</v>
      </c>
      <c r="D1669" s="21" t="s">
        <v>1744</v>
      </c>
      <c r="E1669" s="38" t="n">
        <v>0.90625</v>
      </c>
      <c r="F1669" s="62" t="n">
        <v>17.71</v>
      </c>
      <c r="G1669" s="40" t="n">
        <v>1.06</v>
      </c>
      <c r="H1669" s="41" t="s">
        <v>5</v>
      </c>
      <c r="I1669" s="42" t="n">
        <f aca="false">IF(H1669="W",F1669*G1669-F1669,(IF(H1669="L",-F1669)))</f>
        <v>1.0626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customFormat="false" ht="15" hidden="false" customHeight="false" outlineLevel="0" collapsed="false">
      <c r="A1670" s="61"/>
      <c r="B1670" s="21" t="s">
        <v>67</v>
      </c>
      <c r="C1670" s="55" t="s">
        <v>1741</v>
      </c>
      <c r="D1670" s="21" t="s">
        <v>1745</v>
      </c>
      <c r="E1670" s="38" t="n">
        <v>0.916666666666667</v>
      </c>
      <c r="F1670" s="62" t="n">
        <v>25</v>
      </c>
      <c r="G1670" s="40" t="n">
        <v>1.85</v>
      </c>
      <c r="H1670" s="41" t="s">
        <v>5</v>
      </c>
      <c r="I1670" s="42" t="n">
        <f aca="false">IF(H1670="W",F1670*G1670-F1670,(IF(H1670="L",-F1670)))</f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customFormat="false" ht="15" hidden="false" customHeight="false" outlineLevel="0" collapsed="false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 t="n">
        <v>0.916666666666667</v>
      </c>
      <c r="F1671" s="62" t="n">
        <v>12.49</v>
      </c>
      <c r="G1671" s="40" t="n">
        <v>3.7</v>
      </c>
      <c r="H1671" s="41" t="s">
        <v>7</v>
      </c>
      <c r="I1671" s="42" t="n">
        <f aca="false">IF(H1671="W",F1671*G1671-F1671,(IF(H1671="L",-F1671)))</f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customFormat="false" ht="15" hidden="false" customHeight="false" outlineLevel="0" collapsed="false">
      <c r="A1672" s="61"/>
      <c r="B1672" s="21" t="s">
        <v>67</v>
      </c>
      <c r="C1672" s="55" t="s">
        <v>28</v>
      </c>
      <c r="D1672" s="21" t="s">
        <v>1748</v>
      </c>
      <c r="E1672" s="38" t="n">
        <v>0.916666666666667</v>
      </c>
      <c r="F1672" s="62" t="n">
        <v>10</v>
      </c>
      <c r="G1672" s="40" t="n">
        <v>4.62</v>
      </c>
      <c r="H1672" s="41" t="s">
        <v>6</v>
      </c>
      <c r="I1672" s="42" t="n">
        <f aca="false">IF(H1672="W",F1672*G1672-F1672,(IF(H1672="L",-F1672)))</f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customFormat="false" ht="15" hidden="false" customHeight="false" outlineLevel="0" collapsed="false">
      <c r="A1673" s="61"/>
      <c r="B1673" s="21" t="s">
        <v>439</v>
      </c>
      <c r="C1673" s="55" t="s">
        <v>1741</v>
      </c>
      <c r="D1673" s="21" t="s">
        <v>1749</v>
      </c>
      <c r="E1673" s="38" t="n">
        <v>0.791666666666667</v>
      </c>
      <c r="F1673" s="62" t="n">
        <v>25</v>
      </c>
      <c r="G1673" s="40" t="n">
        <v>2</v>
      </c>
      <c r="H1673" s="41" t="s">
        <v>5</v>
      </c>
      <c r="I1673" s="42" t="n">
        <f aca="false">IF(H1673="W",F1673*G1673-F1673,(IF(H1673="L",-F1673)))</f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customFormat="false" ht="15" hidden="false" customHeight="false" outlineLevel="0" collapsed="false">
      <c r="A1674" s="61"/>
      <c r="B1674" s="21" t="s">
        <v>23</v>
      </c>
      <c r="C1674" s="55" t="s">
        <v>1750</v>
      </c>
      <c r="D1674" s="21" t="s">
        <v>1751</v>
      </c>
      <c r="E1674" s="38" t="n">
        <v>0.951388888888889</v>
      </c>
      <c r="F1674" s="62" t="n">
        <v>3</v>
      </c>
      <c r="G1674" s="40" t="n">
        <v>2.6</v>
      </c>
      <c r="H1674" s="41" t="s">
        <v>7</v>
      </c>
      <c r="I1674" s="42" t="n">
        <f aca="false">IF(H1674="W",F1674*G1674-F1674,(IF(H1674="L",-F1674)))</f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customFormat="false" ht="15" hidden="false" customHeight="false" outlineLevel="0" collapsed="false">
      <c r="A1675" s="61" t="n">
        <v>43706</v>
      </c>
      <c r="B1675" s="21" t="s">
        <v>23</v>
      </c>
      <c r="C1675" s="55" t="s">
        <v>1713</v>
      </c>
      <c r="D1675" s="21" t="s">
        <v>1752</v>
      </c>
      <c r="E1675" s="38" t="n">
        <v>0.59375</v>
      </c>
      <c r="F1675" s="62" t="n">
        <v>5</v>
      </c>
      <c r="G1675" s="40" t="n">
        <v>2.17</v>
      </c>
      <c r="H1675" s="41" t="s">
        <v>7</v>
      </c>
      <c r="I1675" s="42" t="n">
        <f aca="false">IF(H1675="W",F1675*G1675-F1675,(IF(H1675="L",-F1675)))</f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customFormat="false" ht="15" hidden="false" customHeight="false" outlineLevel="0" collapsed="false">
      <c r="A1676" s="61"/>
      <c r="B1676" s="21" t="s">
        <v>23</v>
      </c>
      <c r="C1676" s="55" t="s">
        <v>1713</v>
      </c>
      <c r="D1676" s="21" t="s">
        <v>1752</v>
      </c>
      <c r="E1676" s="38" t="n">
        <v>0.59375</v>
      </c>
      <c r="F1676" s="62" t="n">
        <v>5</v>
      </c>
      <c r="G1676" s="40" t="n">
        <v>2.17</v>
      </c>
      <c r="H1676" s="41" t="s">
        <v>7</v>
      </c>
      <c r="I1676" s="42" t="n">
        <f aca="false">IF(H1676="W",F1676*G1676-F1676,(IF(H1676="L",-F1676)))</f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customFormat="false" ht="15" hidden="false" customHeight="false" outlineLevel="0" collapsed="false">
      <c r="A1677" s="61"/>
      <c r="B1677" s="21" t="s">
        <v>23</v>
      </c>
      <c r="C1677" s="55" t="s">
        <v>1713</v>
      </c>
      <c r="D1677" s="21" t="s">
        <v>1753</v>
      </c>
      <c r="E1677" s="38" t="n">
        <v>0.645833333333333</v>
      </c>
      <c r="F1677" s="62" t="n">
        <v>5</v>
      </c>
      <c r="G1677" s="40" t="n">
        <v>2.09</v>
      </c>
      <c r="H1677" s="41" t="s">
        <v>7</v>
      </c>
      <c r="I1677" s="42" t="n">
        <f aca="false">IF(H1677="W",F1677*G1677-F1677,(IF(H1677="L",-F1677)))</f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customFormat="false" ht="15" hidden="false" customHeight="false" outlineLevel="0" collapsed="false">
      <c r="A1678" s="61"/>
      <c r="B1678" s="21" t="s">
        <v>23</v>
      </c>
      <c r="C1678" s="55" t="s">
        <v>1713</v>
      </c>
      <c r="D1678" s="21" t="s">
        <v>1753</v>
      </c>
      <c r="E1678" s="38" t="n">
        <v>0.645833333333333</v>
      </c>
      <c r="F1678" s="62" t="n">
        <v>5</v>
      </c>
      <c r="G1678" s="40" t="n">
        <v>2.09</v>
      </c>
      <c r="H1678" s="41" t="s">
        <v>5</v>
      </c>
      <c r="I1678" s="42" t="n">
        <f aca="false">IF(H1678="W",F1678*G1678-F1678,(IF(H1678="L",-F1678)))</f>
        <v>5.45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customFormat="false" ht="15" hidden="false" customHeight="false" outlineLevel="0" collapsed="false">
      <c r="A1679" s="61"/>
      <c r="B1679" s="21" t="s">
        <v>23</v>
      </c>
      <c r="C1679" s="55" t="s">
        <v>1713</v>
      </c>
      <c r="D1679" s="21" t="s">
        <v>1754</v>
      </c>
      <c r="E1679" s="38" t="n">
        <v>0.697916666666667</v>
      </c>
      <c r="F1679" s="62" t="n">
        <v>5</v>
      </c>
      <c r="G1679" s="40" t="n">
        <v>2.01</v>
      </c>
      <c r="H1679" s="41" t="s">
        <v>5</v>
      </c>
      <c r="I1679" s="42" t="n">
        <f aca="false">IF(H1679="W",F1679*G1679-F1679,(IF(H1679="L",-F1679)))</f>
        <v>5.05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customFormat="false" ht="15" hidden="false" customHeight="false" outlineLevel="0" collapsed="false">
      <c r="A1680" s="61"/>
      <c r="B1680" s="21" t="s">
        <v>23</v>
      </c>
      <c r="C1680" s="55" t="s">
        <v>1713</v>
      </c>
      <c r="D1680" s="21" t="s">
        <v>1754</v>
      </c>
      <c r="E1680" s="38" t="n">
        <v>0.697916666666667</v>
      </c>
      <c r="F1680" s="62" t="n">
        <v>5</v>
      </c>
      <c r="G1680" s="40" t="n">
        <v>2.01</v>
      </c>
      <c r="H1680" s="41" t="s">
        <v>7</v>
      </c>
      <c r="I1680" s="42" t="n">
        <f aca="false">IF(H1680="W",F1680*G1680-F1680,(IF(H1680="L",-F1680)))</f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customFormat="false" ht="15" hidden="false" customHeight="false" outlineLevel="0" collapsed="false">
      <c r="A1681" s="61"/>
      <c r="B1681" s="21" t="s">
        <v>23</v>
      </c>
      <c r="C1681" s="55" t="s">
        <v>1713</v>
      </c>
      <c r="D1681" s="21" t="s">
        <v>1755</v>
      </c>
      <c r="E1681" s="38" t="n">
        <v>0.90625</v>
      </c>
      <c r="F1681" s="62" t="n">
        <v>5</v>
      </c>
      <c r="G1681" s="40" t="n">
        <v>2.09</v>
      </c>
      <c r="H1681" s="41" t="s">
        <v>5</v>
      </c>
      <c r="I1681" s="42" t="n">
        <f aca="false">IF(H1681="W",F1681*G1681-F1681,(IF(H1681="L",-F1681)))</f>
        <v>5.45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customFormat="false" ht="15" hidden="false" customHeight="false" outlineLevel="0" collapsed="false">
      <c r="A1682" s="61"/>
      <c r="B1682" s="21" t="s">
        <v>23</v>
      </c>
      <c r="C1682" s="55" t="s">
        <v>1713</v>
      </c>
      <c r="D1682" s="21" t="s">
        <v>1755</v>
      </c>
      <c r="E1682" s="38" t="n">
        <v>0.90625</v>
      </c>
      <c r="F1682" s="62" t="n">
        <v>5</v>
      </c>
      <c r="G1682" s="40" t="n">
        <v>2.09</v>
      </c>
      <c r="H1682" s="41" t="s">
        <v>7</v>
      </c>
      <c r="I1682" s="42" t="n">
        <f aca="false">IF(H1682="W",F1682*G1682-F1682,(IF(H1682="L",-F1682)))</f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customFormat="false" ht="15" hidden="false" customHeight="false" outlineLevel="0" collapsed="false">
      <c r="A1683" s="61"/>
      <c r="B1683" s="21" t="s">
        <v>23</v>
      </c>
      <c r="C1683" s="55" t="s">
        <v>1713</v>
      </c>
      <c r="D1683" s="21" t="s">
        <v>1754</v>
      </c>
      <c r="E1683" s="38" t="n">
        <v>0.697916666666667</v>
      </c>
      <c r="F1683" s="62" t="n">
        <v>5</v>
      </c>
      <c r="G1683" s="40" t="n">
        <v>2.01</v>
      </c>
      <c r="H1683" s="41" t="s">
        <v>5</v>
      </c>
      <c r="I1683" s="42" t="n">
        <f aca="false">IF(H1683="W",F1683*G1683-F1683,(IF(H1683="L",-F1683)))</f>
        <v>5.05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customFormat="false" ht="15" hidden="false" customHeight="false" outlineLevel="0" collapsed="false">
      <c r="A1684" s="61"/>
      <c r="B1684" s="21" t="s">
        <v>23</v>
      </c>
      <c r="C1684" s="55" t="s">
        <v>1713</v>
      </c>
      <c r="D1684" s="21" t="s">
        <v>1754</v>
      </c>
      <c r="E1684" s="38" t="n">
        <v>0.697916666666667</v>
      </c>
      <c r="F1684" s="62" t="n">
        <v>5</v>
      </c>
      <c r="G1684" s="40" t="n">
        <v>2.01</v>
      </c>
      <c r="H1684" s="41" t="s">
        <v>7</v>
      </c>
      <c r="I1684" s="42" t="n">
        <f aca="false">IF(H1684="W",F1684*G1684-F1684,(IF(H1684="L",-F1684)))</f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customFormat="false" ht="15" hidden="false" customHeight="false" outlineLevel="0" collapsed="false">
      <c r="A1685" s="61"/>
      <c r="B1685" s="21" t="s">
        <v>23</v>
      </c>
      <c r="C1685" s="55" t="s">
        <v>95</v>
      </c>
      <c r="D1685" s="21" t="s">
        <v>1756</v>
      </c>
      <c r="E1685" s="38" t="n">
        <v>0.645833333333333</v>
      </c>
      <c r="F1685" s="62" t="n">
        <v>10</v>
      </c>
      <c r="G1685" s="40" t="n">
        <v>2.362</v>
      </c>
      <c r="H1685" s="41" t="s">
        <v>5</v>
      </c>
      <c r="I1685" s="42" t="n">
        <f aca="false">IF(H1685="W",F1685*G1685-F1685,(IF(H1685="L",-F1685)))</f>
        <v>13.62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customFormat="false" ht="15" hidden="false" customHeight="false" outlineLevel="0" collapsed="false">
      <c r="A1686" s="61"/>
      <c r="B1686" s="21" t="s">
        <v>23</v>
      </c>
      <c r="C1686" s="55" t="s">
        <v>95</v>
      </c>
      <c r="D1686" s="21" t="s">
        <v>1757</v>
      </c>
      <c r="E1686" s="38" t="n">
        <v>0.541666666666667</v>
      </c>
      <c r="F1686" s="62" t="n">
        <v>10</v>
      </c>
      <c r="G1686" s="40" t="n">
        <v>3.096</v>
      </c>
      <c r="H1686" s="41" t="s">
        <v>7</v>
      </c>
      <c r="I1686" s="42" t="n">
        <f aca="false">IF(H1686="W",F1686*G1686-F1686,(IF(H1686="L",-F1686)))</f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customFormat="false" ht="15" hidden="false" customHeight="false" outlineLevel="0" collapsed="false">
      <c r="A1687" s="61"/>
      <c r="B1687" s="21" t="s">
        <v>23</v>
      </c>
      <c r="C1687" s="55" t="s">
        <v>1713</v>
      </c>
      <c r="D1687" s="21" t="s">
        <v>1758</v>
      </c>
      <c r="E1687" s="38" t="n">
        <v>0.697916666666667</v>
      </c>
      <c r="F1687" s="62" t="n">
        <v>5</v>
      </c>
      <c r="G1687" s="40" t="n">
        <v>2.41</v>
      </c>
      <c r="H1687" s="41" t="s">
        <v>7</v>
      </c>
      <c r="I1687" s="42" t="n">
        <f aca="false">IF(H1687="W",F1687*G1687-F1687,(IF(H1687="L",-F1687)))</f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customFormat="false" ht="15" hidden="false" customHeight="false" outlineLevel="0" collapsed="false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 t="n">
        <v>0.59375</v>
      </c>
      <c r="F1688" s="62" t="n">
        <v>3.3</v>
      </c>
      <c r="G1688" s="40" t="n">
        <v>4.4</v>
      </c>
      <c r="H1688" s="41" t="s">
        <v>7</v>
      </c>
      <c r="I1688" s="42" t="n">
        <f aca="false">IF(H1688="W",F1688*G1688-F1688,(IF(H1688="L",-F1688)))</f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customFormat="false" ht="15" hidden="false" customHeight="false" outlineLevel="0" collapsed="false">
      <c r="A1689" s="61"/>
      <c r="B1689" s="21" t="s">
        <v>23</v>
      </c>
      <c r="C1689" s="55" t="s">
        <v>1713</v>
      </c>
      <c r="D1689" s="21" t="s">
        <v>1761</v>
      </c>
      <c r="E1689" s="38" t="n">
        <v>0.541666666666667</v>
      </c>
      <c r="F1689" s="62" t="n">
        <v>4</v>
      </c>
      <c r="G1689" s="40" t="n">
        <v>1.87</v>
      </c>
      <c r="H1689" s="41" t="s">
        <v>7</v>
      </c>
      <c r="I1689" s="42" t="n">
        <f aca="false">IF(H1689="W",F1689*G1689-F1689,(IF(H1689="L",-F1689)))</f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customFormat="false" ht="15" hidden="false" customHeight="false" outlineLevel="0" collapsed="false">
      <c r="A1690" s="61"/>
      <c r="B1690" s="21" t="s">
        <v>67</v>
      </c>
      <c r="C1690" s="55" t="s">
        <v>1741</v>
      </c>
      <c r="D1690" s="21" t="s">
        <v>1762</v>
      </c>
      <c r="E1690" s="38" t="n">
        <v>0.833333333333333</v>
      </c>
      <c r="F1690" s="62" t="n">
        <v>51</v>
      </c>
      <c r="G1690" s="40" t="n">
        <v>2.07</v>
      </c>
      <c r="H1690" s="41" t="s">
        <v>7</v>
      </c>
      <c r="I1690" s="42" t="n">
        <f aca="false">IF(H1690="W",F1690*G1690-F1690,(IF(H1690="L",-F1690)))</f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customFormat="false" ht="15" hidden="false" customHeight="false" outlineLevel="0" collapsed="false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 t="n">
        <v>0.833333333333333</v>
      </c>
      <c r="F1691" s="62" t="n">
        <v>5.14</v>
      </c>
      <c r="G1691" s="40" t="n">
        <v>3.45</v>
      </c>
      <c r="H1691" s="41" t="s">
        <v>5</v>
      </c>
      <c r="I1691" s="42" t="n">
        <f aca="false">IF(H1691="W",F1691*G1691-F1691,(IF(H1691="L",-F1691)))</f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customFormat="false" ht="15" hidden="false" customHeight="false" outlineLevel="0" collapsed="false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 t="n">
        <v>0.833333333333333</v>
      </c>
      <c r="F1692" s="62" t="n">
        <v>25</v>
      </c>
      <c r="G1692" s="40" t="n">
        <v>3.5</v>
      </c>
      <c r="H1692" s="41" t="s">
        <v>5</v>
      </c>
      <c r="I1692" s="42" t="n">
        <f aca="false">IF(H1692="W",F1692*G1692-F1692,(IF(H1692="L",-F1692)))</f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customFormat="false" ht="15" hidden="false" customHeight="false" outlineLevel="0" collapsed="false">
      <c r="A1693" s="61"/>
      <c r="B1693" s="21" t="s">
        <v>67</v>
      </c>
      <c r="C1693" s="55" t="s">
        <v>28</v>
      </c>
      <c r="D1693" s="21" t="s">
        <v>1766</v>
      </c>
      <c r="E1693" s="38" t="n">
        <v>0.833333333333333</v>
      </c>
      <c r="F1693" s="62" t="n">
        <v>10</v>
      </c>
      <c r="G1693" s="40"/>
      <c r="H1693" s="41" t="s">
        <v>7</v>
      </c>
      <c r="I1693" s="42" t="n">
        <f aca="false">IF(H1693="W",F1693*G1693-F1693,(IF(H1693="L",-F1693)))</f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customFormat="false" ht="15" hidden="false" customHeight="false" outlineLevel="0" collapsed="false">
      <c r="A1694" s="61"/>
      <c r="B1694" s="21" t="s">
        <v>23</v>
      </c>
      <c r="C1694" s="55" t="s">
        <v>95</v>
      </c>
      <c r="D1694" s="21" t="s">
        <v>131</v>
      </c>
      <c r="E1694" s="38" t="n">
        <v>0.614583333333333</v>
      </c>
      <c r="F1694" s="62" t="n">
        <v>10</v>
      </c>
      <c r="G1694" s="40" t="n">
        <v>5.36</v>
      </c>
      <c r="H1694" s="41" t="s">
        <v>7</v>
      </c>
      <c r="I1694" s="42" t="n">
        <f aca="false">IF(H1694="W",F1694*G1694-F1694,(IF(H1694="L",-F1694)))</f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customFormat="false" ht="15" hidden="false" customHeight="false" outlineLevel="0" collapsed="false">
      <c r="A1695" s="61"/>
      <c r="B1695" s="21" t="s">
        <v>23</v>
      </c>
      <c r="C1695" s="55" t="s">
        <v>95</v>
      </c>
      <c r="D1695" s="21" t="s">
        <v>1767</v>
      </c>
      <c r="E1695" s="38" t="n">
        <v>0.666666666666667</v>
      </c>
      <c r="F1695" s="62" t="n">
        <v>10</v>
      </c>
      <c r="G1695" s="40" t="n">
        <v>2.742</v>
      </c>
      <c r="H1695" s="41" t="s">
        <v>7</v>
      </c>
      <c r="I1695" s="42" t="n">
        <f aca="false">IF(H1695="W",F1695*G1695-F1695,(IF(H1695="L",-F1695)))</f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customFormat="false" ht="15" hidden="false" customHeight="false" outlineLevel="0" collapsed="false">
      <c r="A1696" s="61"/>
      <c r="B1696" s="21" t="s">
        <v>23</v>
      </c>
      <c r="C1696" s="55" t="s">
        <v>28</v>
      </c>
      <c r="D1696" s="21" t="s">
        <v>1768</v>
      </c>
      <c r="E1696" s="38" t="n">
        <v>0.666666666666667</v>
      </c>
      <c r="F1696" s="62" t="n">
        <v>5</v>
      </c>
      <c r="G1696" s="40" t="n">
        <v>1.85</v>
      </c>
      <c r="H1696" s="41" t="s">
        <v>5</v>
      </c>
      <c r="I1696" s="42" t="n">
        <f aca="false">IF(H1696="W",F1696*G1696-F1696,(IF(H1696="L",-F1696)))</f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customFormat="false" ht="15" hidden="false" customHeight="false" outlineLevel="0" collapsed="false">
      <c r="A1697" s="61"/>
      <c r="B1697" s="21" t="s">
        <v>23</v>
      </c>
      <c r="C1697" s="55" t="s">
        <v>1713</v>
      </c>
      <c r="D1697" s="21" t="s">
        <v>1769</v>
      </c>
      <c r="E1697" s="38" t="n">
        <v>0.770833333333333</v>
      </c>
      <c r="F1697" s="62" t="n">
        <v>31.25</v>
      </c>
      <c r="G1697" s="40" t="n">
        <v>1.28</v>
      </c>
      <c r="H1697" s="41" t="s">
        <v>7</v>
      </c>
      <c r="I1697" s="42" t="n">
        <f aca="false">IF(H1697="W",F1697*G1697-F1697,(IF(H1697="L",-F1697)))</f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customFormat="false" ht="15" hidden="false" customHeight="false" outlineLevel="0" collapsed="false">
      <c r="A1698" s="61"/>
      <c r="B1698" s="61" t="s">
        <v>23</v>
      </c>
      <c r="C1698" s="55" t="s">
        <v>28</v>
      </c>
      <c r="D1698" s="61" t="s">
        <v>1770</v>
      </c>
      <c r="E1698" s="38" t="n">
        <v>0.770833333333333</v>
      </c>
      <c r="F1698" s="62" t="n">
        <v>9.5</v>
      </c>
      <c r="G1698" s="40" t="n">
        <v>1.9</v>
      </c>
      <c r="H1698" s="41" t="s">
        <v>7</v>
      </c>
      <c r="I1698" s="42" t="n">
        <f aca="false">IF(H1698="W",F1698*G1698-F1698,(IF(H1698="L",-F1698)))</f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customFormat="false" ht="15" hidden="false" customHeight="false" outlineLevel="0" collapsed="false">
      <c r="A1699" s="61" t="n">
        <v>43707</v>
      </c>
      <c r="B1699" s="61" t="s">
        <v>67</v>
      </c>
      <c r="C1699" s="55" t="s">
        <v>28</v>
      </c>
      <c r="D1699" s="61" t="s">
        <v>1771</v>
      </c>
      <c r="E1699" s="38" t="n">
        <v>0.90625</v>
      </c>
      <c r="F1699" s="62" t="n">
        <v>20</v>
      </c>
      <c r="G1699" s="40" t="n">
        <v>2.59</v>
      </c>
      <c r="H1699" s="41" t="s">
        <v>7</v>
      </c>
      <c r="I1699" s="42" t="n">
        <f aca="false">IF(H1699="W",F1699*G1699-F1699,(IF(H1699="L",-F1699)))</f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customFormat="false" ht="15" hidden="false" customHeight="false" outlineLevel="0" collapsed="false">
      <c r="A1700" s="61"/>
      <c r="B1700" s="61" t="s">
        <v>67</v>
      </c>
      <c r="C1700" s="55" t="s">
        <v>95</v>
      </c>
      <c r="D1700" s="61" t="s">
        <v>1772</v>
      </c>
      <c r="E1700" s="38" t="n">
        <v>0.90625</v>
      </c>
      <c r="F1700" s="62" t="n">
        <v>18</v>
      </c>
      <c r="G1700" s="40" t="n">
        <v>2.87</v>
      </c>
      <c r="H1700" s="41" t="s">
        <v>6</v>
      </c>
      <c r="I1700" s="42" t="n">
        <f aca="false">IF(H1700="W",F1700*G1700-F1700,(IF(H1700="L",-F1700)))</f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customFormat="false" ht="15" hidden="false" customHeight="false" outlineLevel="0" collapsed="false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 t="n">
        <v>0.90625</v>
      </c>
      <c r="F1701" s="62" t="n">
        <v>8</v>
      </c>
      <c r="G1701" s="40" t="n">
        <v>3.5</v>
      </c>
      <c r="H1701" s="41" t="s">
        <v>5</v>
      </c>
      <c r="I1701" s="42" t="n">
        <f aca="false">IF(H1701="W",F1701*G1701-F1701,(IF(H1701="L",-F1701)))</f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customFormat="false" ht="15" hidden="false" customHeight="false" outlineLevel="0" collapsed="false">
      <c r="A1702" s="61"/>
      <c r="B1702" s="61" t="s">
        <v>67</v>
      </c>
      <c r="C1702" s="55" t="s">
        <v>63</v>
      </c>
      <c r="D1702" s="61" t="s">
        <v>1775</v>
      </c>
      <c r="E1702" s="38" t="n">
        <v>0.90625</v>
      </c>
      <c r="F1702" s="62" t="n">
        <v>9.5</v>
      </c>
      <c r="G1702" s="40" t="n">
        <v>1.04</v>
      </c>
      <c r="H1702" s="41" t="s">
        <v>5</v>
      </c>
      <c r="I1702" s="42" t="n">
        <f aca="false">IF(H1702="W",F1702*G1702-F1702,(IF(H1702="L",-F1702)))</f>
        <v>0.380000000000001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customFormat="false" ht="15" hidden="false" customHeight="false" outlineLevel="0" collapsed="false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 t="n">
        <v>0.90625</v>
      </c>
      <c r="F1703" s="62" t="n">
        <v>7</v>
      </c>
      <c r="G1703" s="40" t="n">
        <v>3.45</v>
      </c>
      <c r="H1703" s="41" t="s">
        <v>5</v>
      </c>
      <c r="I1703" s="42" t="n">
        <f aca="false">IF(H1703="W",F1703*G1703-F1703,(IF(H1703="L",-F1703)))</f>
        <v>17.15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customFormat="false" ht="15" hidden="false" customHeight="false" outlineLevel="0" collapsed="false">
      <c r="A1704" s="61"/>
      <c r="B1704" s="61" t="s">
        <v>23</v>
      </c>
      <c r="C1704" s="55" t="s">
        <v>1713</v>
      </c>
      <c r="D1704" s="61" t="s">
        <v>1777</v>
      </c>
      <c r="E1704" s="38" t="n">
        <v>0</v>
      </c>
      <c r="F1704" s="62" t="n">
        <v>8.72</v>
      </c>
      <c r="G1704" s="40" t="n">
        <v>2</v>
      </c>
      <c r="H1704" s="41" t="s">
        <v>7</v>
      </c>
      <c r="I1704" s="42" t="n">
        <f aca="false">IF(H1704="W",F1704*G1704-F1704,(IF(H1704="L",-F1704)))</f>
        <v>-8.72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customFormat="false" ht="15" hidden="false" customHeight="false" outlineLevel="0" collapsed="false">
      <c r="A1705" s="61" t="n">
        <v>43708</v>
      </c>
      <c r="B1705" s="61" t="s">
        <v>23</v>
      </c>
      <c r="C1705" s="55" t="s">
        <v>1713</v>
      </c>
      <c r="D1705" s="61" t="s">
        <v>113</v>
      </c>
      <c r="E1705" s="38" t="n">
        <v>0.541666666666667</v>
      </c>
      <c r="F1705" s="62" t="n">
        <v>32.28</v>
      </c>
      <c r="G1705" s="40" t="n">
        <v>1.1</v>
      </c>
      <c r="H1705" s="41" t="s">
        <v>5</v>
      </c>
      <c r="I1705" s="42" t="n">
        <f aca="false">IF(H1705="W",F1705*G1705-F1705,(IF(H1705="L",-F1705)))</f>
        <v>3.228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customFormat="false" ht="15" hidden="false" customHeight="false" outlineLevel="0" collapsed="false">
      <c r="A1706" s="61"/>
      <c r="B1706" s="61" t="s">
        <v>23</v>
      </c>
      <c r="C1706" s="55" t="s">
        <v>1713</v>
      </c>
      <c r="D1706" s="61" t="s">
        <v>1732</v>
      </c>
      <c r="E1706" s="38" t="n">
        <v>0.541666666666667</v>
      </c>
      <c r="F1706" s="62" t="n">
        <v>5</v>
      </c>
      <c r="G1706" s="40" t="n">
        <v>2.58</v>
      </c>
      <c r="H1706" s="41" t="s">
        <v>5</v>
      </c>
      <c r="I1706" s="42" t="n">
        <f aca="false">IF(H1706="W",F1706*G1706-F1706,(IF(H1706="L",-F1706)))</f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customFormat="false" ht="15" hidden="false" customHeight="false" outlineLevel="0" collapsed="false">
      <c r="A1707" s="61"/>
      <c r="B1707" s="61" t="s">
        <v>67</v>
      </c>
      <c r="C1707" s="55" t="s">
        <v>28</v>
      </c>
      <c r="D1707" s="61" t="s">
        <v>1778</v>
      </c>
      <c r="E1707" s="38" t="n">
        <v>0.875</v>
      </c>
      <c r="F1707" s="62" t="n">
        <v>20</v>
      </c>
      <c r="G1707" s="40" t="n">
        <v>2.44</v>
      </c>
      <c r="H1707" s="41" t="s">
        <v>5</v>
      </c>
      <c r="I1707" s="42" t="n">
        <f aca="false">IF(H1707="W",F1707*G1707-F1707,(IF(H1707="L",-F1707)))</f>
        <v>28.8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customFormat="false" ht="15" hidden="false" customHeight="false" outlineLevel="0" collapsed="false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 t="n">
        <v>0.875</v>
      </c>
      <c r="F1708" s="62" t="n">
        <v>16</v>
      </c>
      <c r="G1708" s="40" t="n">
        <v>3.05</v>
      </c>
      <c r="H1708" s="41" t="s">
        <v>7</v>
      </c>
      <c r="I1708" s="42" t="n">
        <f aca="false">IF(H1708="W",F1708*G1708-F1708,(IF(H1708="L",-F1708)))</f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customFormat="false" ht="15" hidden="false" customHeight="false" outlineLevel="0" collapsed="false">
      <c r="A1709" s="61"/>
      <c r="B1709" s="61" t="s">
        <v>67</v>
      </c>
      <c r="C1709" s="55" t="s">
        <v>87</v>
      </c>
      <c r="D1709" s="61" t="s">
        <v>1659</v>
      </c>
      <c r="E1709" s="38" t="n">
        <v>0.875</v>
      </c>
      <c r="F1709" s="62" t="n">
        <v>10</v>
      </c>
      <c r="G1709" s="40" t="n">
        <v>3.45</v>
      </c>
      <c r="H1709" s="81" t="s">
        <v>6</v>
      </c>
      <c r="I1709" s="42" t="n">
        <f aca="false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customFormat="false" ht="15" hidden="false" customHeight="false" outlineLevel="0" collapsed="false">
      <c r="A1710" s="61"/>
      <c r="B1710" s="61" t="s">
        <v>67</v>
      </c>
      <c r="C1710" s="55" t="s">
        <v>63</v>
      </c>
      <c r="D1710" s="61" t="s">
        <v>1781</v>
      </c>
      <c r="E1710" s="38" t="n">
        <v>0.875</v>
      </c>
      <c r="F1710" s="62" t="n">
        <v>20</v>
      </c>
      <c r="G1710" s="40" t="n">
        <v>1.08</v>
      </c>
      <c r="H1710" s="82" t="s">
        <v>5</v>
      </c>
      <c r="I1710" s="42" t="n">
        <f aca="false">IF(H1710="W",F1710*G1710-F1710,(IF(H1710="L",-F1710)))</f>
        <v>1.6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customFormat="false" ht="15" hidden="false" customHeight="false" outlineLevel="0" collapsed="false">
      <c r="A1711" s="61"/>
      <c r="B1711" s="61" t="s">
        <v>23</v>
      </c>
      <c r="C1711" s="55" t="s">
        <v>1713</v>
      </c>
      <c r="D1711" s="61" t="s">
        <v>1782</v>
      </c>
      <c r="E1711" s="38" t="n">
        <v>0.8125</v>
      </c>
      <c r="F1711" s="62" t="n">
        <v>5</v>
      </c>
      <c r="G1711" s="40" t="n">
        <v>1.9</v>
      </c>
      <c r="H1711" s="83" t="s">
        <v>7</v>
      </c>
      <c r="I1711" s="42" t="n">
        <f aca="false">IF(H1711="W",F1711*G1711-F1711,(IF(H1711="L",-F1711)))</f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customFormat="false" ht="15" hidden="false" customHeight="false" outlineLevel="0" collapsed="false">
      <c r="A1712" s="61"/>
      <c r="B1712" s="61" t="s">
        <v>23</v>
      </c>
      <c r="C1712" s="55" t="s">
        <v>1713</v>
      </c>
      <c r="D1712" s="61" t="s">
        <v>1783</v>
      </c>
      <c r="E1712" s="38" t="n">
        <v>0.854166666666667</v>
      </c>
      <c r="F1712" s="62" t="n">
        <v>5</v>
      </c>
      <c r="G1712" s="40" t="n">
        <v>1.9</v>
      </c>
      <c r="H1712" s="82" t="s">
        <v>5</v>
      </c>
      <c r="I1712" s="42" t="n">
        <f aca="false">IF(H1712="W",F1712*G1712-F1712,(IF(H1712="L",-F1712)))</f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customFormat="false" ht="15" hidden="false" customHeight="false" outlineLevel="0" collapsed="false">
      <c r="A1713" s="61" t="n">
        <v>43709</v>
      </c>
      <c r="B1713" s="61" t="s">
        <v>67</v>
      </c>
      <c r="C1713" s="55" t="s">
        <v>28</v>
      </c>
      <c r="D1713" s="61" t="s">
        <v>1784</v>
      </c>
      <c r="E1713" s="38" t="n">
        <v>0.90625</v>
      </c>
      <c r="F1713" s="62" t="n">
        <v>20</v>
      </c>
      <c r="G1713" s="40" t="n">
        <v>2.71</v>
      </c>
      <c r="H1713" s="84" t="s">
        <v>5</v>
      </c>
      <c r="I1713" s="42" t="n">
        <f aca="false">IF(H1713="W",F1713*G1713-F1713,(IF(H1713="L",-F1713)))</f>
        <v>34.2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customFormat="false" ht="15" hidden="false" customHeight="false" outlineLevel="0" collapsed="false">
      <c r="A1714" s="61"/>
      <c r="B1714" s="61" t="s">
        <v>67</v>
      </c>
      <c r="C1714" s="55" t="s">
        <v>87</v>
      </c>
      <c r="D1714" s="61" t="s">
        <v>1785</v>
      </c>
      <c r="E1714" s="38" t="n">
        <v>0.90625</v>
      </c>
      <c r="F1714" s="62" t="n">
        <v>10</v>
      </c>
      <c r="G1714" s="40" t="n">
        <v>2.7</v>
      </c>
      <c r="H1714" s="84" t="s">
        <v>6</v>
      </c>
      <c r="I1714" s="42" t="n">
        <f aca="false">IF(H1714="W",F1714*G1714-F1714,(IF(H1714="L",-F1714)))</f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customFormat="false" ht="15" hidden="false" customHeight="false" outlineLevel="0" collapsed="false">
      <c r="A1715" s="61"/>
      <c r="B1715" s="61" t="s">
        <v>67</v>
      </c>
      <c r="C1715" s="55" t="s">
        <v>170</v>
      </c>
      <c r="D1715" s="61" t="s">
        <v>1786</v>
      </c>
      <c r="E1715" s="38" t="n">
        <v>0.90625</v>
      </c>
      <c r="F1715" s="62" t="n">
        <v>15.71</v>
      </c>
      <c r="G1715" s="40" t="n">
        <v>3.45</v>
      </c>
      <c r="H1715" s="84" t="s">
        <v>7</v>
      </c>
      <c r="I1715" s="42" t="n">
        <f aca="false">IF(H1715="W",F1715*G1715-F1715,(IF(H1715="L",-F1715)))</f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customFormat="false" ht="15" hidden="false" customHeight="false" outlineLevel="0" collapsed="false">
      <c r="A1716" s="61"/>
      <c r="B1716" s="61" t="s">
        <v>67</v>
      </c>
      <c r="C1716" s="55" t="s">
        <v>63</v>
      </c>
      <c r="D1716" s="61" t="s">
        <v>1787</v>
      </c>
      <c r="E1716" s="38" t="n">
        <v>0.90625</v>
      </c>
      <c r="F1716" s="62" t="n">
        <v>20</v>
      </c>
      <c r="G1716" s="40" t="n">
        <v>1.04</v>
      </c>
      <c r="H1716" s="84" t="s">
        <v>5</v>
      </c>
      <c r="I1716" s="42" t="n">
        <f aca="false">IF(H1716="W",F1716*G1716-F1716,(IF(H1716="L",-F1716)))</f>
        <v>0.800000000000001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customFormat="false" ht="15" hidden="false" customHeight="false" outlineLevel="0" collapsed="false">
      <c r="A1717" s="61"/>
      <c r="B1717" s="61" t="s">
        <v>23</v>
      </c>
      <c r="C1717" s="55" t="s">
        <v>1713</v>
      </c>
      <c r="D1717" s="61" t="s">
        <v>1788</v>
      </c>
      <c r="E1717" s="38" t="n">
        <v>0.770833333333333</v>
      </c>
      <c r="F1717" s="62" t="n">
        <v>10</v>
      </c>
      <c r="G1717" s="40" t="n">
        <v>2.01</v>
      </c>
      <c r="H1717" s="84" t="s">
        <v>5</v>
      </c>
      <c r="I1717" s="42" t="n">
        <f aca="false">IF(H1717="W",F1717*G1717-F1717,(IF(H1717="L",-F1717)))</f>
        <v>10.1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customFormat="false" ht="15" hidden="false" customHeight="false" outlineLevel="0" collapsed="false">
      <c r="A1718" s="61"/>
      <c r="B1718" s="61" t="s">
        <v>23</v>
      </c>
      <c r="C1718" s="55" t="s">
        <v>1713</v>
      </c>
      <c r="D1718" s="61" t="s">
        <v>1789</v>
      </c>
      <c r="E1718" s="38" t="n">
        <v>0.770833333333333</v>
      </c>
      <c r="F1718" s="62" t="n">
        <v>10</v>
      </c>
      <c r="G1718" s="40" t="n">
        <v>2.78</v>
      </c>
      <c r="H1718" s="84" t="s">
        <v>5</v>
      </c>
      <c r="I1718" s="42" t="n">
        <f aca="false">IF(H1718="W",F1718*G1718-F1718,(IF(H1718="L",-F1718)))</f>
        <v>17.8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customFormat="false" ht="15" hidden="false" customHeight="false" outlineLevel="0" collapsed="false">
      <c r="A1719" s="61"/>
      <c r="B1719" s="61" t="s">
        <v>23</v>
      </c>
      <c r="C1719" s="55" t="s">
        <v>1713</v>
      </c>
      <c r="D1719" s="61" t="s">
        <v>1790</v>
      </c>
      <c r="E1719" s="38" t="n">
        <v>0.6875</v>
      </c>
      <c r="F1719" s="62" t="n">
        <v>10</v>
      </c>
      <c r="G1719" s="40" t="n">
        <v>2.01</v>
      </c>
      <c r="H1719" s="84" t="s">
        <v>5</v>
      </c>
      <c r="I1719" s="42" t="n">
        <f aca="false">IF(H1719="W",F1719*G1719-F1719,(IF(H1719="L",-F1719)))</f>
        <v>10.1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customFormat="false" ht="15" hidden="false" customHeight="false" outlineLevel="0" collapsed="false">
      <c r="A1720" s="61"/>
      <c r="B1720" s="61" t="s">
        <v>23</v>
      </c>
      <c r="C1720" s="55" t="s">
        <v>1713</v>
      </c>
      <c r="D1720" s="61" t="s">
        <v>1720</v>
      </c>
      <c r="E1720" s="38" t="n">
        <v>0.729166666666667</v>
      </c>
      <c r="F1720" s="62" t="n">
        <v>10</v>
      </c>
      <c r="G1720" s="40" t="n">
        <v>2.02</v>
      </c>
      <c r="H1720" s="84" t="s">
        <v>7</v>
      </c>
      <c r="I1720" s="42" t="n">
        <f aca="false">IF(H1720="W",F1720*G1720-F1720,(IF(H1720="L",-F1720)))</f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customFormat="false" ht="15" hidden="false" customHeight="false" outlineLevel="0" collapsed="false">
      <c r="A1721" s="61"/>
      <c r="B1721" s="61" t="s">
        <v>23</v>
      </c>
      <c r="C1721" s="55" t="s">
        <v>1713</v>
      </c>
      <c r="D1721" s="61" t="s">
        <v>1791</v>
      </c>
      <c r="E1721" s="38" t="n">
        <v>0.729166666666667</v>
      </c>
      <c r="F1721" s="62" t="n">
        <v>10</v>
      </c>
      <c r="G1721" s="40" t="n">
        <v>2.75</v>
      </c>
      <c r="H1721" s="84" t="s">
        <v>7</v>
      </c>
      <c r="I1721" s="42" t="n">
        <f aca="false">IF(H1721="W",F1721*G1721-F1721,(IF(H1721="L",-F1721)))</f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customFormat="false" ht="15" hidden="false" customHeight="false" outlineLevel="0" collapsed="false">
      <c r="A1722" s="61"/>
      <c r="B1722" s="61" t="s">
        <v>67</v>
      </c>
      <c r="C1722" s="55" t="s">
        <v>87</v>
      </c>
      <c r="D1722" s="61" t="s">
        <v>1785</v>
      </c>
      <c r="E1722" s="38" t="n">
        <v>0.90625</v>
      </c>
      <c r="F1722" s="62" t="n">
        <v>10</v>
      </c>
      <c r="G1722" s="40" t="n">
        <v>2.7</v>
      </c>
      <c r="H1722" s="84" t="s">
        <v>7</v>
      </c>
      <c r="I1722" s="42" t="n">
        <f aca="false">IF(H1722="W",F1722*G1722-F1722,(IF(H1722="L",-F1722)))</f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customFormat="false" ht="15" hidden="false" customHeight="false" outlineLevel="0" collapsed="false">
      <c r="A1723" s="61" t="n">
        <v>43710</v>
      </c>
      <c r="B1723" s="61" t="s">
        <v>46</v>
      </c>
      <c r="C1723" s="55" t="s">
        <v>28</v>
      </c>
      <c r="D1723" s="61" t="s">
        <v>1792</v>
      </c>
      <c r="E1723" s="38" t="n">
        <v>0.8125</v>
      </c>
      <c r="F1723" s="62" t="n">
        <v>10</v>
      </c>
      <c r="G1723" s="40" t="n">
        <v>2.75</v>
      </c>
      <c r="H1723" s="84" t="s">
        <v>6</v>
      </c>
      <c r="I1723" s="42" t="n">
        <f aca="false">IF(H1723="W",F1723*G1723-F1723,(IF(H1723="L",-F1723)))</f>
        <v>0</v>
      </c>
      <c r="J1723" s="61"/>
      <c r="K1723" s="21" t="s">
        <v>663</v>
      </c>
      <c r="L1723" s="43" t="s">
        <v>1793</v>
      </c>
      <c r="M1723" s="43" t="s">
        <v>9</v>
      </c>
      <c r="N1723" s="43" t="n">
        <f aca="false">SUM(I1723:I1823)</f>
        <v>11.3673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customFormat="false" ht="15" hidden="false" customHeight="false" outlineLevel="0" collapsed="false">
      <c r="A1724" s="61"/>
      <c r="B1724" s="61" t="s">
        <v>46</v>
      </c>
      <c r="C1724" s="55" t="s">
        <v>28</v>
      </c>
      <c r="D1724" s="61" t="s">
        <v>1792</v>
      </c>
      <c r="E1724" s="38" t="n">
        <v>0.8125</v>
      </c>
      <c r="F1724" s="62" t="n">
        <v>10</v>
      </c>
      <c r="G1724" s="40" t="n">
        <v>2.75</v>
      </c>
      <c r="H1724" s="84" t="s">
        <v>6</v>
      </c>
      <c r="I1724" s="42" t="n">
        <f aca="false">IF(H1724="W",F1724*G1724-F1724,(IF(H1724="L",-F1724)))</f>
        <v>0</v>
      </c>
      <c r="J1724" s="61"/>
      <c r="K1724" s="21" t="s">
        <v>1794</v>
      </c>
      <c r="L1724" s="43" t="s">
        <v>1795</v>
      </c>
      <c r="M1724" s="43" t="s">
        <v>9</v>
      </c>
      <c r="N1724" s="43" t="n">
        <f aca="false">SUM(N1723+N1765+N1801+N1828)</f>
        <v>99.2472999999999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customFormat="false" ht="15" hidden="false" customHeight="false" outlineLevel="0" collapsed="false">
      <c r="A1725" s="61"/>
      <c r="B1725" s="61" t="s">
        <v>46</v>
      </c>
      <c r="C1725" s="55" t="s">
        <v>95</v>
      </c>
      <c r="D1725" s="61" t="s">
        <v>1796</v>
      </c>
      <c r="E1725" s="38" t="n">
        <v>0.8125</v>
      </c>
      <c r="F1725" s="62" t="n">
        <v>12</v>
      </c>
      <c r="G1725" s="40" t="n">
        <v>3.85</v>
      </c>
      <c r="H1725" s="84" t="s">
        <v>5</v>
      </c>
      <c r="I1725" s="42" t="n">
        <f aca="false">IF(H1725="W",F1725*G1725-F1725,(IF(H1725="L",-F1725)))</f>
        <v>34.2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customFormat="false" ht="15" hidden="false" customHeight="false" outlineLevel="0" collapsed="false">
      <c r="A1726" s="61"/>
      <c r="B1726" s="61" t="s">
        <v>46</v>
      </c>
      <c r="C1726" s="55" t="s">
        <v>87</v>
      </c>
      <c r="D1726" s="61" t="s">
        <v>1796</v>
      </c>
      <c r="E1726" s="38" t="n">
        <v>0.8125</v>
      </c>
      <c r="F1726" s="62" t="n">
        <v>2.5</v>
      </c>
      <c r="G1726" s="40" t="n">
        <v>3.8</v>
      </c>
      <c r="H1726" s="84" t="s">
        <v>5</v>
      </c>
      <c r="I1726" s="42" t="n">
        <f aca="false">IF(H1726="W",F1726*G1726-F1726,(IF(H1726="L",-F1726)))</f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customFormat="false" ht="15" hidden="false" customHeight="false" outlineLevel="0" collapsed="false">
      <c r="A1727" s="61"/>
      <c r="B1727" s="61" t="s">
        <v>46</v>
      </c>
      <c r="C1727" s="55" t="s">
        <v>63</v>
      </c>
      <c r="D1727" s="61" t="s">
        <v>1798</v>
      </c>
      <c r="E1727" s="38" t="n">
        <v>0.8125</v>
      </c>
      <c r="F1727" s="62" t="n">
        <v>20</v>
      </c>
      <c r="G1727" s="40" t="n">
        <v>1.19</v>
      </c>
      <c r="H1727" s="84" t="s">
        <v>7</v>
      </c>
      <c r="I1727" s="42" t="n">
        <f aca="false">IF(H1727="W",F1727*G1727-F1727,(IF(H1727="L",-F1727)))</f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customFormat="false" ht="15" hidden="false" customHeight="false" outlineLevel="0" collapsed="false">
      <c r="A1728" s="61"/>
      <c r="B1728" s="61" t="s">
        <v>46</v>
      </c>
      <c r="C1728" s="55" t="s">
        <v>170</v>
      </c>
      <c r="D1728" s="61" t="s">
        <v>1799</v>
      </c>
      <c r="E1728" s="38" t="n">
        <v>0.8125</v>
      </c>
      <c r="F1728" s="62" t="n">
        <v>20.32</v>
      </c>
      <c r="G1728" s="40" t="n">
        <v>2.45</v>
      </c>
      <c r="H1728" s="84" t="s">
        <v>7</v>
      </c>
      <c r="I1728" s="42" t="n">
        <f aca="false">IF(H1728="W",F1728*G1728-F1728,(IF(H1728="L",-F1728)))</f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customFormat="false" ht="15" hidden="false" customHeight="false" outlineLevel="0" collapsed="false">
      <c r="A1729" s="61"/>
      <c r="B1729" s="61" t="s">
        <v>46</v>
      </c>
      <c r="C1729" s="55" t="s">
        <v>151</v>
      </c>
      <c r="D1729" s="61" t="s">
        <v>1799</v>
      </c>
      <c r="E1729" s="38" t="n">
        <v>0.8125</v>
      </c>
      <c r="F1729" s="62" t="n">
        <v>5</v>
      </c>
      <c r="G1729" s="40" t="n">
        <v>2.45</v>
      </c>
      <c r="H1729" s="84" t="s">
        <v>7</v>
      </c>
      <c r="I1729" s="42" t="n">
        <f aca="false">IF(H1729="W",F1729*G1729-F1729,(IF(H1729="L",-F1729)))</f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customFormat="false" ht="15" hidden="false" customHeight="false" outlineLevel="0" collapsed="false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 t="n">
        <v>23.5</v>
      </c>
      <c r="G1730" s="40" t="n">
        <v>1.0166</v>
      </c>
      <c r="H1730" s="84" t="s">
        <v>5</v>
      </c>
      <c r="I1730" s="42" t="n">
        <f aca="false">IF(H1730="W",F1730*G1730-F1730,(IF(H1730="L",-F1730)))</f>
        <v>0.3901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customFormat="false" ht="15" hidden="false" customHeight="false" outlineLevel="0" collapsed="false">
      <c r="A1731" s="61" t="n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 t="n">
        <v>10</v>
      </c>
      <c r="G1731" s="40" t="n">
        <v>1.6</v>
      </c>
      <c r="H1731" s="84" t="s">
        <v>7</v>
      </c>
      <c r="I1731" s="42" t="n">
        <f aca="false">IF(H1731="W",F1731*G1731-F1731,(IF(H1731="L",-F1731)))</f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customFormat="false" ht="15" hidden="false" customHeight="false" outlineLevel="0" collapsed="false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 t="n">
        <v>10</v>
      </c>
      <c r="G1732" s="40" t="n">
        <v>2.72</v>
      </c>
      <c r="H1732" s="84" t="s">
        <v>7</v>
      </c>
      <c r="I1732" s="42" t="n">
        <f aca="false">IF(H1732="W",F1732*G1732-F1732,(IF(H1732="L",-F1732)))</f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customFormat="false" ht="15" hidden="false" customHeight="false" outlineLevel="0" collapsed="false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 t="n">
        <v>10</v>
      </c>
      <c r="G1733" s="40" t="n">
        <v>4.76</v>
      </c>
      <c r="H1733" s="84" t="s">
        <v>7</v>
      </c>
      <c r="I1733" s="42" t="n">
        <f aca="false">IF(H1733="W",F1733*G1733-F1733,(IF(H1733="L",-F1733)))</f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customFormat="false" ht="15" hidden="false" customHeight="false" outlineLevel="0" collapsed="false">
      <c r="A1734" s="61"/>
      <c r="B1734" s="61" t="s">
        <v>23</v>
      </c>
      <c r="C1734" s="55" t="s">
        <v>1713</v>
      </c>
      <c r="D1734" s="61" t="s">
        <v>1724</v>
      </c>
      <c r="E1734" s="38" t="n">
        <v>0.791666666666667</v>
      </c>
      <c r="F1734" s="62" t="n">
        <v>5</v>
      </c>
      <c r="G1734" s="40" t="n">
        <v>2.09</v>
      </c>
      <c r="H1734" s="84" t="s">
        <v>7</v>
      </c>
      <c r="I1734" s="42" t="n">
        <f aca="false">IF(H1734="W",F1734*G1734-F1734,(IF(H1734="L",-F1734)))</f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customFormat="false" ht="15" hidden="false" customHeight="false" outlineLevel="0" collapsed="false">
      <c r="A1735" s="61"/>
      <c r="B1735" s="61" t="s">
        <v>23</v>
      </c>
      <c r="C1735" s="55" t="s">
        <v>1713</v>
      </c>
      <c r="D1735" s="61" t="s">
        <v>1725</v>
      </c>
      <c r="E1735" s="38" t="n">
        <v>0.791666666666667</v>
      </c>
      <c r="F1735" s="62" t="n">
        <v>5</v>
      </c>
      <c r="G1735" s="40" t="n">
        <v>2.09</v>
      </c>
      <c r="H1735" s="84" t="s">
        <v>7</v>
      </c>
      <c r="I1735" s="42" t="n">
        <f aca="false">IF(H1735="W",F1735*G1735-F1735,(IF(H1735="L",-F1735)))</f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customFormat="false" ht="15" hidden="false" customHeight="false" outlineLevel="0" collapsed="false">
      <c r="A1736" s="61"/>
      <c r="B1736" s="61" t="s">
        <v>23</v>
      </c>
      <c r="C1736" s="55" t="s">
        <v>1713</v>
      </c>
      <c r="D1736" s="61" t="s">
        <v>1717</v>
      </c>
      <c r="E1736" s="38" t="n">
        <v>0.791666666666667</v>
      </c>
      <c r="F1736" s="62" t="n">
        <v>11</v>
      </c>
      <c r="G1736" s="40" t="n">
        <v>3.67</v>
      </c>
      <c r="H1736" s="84" t="s">
        <v>5</v>
      </c>
      <c r="I1736" s="42" t="n">
        <f aca="false">IF(H1736="W",F1736*G1736-F1736,(IF(H1736="L",-F1736)))</f>
        <v>29.37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customFormat="false" ht="15" hidden="false" customHeight="false" outlineLevel="0" collapsed="false">
      <c r="A1737" s="61"/>
      <c r="B1737" s="61" t="s">
        <v>23</v>
      </c>
      <c r="C1737" s="55" t="s">
        <v>1713</v>
      </c>
      <c r="D1737" s="61" t="s">
        <v>1732</v>
      </c>
      <c r="E1737" s="38" t="n">
        <v>0.791666666666667</v>
      </c>
      <c r="F1737" s="62" t="n">
        <v>10</v>
      </c>
      <c r="G1737" s="40" t="n">
        <v>3.78</v>
      </c>
      <c r="H1737" s="84" t="s">
        <v>5</v>
      </c>
      <c r="I1737" s="42" t="n">
        <f aca="false">IF(H1737="W",F1737*G1737-F1737,(IF(H1737="L",-F1737)))</f>
        <v>27.8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customFormat="false" ht="15" hidden="false" customHeight="false" outlineLevel="0" collapsed="false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 t="n">
        <v>10</v>
      </c>
      <c r="G1738" s="40" t="n">
        <v>1.6</v>
      </c>
      <c r="H1738" s="84" t="s">
        <v>5</v>
      </c>
      <c r="I1738" s="42" t="n">
        <f aca="false">IF(H1738="W",F1738*G1738-F1738,(IF(H1738="L",-F1738)))</f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customFormat="false" ht="15" hidden="false" customHeight="false" outlineLevel="0" collapsed="false">
      <c r="A1739" s="61"/>
      <c r="B1739" s="61" t="s">
        <v>67</v>
      </c>
      <c r="C1739" s="55" t="s">
        <v>28</v>
      </c>
      <c r="D1739" s="61" t="s">
        <v>802</v>
      </c>
      <c r="E1739" s="38" t="n">
        <v>0.90625</v>
      </c>
      <c r="F1739" s="62" t="n">
        <v>20</v>
      </c>
      <c r="G1739" s="40" t="n">
        <v>2.29</v>
      </c>
      <c r="H1739" s="84" t="s">
        <v>5</v>
      </c>
      <c r="I1739" s="42" t="n">
        <f aca="false">IF(H1739="W",F1739*G1739-F1739,(IF(H1739="L",-F1739)))</f>
        <v>25.8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customFormat="false" ht="15" hidden="false" customHeight="false" outlineLevel="0" collapsed="false">
      <c r="A1740" s="61"/>
      <c r="B1740" s="61" t="s">
        <v>67</v>
      </c>
      <c r="C1740" s="55" t="s">
        <v>63</v>
      </c>
      <c r="D1740" s="61" t="s">
        <v>1809</v>
      </c>
      <c r="E1740" s="38" t="n">
        <v>0.90625</v>
      </c>
      <c r="F1740" s="62" t="n">
        <v>20</v>
      </c>
      <c r="G1740" s="40" t="n">
        <v>1.13</v>
      </c>
      <c r="H1740" s="84" t="s">
        <v>1480</v>
      </c>
      <c r="I1740" s="42" t="n">
        <f aca="false">IF(H1740="W",F1740*G1740-F1740,(IF(H1740="L",-F1740)))</f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customFormat="false" ht="15" hidden="false" customHeight="false" outlineLevel="0" collapsed="false">
      <c r="A1741" s="61"/>
      <c r="B1741" s="61" t="s">
        <v>67</v>
      </c>
      <c r="C1741" s="55" t="s">
        <v>87</v>
      </c>
      <c r="D1741" s="61" t="s">
        <v>1810</v>
      </c>
      <c r="E1741" s="38" t="n">
        <v>0.90625</v>
      </c>
      <c r="F1741" s="62" t="n">
        <v>15.53</v>
      </c>
      <c r="G1741" s="40" t="n">
        <v>2.95</v>
      </c>
      <c r="H1741" s="84" t="s">
        <v>7</v>
      </c>
      <c r="I1741" s="42" t="n">
        <f aca="false">IF(H1741="W",F1741*G1741-F1741,(IF(H1741="L",-F1741)))</f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customFormat="false" ht="15" hidden="false" customHeight="false" outlineLevel="0" collapsed="false">
      <c r="A1742" s="61"/>
      <c r="B1742" s="61" t="s">
        <v>23</v>
      </c>
      <c r="C1742" s="55" t="s">
        <v>28</v>
      </c>
      <c r="D1742" s="61" t="s">
        <v>1811</v>
      </c>
      <c r="E1742" s="38" t="n">
        <v>0.791666666666667</v>
      </c>
      <c r="F1742" s="62" t="n">
        <v>25</v>
      </c>
      <c r="G1742" s="40" t="n">
        <v>1.25</v>
      </c>
      <c r="H1742" s="84" t="s">
        <v>7</v>
      </c>
      <c r="I1742" s="42" t="n">
        <f aca="false">IF(H1742="W",F1742*G1742-F1742,(IF(H1742="L",-F1742)))</f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customFormat="false" ht="15" hidden="false" customHeight="false" outlineLevel="0" collapsed="false">
      <c r="A1743" s="61" t="n">
        <v>43714</v>
      </c>
      <c r="B1743" s="61" t="s">
        <v>67</v>
      </c>
      <c r="C1743" s="55" t="s">
        <v>28</v>
      </c>
      <c r="D1743" s="61" t="s">
        <v>1812</v>
      </c>
      <c r="E1743" s="38" t="n">
        <v>0.90625</v>
      </c>
      <c r="F1743" s="62" t="n">
        <v>10</v>
      </c>
      <c r="G1743" s="40" t="n">
        <v>3.25</v>
      </c>
      <c r="H1743" s="84" t="s">
        <v>7</v>
      </c>
      <c r="I1743" s="42" t="n">
        <f aca="false">IF(H1743="W",F1743*G1743-F1743,(IF(H1743="L",-F1743)))</f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customFormat="false" ht="15" hidden="false" customHeight="false" outlineLevel="0" collapsed="false">
      <c r="A1744" s="61"/>
      <c r="B1744" s="61" t="s">
        <v>67</v>
      </c>
      <c r="C1744" s="55" t="s">
        <v>28</v>
      </c>
      <c r="D1744" s="61" t="s">
        <v>1812</v>
      </c>
      <c r="E1744" s="38" t="n">
        <v>0.90625</v>
      </c>
      <c r="F1744" s="62" t="n">
        <v>10</v>
      </c>
      <c r="G1744" s="40" t="n">
        <v>3.25</v>
      </c>
      <c r="H1744" s="84" t="s">
        <v>7</v>
      </c>
      <c r="I1744" s="42" t="n">
        <f aca="false">IF(H1744="W",F1744*G1744-F1744,(IF(H1744="L",-F1744)))</f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customFormat="false" ht="15" hidden="false" customHeight="false" outlineLevel="0" collapsed="false">
      <c r="A1745" s="61"/>
      <c r="B1745" s="61" t="s">
        <v>67</v>
      </c>
      <c r="C1745" s="55" t="s">
        <v>87</v>
      </c>
      <c r="D1745" s="61" t="s">
        <v>1813</v>
      </c>
      <c r="E1745" s="38" t="n">
        <v>0.90625</v>
      </c>
      <c r="F1745" s="62" t="n">
        <v>11.47</v>
      </c>
      <c r="G1745" s="40" t="n">
        <v>2.55</v>
      </c>
      <c r="H1745" s="84" t="s">
        <v>5</v>
      </c>
      <c r="I1745" s="42" t="n">
        <f aca="false">IF(H1745="W",F1745*G1745-F1745,(IF(H1745="L",-F1745)))</f>
        <v>17.7785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customFormat="false" ht="15" hidden="false" customHeight="false" outlineLevel="0" collapsed="false">
      <c r="A1746" s="61"/>
      <c r="B1746" s="61" t="s">
        <v>67</v>
      </c>
      <c r="C1746" s="55" t="s">
        <v>68</v>
      </c>
      <c r="D1746" s="61" t="s">
        <v>1813</v>
      </c>
      <c r="E1746" s="38" t="n">
        <v>0.90625</v>
      </c>
      <c r="F1746" s="62" t="n">
        <v>15</v>
      </c>
      <c r="G1746" s="40" t="n">
        <v>2.55</v>
      </c>
      <c r="H1746" s="84" t="s">
        <v>5</v>
      </c>
      <c r="I1746" s="42" t="n">
        <f aca="false">IF(H1746="W",F1746*G1746-F1746,(IF(H1746="L",-F1746)))</f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customFormat="false" ht="15" hidden="false" customHeight="false" outlineLevel="0" collapsed="false">
      <c r="A1747" s="61"/>
      <c r="B1747" s="61" t="s">
        <v>67</v>
      </c>
      <c r="C1747" s="55" t="s">
        <v>331</v>
      </c>
      <c r="D1747" s="61" t="s">
        <v>1814</v>
      </c>
      <c r="E1747" s="38" t="n">
        <v>0.90625</v>
      </c>
      <c r="F1747" s="62" t="n">
        <v>16.88</v>
      </c>
      <c r="G1747" s="40" t="n">
        <v>3.85</v>
      </c>
      <c r="H1747" s="84" t="s">
        <v>7</v>
      </c>
      <c r="I1747" s="42" t="n">
        <f aca="false">IF(H1747="W",F1747*G1747-F1747,(IF(H1747="L",-F1747)))</f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customFormat="false" ht="15" hidden="false" customHeight="false" outlineLevel="0" collapsed="false">
      <c r="A1748" s="61"/>
      <c r="B1748" s="61" t="s">
        <v>67</v>
      </c>
      <c r="C1748" s="55" t="s">
        <v>63</v>
      </c>
      <c r="D1748" s="61" t="s">
        <v>1815</v>
      </c>
      <c r="E1748" s="38" t="n">
        <v>0.90625</v>
      </c>
      <c r="F1748" s="62" t="n">
        <v>20</v>
      </c>
      <c r="G1748" s="40" t="n">
        <v>1.1</v>
      </c>
      <c r="H1748" s="84" t="s">
        <v>5</v>
      </c>
      <c r="I1748" s="42" t="n">
        <f aca="false">IF(H1748="W",F1748*G1748-F1748,(IF(H1748="L",-F1748)))</f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customFormat="false" ht="15" hidden="false" customHeight="false" outlineLevel="0" collapsed="false">
      <c r="A1749" s="61"/>
      <c r="B1749" s="61" t="s">
        <v>23</v>
      </c>
      <c r="C1749" s="55" t="s">
        <v>1713</v>
      </c>
      <c r="D1749" s="61" t="s">
        <v>1816</v>
      </c>
      <c r="E1749" s="38" t="n">
        <v>0.666666666666667</v>
      </c>
      <c r="F1749" s="62" t="n">
        <v>15</v>
      </c>
      <c r="G1749" s="40" t="n">
        <v>2.09</v>
      </c>
      <c r="H1749" s="84" t="s">
        <v>7</v>
      </c>
      <c r="I1749" s="42" t="n">
        <f aca="false">IF(H1749="W",F1749*G1749-F1749,(IF(H1749="L",-F1749)))</f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customFormat="false" ht="15" hidden="false" customHeight="false" outlineLevel="0" collapsed="false">
      <c r="A1750" s="61"/>
      <c r="B1750" s="61" t="s">
        <v>23</v>
      </c>
      <c r="C1750" s="55" t="s">
        <v>1713</v>
      </c>
      <c r="D1750" s="61" t="s">
        <v>1817</v>
      </c>
      <c r="E1750" s="38" t="n">
        <v>0.666666666666667</v>
      </c>
      <c r="F1750" s="62" t="n">
        <v>15</v>
      </c>
      <c r="G1750" s="40" t="n">
        <v>2.09</v>
      </c>
      <c r="H1750" s="84" t="s">
        <v>5</v>
      </c>
      <c r="I1750" s="42" t="n">
        <f aca="false">IF(H1750="W",F1750*G1750-F1750,(IF(H1750="L",-F1750)))</f>
        <v>16.35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customFormat="false" ht="15" hidden="false" customHeight="false" outlineLevel="0" collapsed="false">
      <c r="A1751" s="61"/>
      <c r="B1751" s="61" t="s">
        <v>23</v>
      </c>
      <c r="C1751" s="55" t="s">
        <v>1713</v>
      </c>
      <c r="D1751" s="61" t="s">
        <v>1818</v>
      </c>
      <c r="E1751" s="38" t="n">
        <v>0.791666666666667</v>
      </c>
      <c r="F1751" s="62" t="n">
        <v>10</v>
      </c>
      <c r="G1751" s="40" t="n">
        <v>2.09</v>
      </c>
      <c r="H1751" s="84" t="s">
        <v>7</v>
      </c>
      <c r="I1751" s="42" t="n">
        <f aca="false">IF(H1751="W",F1751*G1751-F1751,(IF(H1751="L",-F1751)))</f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customFormat="false" ht="15" hidden="false" customHeight="false" outlineLevel="0" collapsed="false">
      <c r="A1752" s="61"/>
      <c r="B1752" s="61" t="s">
        <v>23</v>
      </c>
      <c r="C1752" s="55" t="s">
        <v>1713</v>
      </c>
      <c r="D1752" s="61" t="s">
        <v>1819</v>
      </c>
      <c r="E1752" s="38" t="n">
        <v>0.791666666666667</v>
      </c>
      <c r="F1752" s="62" t="n">
        <v>10</v>
      </c>
      <c r="G1752" s="40" t="n">
        <v>2.09</v>
      </c>
      <c r="H1752" s="84" t="s">
        <v>7</v>
      </c>
      <c r="I1752" s="42" t="n">
        <f aca="false">IF(H1752="W",F1752*G1752-F1752,(IF(H1752="L",-F1752)))</f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customFormat="false" ht="15" hidden="false" customHeight="false" outlineLevel="0" collapsed="false">
      <c r="A1753" s="61"/>
      <c r="B1753" s="61" t="s">
        <v>23</v>
      </c>
      <c r="C1753" s="55" t="s">
        <v>1713</v>
      </c>
      <c r="D1753" s="61" t="s">
        <v>1769</v>
      </c>
      <c r="E1753" s="38" t="n">
        <v>0.791666666666667</v>
      </c>
      <c r="F1753" s="62" t="n">
        <v>30</v>
      </c>
      <c r="G1753" s="40" t="n">
        <v>2.16</v>
      </c>
      <c r="H1753" s="84" t="s">
        <v>7</v>
      </c>
      <c r="I1753" s="42" t="n">
        <f aca="false">IF(H1753="W",F1753*G1753-F1753,(IF(H1753="L",-F1753)))</f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customFormat="false" ht="15" hidden="false" customHeight="false" outlineLevel="0" collapsed="false">
      <c r="A1754" s="61"/>
      <c r="B1754" s="61" t="s">
        <v>23</v>
      </c>
      <c r="C1754" s="55" t="s">
        <v>1713</v>
      </c>
      <c r="D1754" s="61" t="s">
        <v>1820</v>
      </c>
      <c r="E1754" s="38" t="n">
        <v>0.791666666666667</v>
      </c>
      <c r="F1754" s="62" t="n">
        <v>7</v>
      </c>
      <c r="G1754" s="40" t="n">
        <v>4.31</v>
      </c>
      <c r="H1754" s="84" t="s">
        <v>5</v>
      </c>
      <c r="I1754" s="42" t="n">
        <f aca="false">IF(H1754="W",F1754*G1754-F1754,(IF(H1754="L",-F1754)))</f>
        <v>23.17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customFormat="false" ht="15" hidden="false" customHeight="false" outlineLevel="0" collapsed="false">
      <c r="A1755" s="61"/>
      <c r="B1755" s="61" t="s">
        <v>23</v>
      </c>
      <c r="C1755" s="55" t="s">
        <v>28</v>
      </c>
      <c r="D1755" s="61" t="s">
        <v>1821</v>
      </c>
      <c r="E1755" s="38" t="n">
        <v>0.791666666666667</v>
      </c>
      <c r="F1755" s="62" t="n">
        <v>10</v>
      </c>
      <c r="G1755" s="40" t="n">
        <v>2.35</v>
      </c>
      <c r="H1755" s="84" t="s">
        <v>7</v>
      </c>
      <c r="I1755" s="42" t="n">
        <f aca="false">IF(H1755="W",F1755*G1755-F1755,(IF(H1755="L",-F1755)))</f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customFormat="false" ht="15" hidden="false" customHeight="false" outlineLevel="0" collapsed="false">
      <c r="A1756" s="61" t="n">
        <v>43715</v>
      </c>
      <c r="B1756" s="61" t="s">
        <v>67</v>
      </c>
      <c r="C1756" s="55" t="s">
        <v>28</v>
      </c>
      <c r="D1756" s="61" t="s">
        <v>1822</v>
      </c>
      <c r="E1756" s="38" t="n">
        <v>0.90625</v>
      </c>
      <c r="F1756" s="62" t="n">
        <v>20</v>
      </c>
      <c r="G1756" s="40" t="n">
        <v>2.26</v>
      </c>
      <c r="H1756" s="84" t="s">
        <v>5</v>
      </c>
      <c r="I1756" s="42" t="n">
        <f aca="false">IF(H1756="W",F1756*G1756-F1756,(IF(H1756="L",-F1756)))</f>
        <v>25.2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customFormat="false" ht="15" hidden="false" customHeight="false" outlineLevel="0" collapsed="false">
      <c r="A1757" s="61"/>
      <c r="B1757" s="61" t="s">
        <v>67</v>
      </c>
      <c r="C1757" s="55" t="s">
        <v>151</v>
      </c>
      <c r="D1757" s="61" t="s">
        <v>1823</v>
      </c>
      <c r="E1757" s="38" t="n">
        <v>0.90625</v>
      </c>
      <c r="F1757" s="62" t="n">
        <v>13</v>
      </c>
      <c r="G1757" s="40" t="n">
        <v>3.4</v>
      </c>
      <c r="H1757" s="84" t="s">
        <v>7</v>
      </c>
      <c r="I1757" s="42" t="n">
        <f aca="false">IF(H1757="W",F1757*G1757-F1757,(IF(H1757="L",-F1757)))</f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customFormat="false" ht="15" hidden="false" customHeight="false" outlineLevel="0" collapsed="false">
      <c r="A1758" s="61"/>
      <c r="B1758" s="61" t="s">
        <v>67</v>
      </c>
      <c r="C1758" s="55" t="s">
        <v>87</v>
      </c>
      <c r="D1758" s="61" t="s">
        <v>1824</v>
      </c>
      <c r="E1758" s="38" t="n">
        <v>0.90625</v>
      </c>
      <c r="F1758" s="62" t="n">
        <v>10</v>
      </c>
      <c r="G1758" s="40" t="n">
        <v>4.3</v>
      </c>
      <c r="H1758" s="84" t="s">
        <v>7</v>
      </c>
      <c r="I1758" s="42" t="n">
        <f aca="false">IF(H1758="W",F1758*G1758-F1758,(IF(H1758="L",-F1758)))</f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customFormat="false" ht="15" hidden="false" customHeight="false" outlineLevel="0" collapsed="false">
      <c r="A1759" s="61"/>
      <c r="B1759" s="61" t="s">
        <v>67</v>
      </c>
      <c r="C1759" s="55" t="s">
        <v>63</v>
      </c>
      <c r="D1759" s="61" t="s">
        <v>1825</v>
      </c>
      <c r="E1759" s="38" t="n">
        <v>0.90625</v>
      </c>
      <c r="F1759" s="62" t="n">
        <v>20</v>
      </c>
      <c r="G1759" s="40" t="n">
        <v>1.05</v>
      </c>
      <c r="H1759" s="84" t="s">
        <v>5</v>
      </c>
      <c r="I1759" s="42" t="n">
        <f aca="false">IF(H1759="W",F1759*G1759-F1759,(IF(H1759="L",-F1759)))</f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customFormat="false" ht="15" hidden="false" customHeight="false" outlineLevel="0" collapsed="false">
      <c r="A1760" s="61" t="n">
        <v>43716</v>
      </c>
      <c r="B1760" s="61" t="s">
        <v>67</v>
      </c>
      <c r="C1760" s="55" t="s">
        <v>28</v>
      </c>
      <c r="D1760" s="61" t="s">
        <v>1826</v>
      </c>
      <c r="E1760" s="38" t="n">
        <v>0.90625</v>
      </c>
      <c r="F1760" s="62" t="n">
        <v>25</v>
      </c>
      <c r="G1760" s="40" t="n">
        <v>1.95</v>
      </c>
      <c r="H1760" s="84" t="s">
        <v>7</v>
      </c>
      <c r="I1760" s="42" t="n">
        <f aca="false">IF(H1760="W",F1760*G1760-F1760,(IF(H1760="L",-F1760)))</f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customFormat="false" ht="15" hidden="false" customHeight="false" outlineLevel="0" collapsed="false">
      <c r="A1761" s="61"/>
      <c r="B1761" s="61" t="s">
        <v>67</v>
      </c>
      <c r="C1761" s="55" t="s">
        <v>87</v>
      </c>
      <c r="D1761" s="61" t="s">
        <v>1827</v>
      </c>
      <c r="E1761" s="38" t="n">
        <v>0.90625</v>
      </c>
      <c r="F1761" s="62" t="n">
        <v>14.47</v>
      </c>
      <c r="G1761" s="40" t="n">
        <v>3.4</v>
      </c>
      <c r="H1761" s="84" t="s">
        <v>5</v>
      </c>
      <c r="I1761" s="42" t="n">
        <f aca="false">IF(H1761="W",F1761*G1761-F1761,(IF(H1761="L",-F1761)))</f>
        <v>34.728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customFormat="false" ht="15" hidden="false" customHeight="false" outlineLevel="0" collapsed="false">
      <c r="A1762" s="61"/>
      <c r="B1762" s="61" t="s">
        <v>67</v>
      </c>
      <c r="C1762" s="55" t="s">
        <v>331</v>
      </c>
      <c r="D1762" s="61" t="s">
        <v>1828</v>
      </c>
      <c r="E1762" s="38" t="n">
        <v>0.90625</v>
      </c>
      <c r="F1762" s="62" t="n">
        <v>11.21</v>
      </c>
      <c r="G1762" s="40" t="n">
        <v>4.35</v>
      </c>
      <c r="H1762" s="84" t="s">
        <v>7</v>
      </c>
      <c r="I1762" s="42" t="n">
        <f aca="false">IF(H1762="W",F1762*G1762-F1762,(IF(H1762="L",-F1762)))</f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customFormat="false" ht="15" hidden="false" customHeight="false" outlineLevel="0" collapsed="false">
      <c r="A1763" s="61"/>
      <c r="B1763" s="61" t="s">
        <v>67</v>
      </c>
      <c r="C1763" s="55" t="s">
        <v>63</v>
      </c>
      <c r="D1763" s="61" t="s">
        <v>1829</v>
      </c>
      <c r="E1763" s="38" t="n">
        <v>0.90625</v>
      </c>
      <c r="F1763" s="62" t="n">
        <v>20</v>
      </c>
      <c r="G1763" s="40" t="n">
        <v>1.07</v>
      </c>
      <c r="H1763" s="84" t="s">
        <v>5</v>
      </c>
      <c r="I1763" s="42" t="n">
        <f aca="false">IF(H1763="W",F1763*G1763-F1763,(IF(H1763="L",-F1763)))</f>
        <v>1.4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customFormat="false" ht="15" hidden="false" customHeight="false" outlineLevel="0" collapsed="false">
      <c r="A1764" s="61" t="n">
        <v>43717</v>
      </c>
      <c r="B1764" s="61" t="s">
        <v>67</v>
      </c>
      <c r="C1764" s="55" t="s">
        <v>28</v>
      </c>
      <c r="D1764" s="61" t="s">
        <v>876</v>
      </c>
      <c r="E1764" s="38" t="n">
        <v>0.90625</v>
      </c>
      <c r="F1764" s="62" t="n">
        <v>10</v>
      </c>
      <c r="G1764" s="40" t="n">
        <v>2.48</v>
      </c>
      <c r="H1764" s="84" t="s">
        <v>6</v>
      </c>
      <c r="I1764" s="42" t="n">
        <f aca="false">IF(H1764="W",F1764*G1764-F1764,(IF(H1764="L",-F1764)))</f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customFormat="false" ht="15" hidden="false" customHeight="false" outlineLevel="0" collapsed="false">
      <c r="A1765" s="61"/>
      <c r="B1765" s="61" t="s">
        <v>67</v>
      </c>
      <c r="C1765" s="55" t="s">
        <v>28</v>
      </c>
      <c r="D1765" s="61" t="s">
        <v>876</v>
      </c>
      <c r="E1765" s="38" t="n">
        <v>0.90625</v>
      </c>
      <c r="F1765" s="62" t="n">
        <v>10</v>
      </c>
      <c r="G1765" s="40" t="n">
        <v>2.44</v>
      </c>
      <c r="H1765" s="84" t="s">
        <v>7</v>
      </c>
      <c r="I1765" s="42" t="n">
        <f aca="false">IF(H1765="W",F1765*G1765-F1765,(IF(H1765="L",-F1765)))</f>
        <v>-10</v>
      </c>
      <c r="J1765" s="61"/>
      <c r="K1765" s="21" t="s">
        <v>663</v>
      </c>
      <c r="L1765" s="43" t="s">
        <v>1830</v>
      </c>
      <c r="M1765" s="43" t="s">
        <v>9</v>
      </c>
      <c r="N1765" s="43" t="n">
        <f aca="false">SUM(I1765:I1800)</f>
        <v>40.6242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customFormat="false" ht="15" hidden="false" customHeight="false" outlineLevel="0" collapsed="false">
      <c r="A1766" s="61"/>
      <c r="B1766" s="61" t="s">
        <v>67</v>
      </c>
      <c r="C1766" s="55" t="s">
        <v>28</v>
      </c>
      <c r="D1766" s="61" t="s">
        <v>876</v>
      </c>
      <c r="E1766" s="38" t="n">
        <v>0.90625</v>
      </c>
      <c r="F1766" s="62" t="n">
        <v>10</v>
      </c>
      <c r="G1766" s="40" t="n">
        <v>2.43</v>
      </c>
      <c r="H1766" s="84" t="s">
        <v>6</v>
      </c>
      <c r="I1766" s="42" t="n">
        <f aca="false">IF(H1766="W",F1766*G1766-F1766,(IF(H1766="L",-F1766)))</f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customFormat="false" ht="15" hidden="false" customHeight="false" outlineLevel="0" collapsed="false">
      <c r="A1767" s="61"/>
      <c r="B1767" s="61" t="s">
        <v>67</v>
      </c>
      <c r="C1767" s="55" t="s">
        <v>1741</v>
      </c>
      <c r="D1767" s="61" t="s">
        <v>836</v>
      </c>
      <c r="E1767" s="38" t="n">
        <v>0.90625</v>
      </c>
      <c r="F1767" s="62" t="n">
        <v>3</v>
      </c>
      <c r="G1767" s="40" t="n">
        <v>3.8</v>
      </c>
      <c r="H1767" s="84" t="s">
        <v>7</v>
      </c>
      <c r="I1767" s="42" t="n">
        <f aca="false">IF(H1767="W",F1767*G1767-F1767,(IF(H1767="L",-F1767)))</f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customFormat="false" ht="15" hidden="false" customHeight="false" outlineLevel="0" collapsed="false">
      <c r="A1768" s="61"/>
      <c r="B1768" s="61" t="s">
        <v>67</v>
      </c>
      <c r="C1768" s="55" t="s">
        <v>68</v>
      </c>
      <c r="D1768" s="61" t="s">
        <v>1831</v>
      </c>
      <c r="E1768" s="38" t="n">
        <v>0.90625</v>
      </c>
      <c r="F1768" s="62" t="n">
        <v>15.26</v>
      </c>
      <c r="G1768" s="40" t="n">
        <v>3.25</v>
      </c>
      <c r="H1768" s="84" t="s">
        <v>5</v>
      </c>
      <c r="I1768" s="42" t="n">
        <f aca="false">IF(H1768="W",F1768*G1768-F1768,(IF(H1768="L",-F1768)))</f>
        <v>34.335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customFormat="false" ht="15" hidden="false" customHeight="false" outlineLevel="0" collapsed="false">
      <c r="A1769" s="61"/>
      <c r="B1769" s="61" t="s">
        <v>67</v>
      </c>
      <c r="C1769" s="55" t="s">
        <v>63</v>
      </c>
      <c r="D1769" s="61" t="s">
        <v>1832</v>
      </c>
      <c r="E1769" s="38" t="n">
        <v>0.90625</v>
      </c>
      <c r="F1769" s="62" t="n">
        <v>10</v>
      </c>
      <c r="G1769" s="40" t="n">
        <v>1.07</v>
      </c>
      <c r="H1769" s="84" t="s">
        <v>7</v>
      </c>
      <c r="I1769" s="42" t="n">
        <f aca="false">IF(H1769="W",F1769*G1769-F1769,(IF(H1769="L",-F1769)))</f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customFormat="false" ht="15" hidden="false" customHeight="false" outlineLevel="0" collapsed="false">
      <c r="A1770" s="61"/>
      <c r="B1770" s="61" t="s">
        <v>67</v>
      </c>
      <c r="C1770" s="55" t="s">
        <v>87</v>
      </c>
      <c r="D1770" s="61" t="s">
        <v>1833</v>
      </c>
      <c r="E1770" s="38" t="n">
        <v>0.90625</v>
      </c>
      <c r="F1770" s="62" t="n">
        <v>16</v>
      </c>
      <c r="G1770" s="40" t="n">
        <v>3.1</v>
      </c>
      <c r="H1770" s="84" t="s">
        <v>7</v>
      </c>
      <c r="I1770" s="42" t="n">
        <f aca="false">IF(H1770="W",F1770*G1770-F1770,(IF(H1770="L",-F1770)))</f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customFormat="false" ht="15" hidden="false" customHeight="false" outlineLevel="0" collapsed="false">
      <c r="A1771" s="61" t="n">
        <v>43718</v>
      </c>
      <c r="B1771" s="61" t="s">
        <v>67</v>
      </c>
      <c r="C1771" s="55" t="s">
        <v>28</v>
      </c>
      <c r="D1771" s="61" t="s">
        <v>1835</v>
      </c>
      <c r="E1771" s="38" t="n">
        <v>0.90625</v>
      </c>
      <c r="F1771" s="62" t="n">
        <v>20</v>
      </c>
      <c r="G1771" s="40" t="n">
        <v>3.35</v>
      </c>
      <c r="H1771" s="84" t="s">
        <v>5</v>
      </c>
      <c r="I1771" s="42" t="n">
        <f aca="false">IF(H1771="W",F1771*G1771-F1771,(IF(H1771="L",-F1771)))</f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customFormat="false" ht="15" hidden="false" customHeight="false" outlineLevel="0" collapsed="false">
      <c r="A1772" s="61"/>
      <c r="B1772" s="61" t="s">
        <v>67</v>
      </c>
      <c r="C1772" s="55" t="s">
        <v>87</v>
      </c>
      <c r="D1772" s="61" t="s">
        <v>1836</v>
      </c>
      <c r="E1772" s="38" t="n">
        <v>0.90625</v>
      </c>
      <c r="F1772" s="62" t="n">
        <v>14</v>
      </c>
      <c r="G1772" s="40" t="n">
        <v>2.5</v>
      </c>
      <c r="H1772" s="84" t="s">
        <v>7</v>
      </c>
      <c r="I1772" s="42" t="n">
        <f aca="false">IF(H1772="W",F1772*G1772-F1772,(IF(H1772="L",-F1772)))</f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customFormat="false" ht="15" hidden="false" customHeight="false" outlineLevel="0" collapsed="false">
      <c r="A1773" s="61"/>
      <c r="B1773" s="61" t="s">
        <v>67</v>
      </c>
      <c r="C1773" s="55" t="s">
        <v>63</v>
      </c>
      <c r="D1773" s="61" t="s">
        <v>1837</v>
      </c>
      <c r="E1773" s="38" t="n">
        <v>0.90625</v>
      </c>
      <c r="F1773" s="62" t="n">
        <v>17.02</v>
      </c>
      <c r="G1773" s="40" t="n">
        <v>1.11</v>
      </c>
      <c r="H1773" s="84" t="s">
        <v>5</v>
      </c>
      <c r="I1773" s="42" t="n">
        <f aca="false">IF(H1773="W",F1773*G1773-F1773,(IF(H1773="L",-F1773)))</f>
        <v>1.8722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customFormat="false" ht="15" hidden="false" customHeight="false" outlineLevel="0" collapsed="false">
      <c r="A1774" s="61"/>
      <c r="B1774" s="61" t="s">
        <v>67</v>
      </c>
      <c r="C1774" s="55" t="s">
        <v>471</v>
      </c>
      <c r="D1774" s="61" t="s">
        <v>1837</v>
      </c>
      <c r="E1774" s="38" t="n">
        <v>0.90625</v>
      </c>
      <c r="F1774" s="62" t="n">
        <v>0.4</v>
      </c>
      <c r="G1774" s="40" t="n">
        <v>1.1</v>
      </c>
      <c r="H1774" s="84" t="s">
        <v>5</v>
      </c>
      <c r="I1774" s="42" t="n">
        <f aca="false">IF(H1774="W",F1774*G1774-F1774,(IF(H1774="L",-F1774)))</f>
        <v>0.04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customFormat="false" ht="15" hidden="false" customHeight="false" outlineLevel="0" collapsed="false">
      <c r="A1775" s="61"/>
      <c r="B1775" s="61" t="s">
        <v>67</v>
      </c>
      <c r="C1775" s="55" t="s">
        <v>216</v>
      </c>
      <c r="D1775" s="61" t="s">
        <v>1837</v>
      </c>
      <c r="E1775" s="38" t="n">
        <v>0.90625</v>
      </c>
      <c r="F1775" s="62" t="n">
        <v>0.98</v>
      </c>
      <c r="G1775" s="40" t="n">
        <v>1.1</v>
      </c>
      <c r="H1775" s="84" t="s">
        <v>5</v>
      </c>
      <c r="I1775" s="42" t="n">
        <f aca="false">IF(H1775="W",F1775*G1775-F1775,(IF(H1775="L",-F1775)))</f>
        <v>0.0980000000000001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customFormat="false" ht="15" hidden="false" customHeight="false" outlineLevel="0" collapsed="false">
      <c r="A1776" s="61"/>
      <c r="B1776" s="61" t="s">
        <v>67</v>
      </c>
      <c r="C1776" s="55" t="s">
        <v>1741</v>
      </c>
      <c r="D1776" s="61" t="s">
        <v>1838</v>
      </c>
      <c r="E1776" s="38" t="n">
        <v>0.90625</v>
      </c>
      <c r="F1776" s="62" t="n">
        <v>2</v>
      </c>
      <c r="G1776" s="40" t="n">
        <v>3.1</v>
      </c>
      <c r="H1776" s="84" t="s">
        <v>6</v>
      </c>
      <c r="I1776" s="42" t="n">
        <f aca="false">IF(H1776="W",F1776*G1776-F1776,(IF(H1776="L",-F1776)))</f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customFormat="false" ht="15" hidden="false" customHeight="false" outlineLevel="0" collapsed="false">
      <c r="A1777" s="61"/>
      <c r="B1777" s="61" t="s">
        <v>67</v>
      </c>
      <c r="C1777" s="55" t="s">
        <v>331</v>
      </c>
      <c r="D1777" s="61" t="s">
        <v>1838</v>
      </c>
      <c r="E1777" s="38" t="n">
        <v>0.90625</v>
      </c>
      <c r="F1777" s="62" t="n">
        <v>21</v>
      </c>
      <c r="G1777" s="40" t="n">
        <v>3.1</v>
      </c>
      <c r="H1777" s="84" t="s">
        <v>7</v>
      </c>
      <c r="I1777" s="42" t="n">
        <f aca="false">IF(H1777="W",F1777*G1777-F1777,(IF(H1777="L",-F1777)))</f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customFormat="false" ht="15" hidden="false" customHeight="false" outlineLevel="0" collapsed="false">
      <c r="A1778" s="61"/>
      <c r="B1778" s="61" t="s">
        <v>67</v>
      </c>
      <c r="C1778" s="55" t="s">
        <v>331</v>
      </c>
      <c r="D1778" s="61" t="s">
        <v>1836</v>
      </c>
      <c r="E1778" s="38" t="n">
        <v>0.90625</v>
      </c>
      <c r="F1778" s="62" t="n">
        <v>14.5</v>
      </c>
      <c r="G1778" s="40" t="n">
        <v>2.5</v>
      </c>
      <c r="H1778" s="84" t="s">
        <v>7</v>
      </c>
      <c r="I1778" s="42" t="n">
        <f aca="false">IF(H1778="W",F1778*G1778-F1778,(IF(H1778="L",-F1778)))</f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customFormat="false" ht="15" hidden="false" customHeight="false" outlineLevel="0" collapsed="false">
      <c r="A1779" s="61"/>
      <c r="B1779" s="61" t="s">
        <v>67</v>
      </c>
      <c r="C1779" s="55" t="s">
        <v>68</v>
      </c>
      <c r="D1779" s="61" t="s">
        <v>1837</v>
      </c>
      <c r="E1779" s="38" t="n">
        <v>0.90625</v>
      </c>
      <c r="F1779" s="62" t="n">
        <v>1.6</v>
      </c>
      <c r="G1779" s="40" t="n">
        <v>1.09</v>
      </c>
      <c r="H1779" s="84" t="s">
        <v>5</v>
      </c>
      <c r="I1779" s="42" t="n">
        <f aca="false">IF(H1779="W",F1779*G1779-F1779,(IF(H1779="L",-F1779)))</f>
        <v>0.144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customFormat="false" ht="15" hidden="false" customHeight="false" outlineLevel="0" collapsed="false">
      <c r="A1780" s="61" t="n">
        <v>43721</v>
      </c>
      <c r="B1780" s="61" t="s">
        <v>46</v>
      </c>
      <c r="C1780" s="55" t="s">
        <v>28</v>
      </c>
      <c r="D1780" s="61" t="s">
        <v>384</v>
      </c>
      <c r="E1780" s="38" t="n">
        <v>0.770833333333333</v>
      </c>
      <c r="F1780" s="62" t="n">
        <v>10</v>
      </c>
      <c r="G1780" s="40" t="n">
        <v>2.8</v>
      </c>
      <c r="H1780" s="84" t="s">
        <v>6</v>
      </c>
      <c r="I1780" s="42" t="n">
        <f aca="false">IF(H1780="W",F1780*G1780-F1780,(IF(H1780="L",-F1780)))</f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customFormat="false" ht="15" hidden="false" customHeight="false" outlineLevel="0" collapsed="false">
      <c r="A1781" s="61"/>
      <c r="B1781" s="61" t="s">
        <v>46</v>
      </c>
      <c r="C1781" s="55" t="s">
        <v>28</v>
      </c>
      <c r="D1781" s="61" t="s">
        <v>384</v>
      </c>
      <c r="E1781" s="38" t="n">
        <v>0.770833333333333</v>
      </c>
      <c r="F1781" s="62" t="n">
        <v>20</v>
      </c>
      <c r="G1781" s="40" t="n">
        <v>2.8</v>
      </c>
      <c r="H1781" s="84" t="s">
        <v>7</v>
      </c>
      <c r="I1781" s="42" t="n">
        <f aca="false">IF(H1781="W",F1781*G1781-F1781,(IF(H1781="L",-F1781)))</f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customFormat="false" ht="15" hidden="false" customHeight="false" outlineLevel="0" collapsed="false">
      <c r="A1782" s="61"/>
      <c r="B1782" s="61" t="s">
        <v>46</v>
      </c>
      <c r="C1782" s="55" t="s">
        <v>331</v>
      </c>
      <c r="D1782" s="61" t="s">
        <v>1839</v>
      </c>
      <c r="E1782" s="38" t="n">
        <v>0.770833333333333</v>
      </c>
      <c r="F1782" s="62" t="n">
        <v>20</v>
      </c>
      <c r="G1782" s="40" t="n">
        <v>4.05</v>
      </c>
      <c r="H1782" s="84" t="s">
        <v>6</v>
      </c>
      <c r="I1782" s="42" t="n">
        <f aca="false">IF(H1782="W",F1782*G1782-F1782,(IF(H1782="L",-F1782)))</f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customFormat="false" ht="15" hidden="false" customHeight="false" outlineLevel="0" collapsed="false">
      <c r="A1783" s="61"/>
      <c r="B1783" s="61" t="s">
        <v>46</v>
      </c>
      <c r="C1783" s="55" t="s">
        <v>170</v>
      </c>
      <c r="D1783" s="61" t="s">
        <v>1840</v>
      </c>
      <c r="E1783" s="38" t="n">
        <v>0.770833333333333</v>
      </c>
      <c r="F1783" s="62" t="n">
        <v>34.25</v>
      </c>
      <c r="G1783" s="40" t="n">
        <v>2.32</v>
      </c>
      <c r="H1783" s="84" t="s">
        <v>5</v>
      </c>
      <c r="I1783" s="42" t="n">
        <f aca="false">IF(H1783="W",F1783*G1783-F1783,(IF(H1783="L",-F1783)))</f>
        <v>45.21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customFormat="false" ht="15" hidden="false" customHeight="false" outlineLevel="0" collapsed="false">
      <c r="A1784" s="61"/>
      <c r="B1784" s="61" t="s">
        <v>46</v>
      </c>
      <c r="C1784" s="55" t="s">
        <v>216</v>
      </c>
      <c r="D1784" s="61" t="s">
        <v>1840</v>
      </c>
      <c r="E1784" s="38" t="n">
        <v>0.770833333333333</v>
      </c>
      <c r="F1784" s="62" t="n">
        <v>1.08</v>
      </c>
      <c r="G1784" s="40" t="n">
        <v>2.35</v>
      </c>
      <c r="H1784" s="84" t="s">
        <v>5</v>
      </c>
      <c r="I1784" s="42" t="n">
        <f aca="false">IF(H1784="W",F1784*G1784-F1784,(IF(H1784="L",-F1784)))</f>
        <v>1.458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customFormat="false" ht="15" hidden="false" customHeight="false" outlineLevel="0" collapsed="false">
      <c r="A1785" s="61"/>
      <c r="B1785" s="61" t="s">
        <v>46</v>
      </c>
      <c r="C1785" s="55" t="s">
        <v>63</v>
      </c>
      <c r="D1785" s="61" t="s">
        <v>1840</v>
      </c>
      <c r="E1785" s="38" t="n">
        <v>0.770833333333333</v>
      </c>
      <c r="F1785" s="62" t="n">
        <v>0.88</v>
      </c>
      <c r="G1785" s="40" t="n">
        <v>2.35</v>
      </c>
      <c r="H1785" s="84" t="s">
        <v>5</v>
      </c>
      <c r="I1785" s="42" t="n">
        <f aca="false">IF(H1785="W",F1785*G1785-F1785,(IF(H1785="L",-F1785)))</f>
        <v>1.188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customFormat="false" ht="15" hidden="false" customHeight="false" outlineLevel="0" collapsed="false">
      <c r="A1786" s="61" t="n">
        <v>43722</v>
      </c>
      <c r="B1786" s="61" t="s">
        <v>67</v>
      </c>
      <c r="C1786" s="55" t="s">
        <v>170</v>
      </c>
      <c r="D1786" s="61" t="s">
        <v>1841</v>
      </c>
      <c r="E1786" s="38" t="n">
        <v>0.8125</v>
      </c>
      <c r="F1786" s="62" t="n">
        <v>20</v>
      </c>
      <c r="G1786" s="40" t="n">
        <v>2.4</v>
      </c>
      <c r="H1786" s="84" t="s">
        <v>7</v>
      </c>
      <c r="I1786" s="42" t="n">
        <f aca="false">IF(H1786="W",F1786*G1786-F1786,(IF(H1786="L",-F1786)))</f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customFormat="false" ht="15" hidden="false" customHeight="false" outlineLevel="0" collapsed="false">
      <c r="A1787" s="61"/>
      <c r="B1787" s="61" t="s">
        <v>67</v>
      </c>
      <c r="C1787" s="55" t="s">
        <v>331</v>
      </c>
      <c r="D1787" s="61" t="s">
        <v>1842</v>
      </c>
      <c r="E1787" s="38" t="n">
        <v>0.8125</v>
      </c>
      <c r="F1787" s="62" t="n">
        <v>11.57</v>
      </c>
      <c r="G1787" s="40" t="n">
        <v>4.15</v>
      </c>
      <c r="H1787" s="84" t="s">
        <v>7</v>
      </c>
      <c r="I1787" s="42" t="n">
        <f aca="false">IF(H1787="W",F1787*G1787-F1787,(IF(H1787="L",-F1787)))</f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customFormat="false" ht="15" hidden="false" customHeight="false" outlineLevel="0" collapsed="false">
      <c r="A1788" s="61"/>
      <c r="B1788" s="61" t="s">
        <v>67</v>
      </c>
      <c r="C1788" s="55" t="s">
        <v>28</v>
      </c>
      <c r="D1788" s="61" t="s">
        <v>1843</v>
      </c>
      <c r="E1788" s="38" t="n">
        <v>0.8125</v>
      </c>
      <c r="F1788" s="62" t="n">
        <v>11.2</v>
      </c>
      <c r="G1788" s="40" t="n">
        <v>4.29</v>
      </c>
      <c r="H1788" s="84" t="s">
        <v>5</v>
      </c>
      <c r="I1788" s="42" t="n">
        <f aca="false">IF(H1788="W",F1788*G1788-F1788,(IF(H1788="L",-F1788)))</f>
        <v>36.848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customFormat="false" ht="15" hidden="false" customHeight="false" outlineLevel="0" collapsed="false">
      <c r="A1789" s="61"/>
      <c r="B1789" s="61" t="s">
        <v>67</v>
      </c>
      <c r="C1789" s="55" t="s">
        <v>170</v>
      </c>
      <c r="D1789" s="61" t="s">
        <v>1844</v>
      </c>
      <c r="E1789" s="38" t="n">
        <v>0.708333333333333</v>
      </c>
      <c r="F1789" s="62" t="n">
        <v>5</v>
      </c>
      <c r="G1789" s="40" t="n">
        <v>6.23</v>
      </c>
      <c r="H1789" s="84" t="s">
        <v>7</v>
      </c>
      <c r="I1789" s="42" t="n">
        <f aca="false">IF(H1789="W",F1789*G1789-F1789,(IF(H1789="L",-F1789)))</f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customFormat="false" ht="15" hidden="false" customHeight="false" outlineLevel="0" collapsed="false">
      <c r="A1790" s="61"/>
      <c r="B1790" s="61" t="s">
        <v>67</v>
      </c>
      <c r="C1790" s="55" t="s">
        <v>28</v>
      </c>
      <c r="D1790" s="61" t="s">
        <v>1692</v>
      </c>
      <c r="E1790" s="38" t="n">
        <v>0.833333333333333</v>
      </c>
      <c r="F1790" s="62" t="n">
        <v>10</v>
      </c>
      <c r="G1790" s="40" t="n">
        <v>2.45</v>
      </c>
      <c r="H1790" s="84" t="s">
        <v>7</v>
      </c>
      <c r="I1790" s="42" t="n">
        <f aca="false">IF(H1790="W",F1790*G1790-F1790,(IF(H1790="L",-F1790)))</f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customFormat="false" ht="15" hidden="false" customHeight="false" outlineLevel="0" collapsed="false">
      <c r="A1791" s="61"/>
      <c r="B1791" s="61" t="s">
        <v>67</v>
      </c>
      <c r="C1791" s="55" t="s">
        <v>87</v>
      </c>
      <c r="D1791" s="61" t="s">
        <v>1845</v>
      </c>
      <c r="E1791" s="38" t="n">
        <v>0.833333333333333</v>
      </c>
      <c r="F1791" s="62" t="n">
        <v>10</v>
      </c>
      <c r="G1791" s="40" t="n">
        <v>3.35</v>
      </c>
      <c r="H1791" s="84" t="s">
        <v>6</v>
      </c>
      <c r="I1791" s="42" t="n">
        <f aca="false">IF(H1791="W",F1791*G1791-F1791,(IF(H1791="L",-F1791)))</f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customFormat="false" ht="15" hidden="false" customHeight="false" outlineLevel="0" collapsed="false">
      <c r="A1792" s="61"/>
      <c r="B1792" s="61" t="s">
        <v>67</v>
      </c>
      <c r="C1792" s="55" t="s">
        <v>170</v>
      </c>
      <c r="D1792" s="61" t="s">
        <v>1846</v>
      </c>
      <c r="E1792" s="38" t="n">
        <v>0.833333333333333</v>
      </c>
      <c r="F1792" s="62" t="n">
        <v>5</v>
      </c>
      <c r="G1792" s="40" t="n">
        <v>2.85</v>
      </c>
      <c r="H1792" s="84" t="s">
        <v>5</v>
      </c>
      <c r="I1792" s="42" t="n">
        <f aca="false">IF(H1792="W",F1792*G1792-F1792,(IF(H1792="L",-F1792)))</f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customFormat="false" ht="15" hidden="false" customHeight="false" outlineLevel="0" collapsed="false">
      <c r="A1793" s="61"/>
      <c r="B1793" s="61" t="s">
        <v>67</v>
      </c>
      <c r="C1793" s="55" t="s">
        <v>170</v>
      </c>
      <c r="D1793" s="61" t="s">
        <v>1847</v>
      </c>
      <c r="E1793" s="38" t="n">
        <v>0.833333333333333</v>
      </c>
      <c r="F1793" s="62" t="n">
        <v>5.46</v>
      </c>
      <c r="G1793" s="40" t="n">
        <v>2.85</v>
      </c>
      <c r="H1793" s="84" t="s">
        <v>5</v>
      </c>
      <c r="I1793" s="42" t="n">
        <f aca="false">IF(H1793="W",F1793*G1793-F1793,(IF(H1793="L",-F1793)))</f>
        <v>10.101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customFormat="false" ht="15" hidden="false" customHeight="false" outlineLevel="0" collapsed="false">
      <c r="A1794" s="61"/>
      <c r="B1794" s="61" t="s">
        <v>67</v>
      </c>
      <c r="C1794" s="55" t="s">
        <v>68</v>
      </c>
      <c r="D1794" s="61" t="s">
        <v>1848</v>
      </c>
      <c r="E1794" s="38" t="n">
        <v>0.833333333333333</v>
      </c>
      <c r="F1794" s="62" t="n">
        <v>4</v>
      </c>
      <c r="G1794" s="40" t="n">
        <v>2.3</v>
      </c>
      <c r="H1794" s="84" t="s">
        <v>7</v>
      </c>
      <c r="I1794" s="42" t="n">
        <f aca="false">IF(H1794="W",F1794*G1794-F1794,(IF(H1794="L",-F1794)))</f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customFormat="false" ht="15" hidden="false" customHeight="false" outlineLevel="0" collapsed="false">
      <c r="A1795" s="61"/>
      <c r="B1795" s="61" t="s">
        <v>67</v>
      </c>
      <c r="C1795" s="55" t="s">
        <v>68</v>
      </c>
      <c r="D1795" s="61" t="s">
        <v>1849</v>
      </c>
      <c r="E1795" s="38" t="n">
        <v>0.833333333333333</v>
      </c>
      <c r="F1795" s="62" t="n">
        <v>10</v>
      </c>
      <c r="G1795" s="40" t="n">
        <v>1.019</v>
      </c>
      <c r="H1795" s="84" t="s">
        <v>5</v>
      </c>
      <c r="I1795" s="42" t="n">
        <f aca="false">IF(H1795="W",F1795*G1795-F1795,(IF(H1795="L",-F1795)))</f>
        <v>0.19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customFormat="false" ht="15" hidden="false" customHeight="false" outlineLevel="0" collapsed="false">
      <c r="A1796" s="61" t="n">
        <v>43723</v>
      </c>
      <c r="B1796" s="61" t="s">
        <v>67</v>
      </c>
      <c r="C1796" s="55" t="s">
        <v>28</v>
      </c>
      <c r="D1796" s="61" t="s">
        <v>1850</v>
      </c>
      <c r="E1796" s="38" t="n">
        <v>0.666666666666667</v>
      </c>
      <c r="F1796" s="62" t="n">
        <v>18</v>
      </c>
      <c r="G1796" s="40" t="n">
        <v>1.72</v>
      </c>
      <c r="H1796" s="84" t="s">
        <v>5</v>
      </c>
      <c r="I1796" s="42" t="n">
        <f aca="false">IF(H1796="W",F1796*G1796-F1796,(IF(H1796="L",-F1796)))</f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customFormat="false" ht="15" hidden="false" customHeight="false" outlineLevel="0" collapsed="false">
      <c r="A1797" s="61"/>
      <c r="B1797" s="61" t="s">
        <v>67</v>
      </c>
      <c r="C1797" s="55" t="s">
        <v>28</v>
      </c>
      <c r="D1797" s="61" t="s">
        <v>1851</v>
      </c>
      <c r="E1797" s="38" t="n">
        <v>0.916666666666667</v>
      </c>
      <c r="F1797" s="62" t="n">
        <v>20</v>
      </c>
      <c r="G1797" s="40" t="n">
        <v>3.44</v>
      </c>
      <c r="H1797" s="84" t="s">
        <v>5</v>
      </c>
      <c r="I1797" s="42" t="n">
        <f aca="false">IF(H1797="W",F1797*G1797-F1797,(IF(H1797="L",-F1797)))</f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customFormat="false" ht="15" hidden="false" customHeight="false" outlineLevel="0" collapsed="false">
      <c r="A1798" s="61"/>
      <c r="B1798" s="61" t="s">
        <v>67</v>
      </c>
      <c r="C1798" s="55" t="s">
        <v>87</v>
      </c>
      <c r="D1798" s="61" t="s">
        <v>1852</v>
      </c>
      <c r="E1798" s="38" t="n">
        <v>0.916666666666667</v>
      </c>
      <c r="F1798" s="62" t="n">
        <v>31.42</v>
      </c>
      <c r="G1798" s="40" t="n">
        <v>2.19</v>
      </c>
      <c r="H1798" s="84" t="s">
        <v>7</v>
      </c>
      <c r="I1798" s="42" t="n">
        <f aca="false">IF(H1798="W",F1798*G1798-F1798,(IF(H1798="L",-F1798)))</f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customFormat="false" ht="15" hidden="false" customHeight="false" outlineLevel="0" collapsed="false">
      <c r="A1799" s="61"/>
      <c r="B1799" s="61" t="s">
        <v>67</v>
      </c>
      <c r="C1799" s="55" t="s">
        <v>170</v>
      </c>
      <c r="D1799" s="61" t="s">
        <v>1853</v>
      </c>
      <c r="E1799" s="38" t="n">
        <v>0.916666666666667</v>
      </c>
      <c r="F1799" s="62" t="n">
        <v>19.38</v>
      </c>
      <c r="G1799" s="40" t="n">
        <v>3.55</v>
      </c>
      <c r="H1799" s="84" t="s">
        <v>7</v>
      </c>
      <c r="I1799" s="42" t="n">
        <f aca="false">IF(H1799="W",F1799*G1799-F1799,(IF(H1799="L",-F1799)))</f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customFormat="false" ht="15" hidden="false" customHeight="false" outlineLevel="0" collapsed="false">
      <c r="A1800" s="61"/>
      <c r="B1800" s="61" t="s">
        <v>67</v>
      </c>
      <c r="C1800" s="55" t="s">
        <v>63</v>
      </c>
      <c r="D1800" s="61" t="s">
        <v>1854</v>
      </c>
      <c r="E1800" s="38" t="n">
        <v>0.916666666666667</v>
      </c>
      <c r="F1800" s="62" t="n">
        <v>20</v>
      </c>
      <c r="G1800" s="40" t="n">
        <v>1.05</v>
      </c>
      <c r="H1800" s="84" t="s">
        <v>5</v>
      </c>
      <c r="I1800" s="42" t="n">
        <f aca="false">IF(H1800="W",F1800*G1800-F1800,(IF(H1800="L",-F1800)))</f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customFormat="false" ht="15" hidden="false" customHeight="false" outlineLevel="0" collapsed="false">
      <c r="A1801" s="61" t="n">
        <v>43724</v>
      </c>
      <c r="B1801" s="61" t="s">
        <v>67</v>
      </c>
      <c r="C1801" s="55" t="s">
        <v>28</v>
      </c>
      <c r="D1801" s="61" t="s">
        <v>1855</v>
      </c>
      <c r="E1801" s="38" t="n">
        <v>0.916666666666667</v>
      </c>
      <c r="F1801" s="62" t="n">
        <v>20</v>
      </c>
      <c r="G1801" s="40" t="n">
        <v>2.78</v>
      </c>
      <c r="H1801" s="84" t="s">
        <v>6</v>
      </c>
      <c r="I1801" s="42" t="n">
        <f aca="false">IF(H1801="W",F1801*G1801-F1801,(IF(H1801="L",-F1801)))</f>
        <v>0</v>
      </c>
      <c r="J1801" s="61"/>
      <c r="K1801" s="21" t="s">
        <v>663</v>
      </c>
      <c r="L1801" s="43" t="s">
        <v>1856</v>
      </c>
      <c r="M1801" s="43" t="s">
        <v>9</v>
      </c>
      <c r="N1801" s="43" t="n">
        <f aca="false">SUM(I1801:I1827)</f>
        <v>24.6705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customFormat="false" ht="15" hidden="false" customHeight="false" outlineLevel="0" collapsed="false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 t="n">
        <v>0.916666666666667</v>
      </c>
      <c r="F1802" s="62" t="n">
        <v>5</v>
      </c>
      <c r="G1802" s="40" t="n">
        <v>3.65</v>
      </c>
      <c r="H1802" s="84" t="s">
        <v>5</v>
      </c>
      <c r="I1802" s="42" t="n">
        <f aca="false">IF(H1802="W",F1802*G1802-F1802,(IF(H1802="L",-F1802)))</f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customFormat="false" ht="15" hidden="false" customHeight="false" outlineLevel="0" collapsed="false">
      <c r="A1803" s="61" t="s">
        <v>124</v>
      </c>
      <c r="B1803" s="61" t="s">
        <v>67</v>
      </c>
      <c r="C1803" s="55" t="s">
        <v>87</v>
      </c>
      <c r="D1803" s="61" t="s">
        <v>1857</v>
      </c>
      <c r="E1803" s="38" t="n">
        <v>0.916666666666667</v>
      </c>
      <c r="F1803" s="62" t="n">
        <v>10</v>
      </c>
      <c r="G1803" s="40" t="n">
        <v>3.65</v>
      </c>
      <c r="H1803" s="84" t="s">
        <v>5</v>
      </c>
      <c r="I1803" s="42" t="n">
        <f aca="false">IF(H1803="W",F1803*G1803-F1803,(IF(H1803="L",-F1803)))</f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customFormat="false" ht="15" hidden="false" customHeight="false" outlineLevel="0" collapsed="false">
      <c r="A1804" s="61"/>
      <c r="B1804" s="61" t="s">
        <v>67</v>
      </c>
      <c r="C1804" s="55" t="s">
        <v>471</v>
      </c>
      <c r="D1804" s="61" t="s">
        <v>1858</v>
      </c>
      <c r="E1804" s="38" t="n">
        <v>0.916666666666667</v>
      </c>
      <c r="F1804" s="62" t="n">
        <v>21.14</v>
      </c>
      <c r="G1804" s="40" t="n">
        <v>2.63</v>
      </c>
      <c r="H1804" s="84" t="s">
        <v>7</v>
      </c>
      <c r="I1804" s="42" t="n">
        <f aca="false">IF(H1804="W",F1804*G1804-F1804,(IF(H1804="L",-F1804)))</f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customFormat="false" ht="15" hidden="false" customHeight="false" outlineLevel="0" collapsed="false">
      <c r="A1805" s="61"/>
      <c r="B1805" s="61" t="s">
        <v>67</v>
      </c>
      <c r="C1805" s="55" t="s">
        <v>63</v>
      </c>
      <c r="D1805" s="61" t="s">
        <v>1860</v>
      </c>
      <c r="E1805" s="38" t="n">
        <v>0.916666666666667</v>
      </c>
      <c r="F1805" s="62" t="n">
        <v>20</v>
      </c>
      <c r="G1805" s="40" t="n">
        <v>1.03</v>
      </c>
      <c r="H1805" s="84" t="s">
        <v>7</v>
      </c>
      <c r="I1805" s="42" t="n">
        <f aca="false">IF(H1805="W",F1805*G1805-F1805,(IF(H1805="L",-F1805)))</f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customFormat="false" ht="15" hidden="false" customHeight="false" outlineLevel="0" collapsed="false">
      <c r="A1806" s="61" t="s">
        <v>124</v>
      </c>
      <c r="B1806" s="61" t="s">
        <v>46</v>
      </c>
      <c r="C1806" s="55" t="s">
        <v>28</v>
      </c>
      <c r="D1806" s="61" t="s">
        <v>1861</v>
      </c>
      <c r="E1806" s="38" t="n">
        <v>0.8125</v>
      </c>
      <c r="F1806" s="62" t="n">
        <v>10</v>
      </c>
      <c r="G1806" s="40" t="n">
        <v>2.25</v>
      </c>
      <c r="H1806" s="84" t="s">
        <v>6</v>
      </c>
      <c r="I1806" s="42" t="n">
        <f aca="false">IF(H1806="W",F1806*G1806-F1806,(IF(H1806="L",-F1806)))</f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customFormat="false" ht="15" hidden="false" customHeight="false" outlineLevel="0" collapsed="false">
      <c r="A1807" s="61"/>
      <c r="B1807" s="61" t="s">
        <v>46</v>
      </c>
      <c r="C1807" s="55" t="s">
        <v>28</v>
      </c>
      <c r="D1807" s="61" t="s">
        <v>1861</v>
      </c>
      <c r="E1807" s="38" t="n">
        <v>0.8125</v>
      </c>
      <c r="F1807" s="62" t="n">
        <v>5</v>
      </c>
      <c r="G1807" s="40" t="n">
        <v>2.25</v>
      </c>
      <c r="H1807" s="84" t="s">
        <v>7</v>
      </c>
      <c r="I1807" s="42" t="n">
        <f aca="false">IF(H1807="W",F1807*G1807-F1807,(IF(H1807="L",-F1807)))</f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customFormat="false" ht="15" hidden="false" customHeight="false" outlineLevel="0" collapsed="false">
      <c r="A1808" s="61"/>
      <c r="B1808" s="61" t="s">
        <v>46</v>
      </c>
      <c r="C1808" s="55" t="s">
        <v>151</v>
      </c>
      <c r="D1808" s="61" t="s">
        <v>1862</v>
      </c>
      <c r="E1808" s="38" t="n">
        <v>0.8125</v>
      </c>
      <c r="F1808" s="62" t="n">
        <v>6.45</v>
      </c>
      <c r="G1808" s="40" t="n">
        <v>4.1</v>
      </c>
      <c r="H1808" s="84" t="s">
        <v>5</v>
      </c>
      <c r="I1808" s="42" t="n">
        <f aca="false">IF(H1808="W",F1808*G1808-F1808,(IF(H1808="L",-F1808)))</f>
        <v>19.995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customFormat="false" ht="15" hidden="false" customHeight="false" outlineLevel="0" collapsed="false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 t="n">
        <v>0.8125</v>
      </c>
      <c r="F1809" s="62" t="n">
        <v>11</v>
      </c>
      <c r="G1809" s="40" t="n">
        <v>3.15</v>
      </c>
      <c r="H1809" s="84" t="s">
        <v>7</v>
      </c>
      <c r="I1809" s="42" t="n">
        <f aca="false">IF(H1809="W",F1809*G1809-F1809,(IF(H1809="L",-F1809)))</f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customFormat="false" ht="15" hidden="false" customHeight="false" outlineLevel="0" collapsed="false">
      <c r="A1810" s="61"/>
      <c r="B1810" s="61" t="s">
        <v>46</v>
      </c>
      <c r="C1810" s="55" t="s">
        <v>471</v>
      </c>
      <c r="D1810" s="61" t="s">
        <v>1862</v>
      </c>
      <c r="E1810" s="38" t="n">
        <v>0.8125</v>
      </c>
      <c r="F1810" s="62" t="n">
        <v>1.9</v>
      </c>
      <c r="G1810" s="40" t="n">
        <v>4.2</v>
      </c>
      <c r="H1810" s="84" t="s">
        <v>5</v>
      </c>
      <c r="I1810" s="42" t="n">
        <f aca="false">IF(H1810="W",F1810*G1810-F1810,(IF(H1810="L",-F1810)))</f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customFormat="false" ht="15" hidden="false" customHeight="false" outlineLevel="0" collapsed="false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 t="n">
        <v>0.916666666666667</v>
      </c>
      <c r="F1811" s="62" t="n">
        <v>20</v>
      </c>
      <c r="G1811" s="40" t="n">
        <v>3.65</v>
      </c>
      <c r="H1811" s="84" t="s">
        <v>7</v>
      </c>
      <c r="I1811" s="42" t="n">
        <f aca="false">IF(H1811="W",F1811*G1811-F1811,(IF(H1811="L",-F1811)))</f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customFormat="false" ht="15" hidden="false" customHeight="false" outlineLevel="0" collapsed="false">
      <c r="A1812" s="61"/>
      <c r="B1812" s="61" t="s">
        <v>67</v>
      </c>
      <c r="C1812" s="55" t="s">
        <v>170</v>
      </c>
      <c r="D1812" s="61" t="s">
        <v>1867</v>
      </c>
      <c r="E1812" s="38" t="n">
        <v>0.916666666666667</v>
      </c>
      <c r="F1812" s="62" t="n">
        <v>29.2</v>
      </c>
      <c r="G1812" s="40" t="n">
        <v>2.5</v>
      </c>
      <c r="H1812" s="84" t="s">
        <v>7</v>
      </c>
      <c r="I1812" s="42" t="n">
        <f aca="false">IF(H1812="W",F1812*G1812-F1812,(IF(H1812="L",-F1812)))</f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customFormat="false" ht="15" hidden="false" customHeight="false" outlineLevel="0" collapsed="false">
      <c r="A1813" s="61"/>
      <c r="B1813" s="61" t="s">
        <v>67</v>
      </c>
      <c r="C1813" s="55" t="s">
        <v>87</v>
      </c>
      <c r="D1813" s="61" t="s">
        <v>1869</v>
      </c>
      <c r="E1813" s="38" t="n">
        <v>0.916666666666667</v>
      </c>
      <c r="F1813" s="62" t="n">
        <v>23.93</v>
      </c>
      <c r="G1813" s="40" t="n">
        <v>3.05</v>
      </c>
      <c r="H1813" s="84" t="s">
        <v>5</v>
      </c>
      <c r="I1813" s="42" t="n">
        <f aca="false">IF(H1813="W",F1813*G1813-F1813,(IF(H1813="L",-F1813)))</f>
        <v>49.0565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customFormat="false" ht="15" hidden="false" customHeight="false" outlineLevel="0" collapsed="false">
      <c r="A1814" s="61"/>
      <c r="B1814" s="61" t="s">
        <v>67</v>
      </c>
      <c r="C1814" s="55" t="s">
        <v>63</v>
      </c>
      <c r="D1814" s="61" t="s">
        <v>1871</v>
      </c>
      <c r="E1814" s="38" t="n">
        <v>0.916666666666667</v>
      </c>
      <c r="F1814" s="62" t="n">
        <v>20</v>
      </c>
      <c r="G1814" s="40" t="n">
        <v>1.11</v>
      </c>
      <c r="H1814" s="84" t="s">
        <v>5</v>
      </c>
      <c r="I1814" s="42" t="n">
        <f aca="false">IF(H1814="W",F1814*G1814-F1814,(IF(H1814="L",-F1814)))</f>
        <v>2.2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customFormat="false" ht="15" hidden="false" customHeight="false" outlineLevel="0" collapsed="false">
      <c r="A1815" s="61"/>
      <c r="B1815" s="61" t="s">
        <v>67</v>
      </c>
      <c r="C1815" s="55" t="s">
        <v>170</v>
      </c>
      <c r="D1815" s="61" t="s">
        <v>1872</v>
      </c>
      <c r="E1815" s="38" t="n">
        <v>0.916666666666667</v>
      </c>
      <c r="F1815" s="62" t="n">
        <v>20</v>
      </c>
      <c r="G1815" s="40" t="n">
        <v>3</v>
      </c>
      <c r="H1815" s="84" t="s">
        <v>5</v>
      </c>
      <c r="I1815" s="42" t="n">
        <f aca="false">IF(H1815="W",F1815*G1815-F1815,(IF(H1815="L",-F1815)))</f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customFormat="false" ht="15" hidden="false" customHeight="false" outlineLevel="0" collapsed="false">
      <c r="A1816" s="61"/>
      <c r="B1816" s="61" t="s">
        <v>67</v>
      </c>
      <c r="C1816" s="55" t="s">
        <v>87</v>
      </c>
      <c r="D1816" s="61" t="s">
        <v>1874</v>
      </c>
      <c r="E1816" s="38" t="n">
        <v>0.916666666666667</v>
      </c>
      <c r="F1816" s="62" t="n">
        <v>16.44</v>
      </c>
      <c r="G1816" s="40" t="n">
        <v>3.65</v>
      </c>
      <c r="H1816" s="84" t="s">
        <v>7</v>
      </c>
      <c r="I1816" s="42" t="n">
        <f aca="false">IF(H1816="W",F1816*G1816-F1816,(IF(H1816="L",-F1816)))</f>
        <v>-16.44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customFormat="false" ht="15" hidden="false" customHeight="false" outlineLevel="0" collapsed="false">
      <c r="A1817" s="61"/>
      <c r="B1817" s="61" t="s">
        <v>67</v>
      </c>
      <c r="C1817" s="55" t="s">
        <v>28</v>
      </c>
      <c r="D1817" s="61" t="s">
        <v>1875</v>
      </c>
      <c r="E1817" s="38" t="n">
        <v>0.916666666666667</v>
      </c>
      <c r="F1817" s="62" t="n">
        <v>17.14</v>
      </c>
      <c r="G1817" s="40" t="n">
        <v>3.5</v>
      </c>
      <c r="H1817" s="84" t="s">
        <v>7</v>
      </c>
      <c r="I1817" s="42" t="n">
        <f aca="false">IF(H1817="W",F1817*G1817-F1817,(IF(H1817="L",-F1817)))</f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customFormat="false" ht="15" hidden="false" customHeight="false" outlineLevel="0" collapsed="false">
      <c r="A1818" s="61" t="n">
        <v>43728</v>
      </c>
      <c r="B1818" s="61" t="s">
        <v>67</v>
      </c>
      <c r="C1818" s="55" t="s">
        <v>28</v>
      </c>
      <c r="D1818" s="61" t="s">
        <v>1876</v>
      </c>
      <c r="E1818" s="38" t="n">
        <v>0.916666666666667</v>
      </c>
      <c r="F1818" s="62" t="n">
        <v>20</v>
      </c>
      <c r="G1818" s="40" t="n">
        <v>2.75</v>
      </c>
      <c r="H1818" s="84" t="s">
        <v>7</v>
      </c>
      <c r="I1818" s="42" t="n">
        <f aca="false">IF(H1818="W",F1818*G1818-F1818,(IF(H1818="L",-F1818)))</f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customFormat="false" ht="15" hidden="false" customHeight="false" outlineLevel="0" collapsed="false">
      <c r="A1819" s="61"/>
      <c r="B1819" s="61" t="s">
        <v>67</v>
      </c>
      <c r="C1819" s="55" t="s">
        <v>68</v>
      </c>
      <c r="D1819" s="61" t="s">
        <v>1877</v>
      </c>
      <c r="E1819" s="38" t="n">
        <v>0.916666666666667</v>
      </c>
      <c r="F1819" s="62" t="n">
        <v>16.98</v>
      </c>
      <c r="G1819" s="40" t="n">
        <v>3.25</v>
      </c>
      <c r="H1819" s="84" t="s">
        <v>5</v>
      </c>
      <c r="I1819" s="42" t="n">
        <f aca="false">IF(H1819="W",F1819*G1819-F1819,(IF(H1819="L",-F1819)))</f>
        <v>38.205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customFormat="false" ht="15" hidden="false" customHeight="false" outlineLevel="0" collapsed="false">
      <c r="A1820" s="61"/>
      <c r="B1820" s="61" t="s">
        <v>67</v>
      </c>
      <c r="C1820" s="55" t="s">
        <v>170</v>
      </c>
      <c r="D1820" s="61" t="s">
        <v>1878</v>
      </c>
      <c r="E1820" s="38" t="n">
        <v>0.916666666666667</v>
      </c>
      <c r="F1820" s="62" t="n">
        <v>19.37</v>
      </c>
      <c r="G1820" s="40" t="n">
        <v>2.85</v>
      </c>
      <c r="H1820" s="84" t="s">
        <v>7</v>
      </c>
      <c r="I1820" s="42" t="n">
        <f aca="false">IF(H1820="W",F1820*G1820-F1820,(IF(H1820="L",-F1820)))</f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customFormat="false" ht="15" hidden="false" customHeight="false" outlineLevel="0" collapsed="false">
      <c r="A1821" s="61" t="n">
        <v>43730</v>
      </c>
      <c r="B1821" s="61" t="s">
        <v>67</v>
      </c>
      <c r="C1821" s="55" t="s">
        <v>28</v>
      </c>
      <c r="D1821" s="61" t="s">
        <v>1880</v>
      </c>
      <c r="E1821" s="38" t="n">
        <v>0.916666666666667</v>
      </c>
      <c r="F1821" s="62" t="n">
        <v>20</v>
      </c>
      <c r="G1821" s="40" t="n">
        <v>2.51</v>
      </c>
      <c r="H1821" s="84" t="s">
        <v>7</v>
      </c>
      <c r="I1821" s="42" t="n">
        <f aca="false">IF(H1821="W",F1821*G1821-F1821,(IF(H1821="L",-F1821)))</f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customFormat="false" ht="15" hidden="false" customHeight="false" outlineLevel="0" collapsed="false">
      <c r="A1822" s="61"/>
      <c r="B1822" s="61" t="s">
        <v>67</v>
      </c>
      <c r="C1822" s="55" t="s">
        <v>87</v>
      </c>
      <c r="D1822" s="61" t="s">
        <v>1881</v>
      </c>
      <c r="E1822" s="38" t="n">
        <v>0.916666666666667</v>
      </c>
      <c r="F1822" s="62" t="n">
        <v>10</v>
      </c>
      <c r="G1822" s="40" t="n">
        <v>3.65</v>
      </c>
      <c r="H1822" s="84" t="s">
        <v>6</v>
      </c>
      <c r="I1822" s="42" t="n">
        <f aca="false">IF(H1822="W",F1822*G1822-F1822,(IF(H1822="L",-F1822)))</f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customFormat="false" ht="15" hidden="false" customHeight="false" outlineLevel="0" collapsed="false">
      <c r="A1823" s="61"/>
      <c r="B1823" s="61" t="s">
        <v>67</v>
      </c>
      <c r="C1823" s="55" t="s">
        <v>87</v>
      </c>
      <c r="D1823" s="61" t="s">
        <v>1881</v>
      </c>
      <c r="E1823" s="38" t="n">
        <v>0.916666666666667</v>
      </c>
      <c r="F1823" s="62" t="n">
        <v>3.75</v>
      </c>
      <c r="G1823" s="40" t="n">
        <v>3.65</v>
      </c>
      <c r="H1823" s="84" t="s">
        <v>7</v>
      </c>
      <c r="I1823" s="42" t="n">
        <f aca="false">IF(H1823="W",F1823*G1823-F1823,(IF(H1823="L",-F1823)))</f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customFormat="false" ht="15" hidden="false" customHeight="false" outlineLevel="0" collapsed="false">
      <c r="A1824" s="61"/>
      <c r="B1824" s="61" t="s">
        <v>67</v>
      </c>
      <c r="C1824" s="55" t="s">
        <v>170</v>
      </c>
      <c r="D1824" s="61" t="s">
        <v>1883</v>
      </c>
      <c r="E1824" s="38" t="n">
        <v>0.916666666666667</v>
      </c>
      <c r="F1824" s="62" t="n">
        <v>17.93</v>
      </c>
      <c r="G1824" s="40" t="n">
        <v>2.8</v>
      </c>
      <c r="H1824" s="84" t="s">
        <v>5</v>
      </c>
      <c r="I1824" s="42" t="n">
        <f aca="false">IF(H1824="W",F1824*G1824-F1824,(IF(H1824="L",-F1824)))</f>
        <v>32.274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customFormat="false" ht="15" hidden="false" customHeight="false" outlineLevel="0" collapsed="false">
      <c r="A1825" s="61"/>
      <c r="B1825" s="61" t="s">
        <v>67</v>
      </c>
      <c r="C1825" s="55" t="s">
        <v>63</v>
      </c>
      <c r="D1825" s="61" t="s">
        <v>1884</v>
      </c>
      <c r="E1825" s="38" t="n">
        <v>0.916666666666667</v>
      </c>
      <c r="F1825" s="62" t="n">
        <v>20</v>
      </c>
      <c r="G1825" s="40" t="n">
        <v>1.02</v>
      </c>
      <c r="H1825" s="84" t="s">
        <v>5</v>
      </c>
      <c r="I1825" s="42" t="n">
        <f aca="false">IF(H1825="W",F1825*G1825-F1825,(IF(H1825="L",-F1825)))</f>
        <v>0.399999999999999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customFormat="false" ht="15" hidden="false" customHeight="false" outlineLevel="0" collapsed="false">
      <c r="A1826" s="61"/>
      <c r="B1826" s="61" t="s">
        <v>67</v>
      </c>
      <c r="C1826" s="55" t="s">
        <v>170</v>
      </c>
      <c r="D1826" s="61" t="s">
        <v>1885</v>
      </c>
      <c r="E1826" s="38" t="n">
        <v>0.916666666666667</v>
      </c>
      <c r="F1826" s="62" t="n">
        <v>35</v>
      </c>
      <c r="G1826" s="40" t="n">
        <v>1.75</v>
      </c>
      <c r="H1826" s="84" t="s">
        <v>5</v>
      </c>
      <c r="I1826" s="42" t="n">
        <f aca="false">IF(H1826="W",F1826*G1826-F1826,(IF(H1826="L",-F1826)))</f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customFormat="false" ht="15" hidden="false" customHeight="false" outlineLevel="0" collapsed="false">
      <c r="A1827" s="61"/>
      <c r="B1827" s="61" t="s">
        <v>67</v>
      </c>
      <c r="C1827" s="55" t="s">
        <v>87</v>
      </c>
      <c r="D1827" s="61" t="s">
        <v>1886</v>
      </c>
      <c r="E1827" s="38" t="n">
        <v>0.916666666666667</v>
      </c>
      <c r="F1827" s="62" t="n">
        <v>26.5</v>
      </c>
      <c r="G1827" s="40" t="n">
        <v>2.29</v>
      </c>
      <c r="H1827" s="84" t="s">
        <v>7</v>
      </c>
      <c r="I1827" s="42" t="n">
        <f aca="false">IF(H1827="W",F1827*G1827-F1827,(IF(H1827="L",-F1827)))</f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customFormat="false" ht="15" hidden="false" customHeight="false" outlineLevel="0" collapsed="false">
      <c r="A1828" s="61" t="n">
        <v>43731</v>
      </c>
      <c r="B1828" s="61" t="s">
        <v>67</v>
      </c>
      <c r="C1828" s="55" t="s">
        <v>170</v>
      </c>
      <c r="D1828" s="61" t="s">
        <v>1887</v>
      </c>
      <c r="E1828" s="38" t="n">
        <v>0.820833333333333</v>
      </c>
      <c r="F1828" s="62" t="n">
        <v>1.96</v>
      </c>
      <c r="G1828" s="40" t="n">
        <v>2</v>
      </c>
      <c r="H1828" s="84" t="s">
        <v>7</v>
      </c>
      <c r="I1828" s="42" t="n">
        <f aca="false">IF(H1828="W",F1828*G1828-F1828,(IF(H1828="L",-F1828)))</f>
        <v>-1.96</v>
      </c>
      <c r="J1828" s="61"/>
      <c r="K1828" s="21" t="s">
        <v>663</v>
      </c>
      <c r="L1828" s="43" t="s">
        <v>1888</v>
      </c>
      <c r="M1828" s="43" t="s">
        <v>9</v>
      </c>
      <c r="N1828" s="43" t="n">
        <f aca="false">SUM(I1828:I1874)</f>
        <v>22.5853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customFormat="false" ht="15" hidden="false" customHeight="false" outlineLevel="0" collapsed="false">
      <c r="A1829" s="61"/>
      <c r="B1829" s="61" t="s">
        <v>67</v>
      </c>
      <c r="C1829" s="55" t="s">
        <v>28</v>
      </c>
      <c r="D1829" s="61" t="s">
        <v>1889</v>
      </c>
      <c r="E1829" s="38" t="n">
        <v>0.895833333333333</v>
      </c>
      <c r="F1829" s="62" t="n">
        <v>20</v>
      </c>
      <c r="G1829" s="40" t="n">
        <v>3.9</v>
      </c>
      <c r="H1829" s="84" t="s">
        <v>7</v>
      </c>
      <c r="I1829" s="42" t="n">
        <f aca="false">IF(H1829="W",F1829*G1829-F1829,(IF(H1829="L",-F1829)))</f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customFormat="false" ht="15" hidden="false" customHeight="false" outlineLevel="0" collapsed="false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 t="n">
        <v>0.895833333333333</v>
      </c>
      <c r="F1830" s="62" t="n">
        <v>10</v>
      </c>
      <c r="G1830" s="40" t="n">
        <v>3.8</v>
      </c>
      <c r="H1830" s="84" t="s">
        <v>5</v>
      </c>
      <c r="I1830" s="42" t="n">
        <f aca="false">IF(H1830="W",F1830*G1830-F1830,(IF(H1830="L",-F1830)))</f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customFormat="false" ht="15" hidden="false" customHeight="false" outlineLevel="0" collapsed="false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 t="n">
        <v>0.895833333333333</v>
      </c>
      <c r="F1831" s="62" t="n">
        <v>10.53</v>
      </c>
      <c r="G1831" s="40" t="n">
        <v>3.8</v>
      </c>
      <c r="H1831" s="84" t="s">
        <v>5</v>
      </c>
      <c r="I1831" s="42" t="n">
        <f aca="false">IF(H1831="W",F1831*G1831-F1831,(IF(H1831="L",-F1831)))</f>
        <v>29.484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customFormat="false" ht="15" hidden="false" customHeight="false" outlineLevel="0" collapsed="false">
      <c r="A1832" s="61"/>
      <c r="B1832" s="61" t="s">
        <v>67</v>
      </c>
      <c r="C1832" s="55" t="s">
        <v>170</v>
      </c>
      <c r="D1832" s="61" t="s">
        <v>1893</v>
      </c>
      <c r="E1832" s="38" t="n">
        <v>0.895833333333333</v>
      </c>
      <c r="F1832" s="62" t="n">
        <v>39.2</v>
      </c>
      <c r="G1832" s="40" t="n">
        <v>1.99</v>
      </c>
      <c r="H1832" s="84" t="s">
        <v>7</v>
      </c>
      <c r="I1832" s="42" t="n">
        <f aca="false">IF(H1832="W",F1832*G1832-F1832,(IF(H1832="L",-F1832)))</f>
        <v>-39.2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customFormat="false" ht="15" hidden="false" customHeight="false" outlineLevel="0" collapsed="false">
      <c r="A1833" s="61"/>
      <c r="B1833" s="61" t="s">
        <v>67</v>
      </c>
      <c r="C1833" s="55" t="s">
        <v>63</v>
      </c>
      <c r="D1833" s="61" t="s">
        <v>1895</v>
      </c>
      <c r="E1833" s="38" t="n">
        <v>0.895833333333333</v>
      </c>
      <c r="F1833" s="62" t="n">
        <v>20</v>
      </c>
      <c r="G1833" s="40" t="n">
        <v>1.03</v>
      </c>
      <c r="H1833" s="84" t="s">
        <v>5</v>
      </c>
      <c r="I1833" s="42" t="n">
        <f aca="false">IF(H1833="W",F1833*G1833-F1833,(IF(H1833="L",-F1833)))</f>
        <v>0.600000000000001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customFormat="false" ht="15" hidden="false" customHeight="false" outlineLevel="0" collapsed="false">
      <c r="A1834" s="61"/>
      <c r="B1834" s="61" t="s">
        <v>67</v>
      </c>
      <c r="C1834" s="55" t="s">
        <v>28</v>
      </c>
      <c r="D1834" s="61" t="s">
        <v>1762</v>
      </c>
      <c r="E1834" s="38" t="n">
        <v>0.833333333333333</v>
      </c>
      <c r="F1834" s="62" t="n">
        <v>10</v>
      </c>
      <c r="G1834" s="40" t="n">
        <v>3.15</v>
      </c>
      <c r="H1834" s="84" t="s">
        <v>5</v>
      </c>
      <c r="I1834" s="42" t="n">
        <f aca="false">IF(H1834="W",F1834*G1834-F1834,(IF(H1834="L",-F1834)))</f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customFormat="false" ht="15" hidden="false" customHeight="false" outlineLevel="0" collapsed="false">
      <c r="A1835" s="61"/>
      <c r="B1835" s="61" t="s">
        <v>67</v>
      </c>
      <c r="C1835" s="55" t="s">
        <v>28</v>
      </c>
      <c r="D1835" s="61" t="s">
        <v>1762</v>
      </c>
      <c r="E1835" s="38" t="n">
        <v>0.833333333333333</v>
      </c>
      <c r="F1835" s="62" t="n">
        <v>5</v>
      </c>
      <c r="G1835" s="40" t="n">
        <v>2.15</v>
      </c>
      <c r="H1835" s="84" t="s">
        <v>5</v>
      </c>
      <c r="I1835" s="42" t="n">
        <f aca="false">IF(H1835="W",F1835*G1835-F1835,(IF(H1835="L",-F1835)))</f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customFormat="false" ht="15" hidden="false" customHeight="false" outlineLevel="0" collapsed="false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 t="n">
        <v>0.833333333333333</v>
      </c>
      <c r="F1836" s="62" t="n">
        <v>10</v>
      </c>
      <c r="G1836" s="40" t="n">
        <v>3.75</v>
      </c>
      <c r="H1836" s="84" t="s">
        <v>6</v>
      </c>
      <c r="I1836" s="42" t="n">
        <f aca="false">IF(H1836="W",F1836*G1836-F1836,(IF(H1836="L",-F1836)))</f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customFormat="false" ht="15" hidden="false" customHeight="false" outlineLevel="0" collapsed="false">
      <c r="A1837" s="61"/>
      <c r="B1837" s="61" t="s">
        <v>67</v>
      </c>
      <c r="C1837" s="55" t="s">
        <v>68</v>
      </c>
      <c r="D1837" s="61" t="s">
        <v>1898</v>
      </c>
      <c r="E1837" s="38" t="n">
        <v>0.833333333333333</v>
      </c>
      <c r="F1837" s="62" t="n">
        <v>11</v>
      </c>
      <c r="G1837" s="40" t="n">
        <v>3.25</v>
      </c>
      <c r="H1837" s="84" t="s">
        <v>7</v>
      </c>
      <c r="I1837" s="42" t="n">
        <f aca="false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customFormat="false" ht="15" hidden="false" customHeight="false" outlineLevel="0" collapsed="false">
      <c r="A1838" s="61" t="n">
        <v>43732</v>
      </c>
      <c r="B1838" s="61" t="s">
        <v>67</v>
      </c>
      <c r="C1838" s="55" t="s">
        <v>28</v>
      </c>
      <c r="D1838" s="61" t="s">
        <v>1852</v>
      </c>
      <c r="E1838" s="38" t="n">
        <v>0.916666666666667</v>
      </c>
      <c r="F1838" s="62" t="n">
        <v>20</v>
      </c>
      <c r="G1838" s="40" t="n">
        <v>2.02</v>
      </c>
      <c r="H1838" s="84" t="s">
        <v>5</v>
      </c>
      <c r="I1838" s="42" t="n">
        <f aca="false">IF(H1838="W",F1838*G1838-F1838,(IF(H1838="L",-F1838)))</f>
        <v>20.4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customFormat="false" ht="15" hidden="false" customHeight="false" outlineLevel="0" collapsed="false">
      <c r="A1839" s="61"/>
      <c r="B1839" s="61" t="s">
        <v>67</v>
      </c>
      <c r="C1839" s="55" t="s">
        <v>87</v>
      </c>
      <c r="D1839" s="61" t="s">
        <v>1899</v>
      </c>
      <c r="E1839" s="38" t="n">
        <v>0.916666666666667</v>
      </c>
      <c r="F1839" s="62" t="n">
        <v>10.77</v>
      </c>
      <c r="G1839" s="40" t="n">
        <v>3.75</v>
      </c>
      <c r="H1839" s="84" t="s">
        <v>7</v>
      </c>
      <c r="I1839" s="42" t="n">
        <f aca="false">IF(H1839="W",F1839*G1839-F1839,(IF(H1839="L",-F1839)))</f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customFormat="false" ht="15" hidden="false" customHeight="false" outlineLevel="0" collapsed="false">
      <c r="A1840" s="61"/>
      <c r="B1840" s="61" t="s">
        <v>67</v>
      </c>
      <c r="C1840" s="55" t="s">
        <v>170</v>
      </c>
      <c r="D1840" s="61" t="s">
        <v>1901</v>
      </c>
      <c r="E1840" s="38" t="n">
        <v>0.916666666666667</v>
      </c>
      <c r="F1840" s="62" t="n">
        <v>10.77</v>
      </c>
      <c r="G1840" s="40" t="n">
        <v>3.75</v>
      </c>
      <c r="H1840" s="84" t="s">
        <v>7</v>
      </c>
      <c r="I1840" s="42" t="n">
        <f aca="false">IF(H1840="W",F1840*G1840-F1840,(IF(H1840="L",-F1840)))</f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customFormat="false" ht="15" hidden="false" customHeight="false" outlineLevel="0" collapsed="false">
      <c r="A1841" s="61"/>
      <c r="B1841" s="61" t="s">
        <v>67</v>
      </c>
      <c r="C1841" s="55" t="s">
        <v>63</v>
      </c>
      <c r="D1841" s="61" t="s">
        <v>1903</v>
      </c>
      <c r="E1841" s="38" t="n">
        <v>0.916666666666667</v>
      </c>
      <c r="F1841" s="62" t="n">
        <v>20</v>
      </c>
      <c r="G1841" s="40" t="n">
        <v>1.04</v>
      </c>
      <c r="H1841" s="84" t="s">
        <v>5</v>
      </c>
      <c r="I1841" s="42" t="n">
        <f aca="false">IF(H1841="W",F1841*G1841-F1841,(IF(H1841="L",-F1841)))</f>
        <v>0.800000000000001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customFormat="false" ht="15" hidden="false" customHeight="false" outlineLevel="0" collapsed="false">
      <c r="A1842" s="61"/>
      <c r="B1842" s="61" t="s">
        <v>67</v>
      </c>
      <c r="C1842" s="55" t="s">
        <v>28</v>
      </c>
      <c r="D1842" s="61" t="s">
        <v>1904</v>
      </c>
      <c r="E1842" s="38" t="n">
        <v>0.90625</v>
      </c>
      <c r="F1842" s="62" t="n">
        <v>10.75</v>
      </c>
      <c r="G1842" s="40" t="n">
        <v>2.2</v>
      </c>
      <c r="H1842" s="84" t="s">
        <v>5</v>
      </c>
      <c r="I1842" s="42" t="n">
        <f aca="false">IF(H1842="W",F1842*G1842-F1842,(IF(H1842="L",-F1842)))</f>
        <v>12.9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customFormat="false" ht="15" hidden="false" customHeight="false" outlineLevel="0" collapsed="false">
      <c r="A1843" s="61"/>
      <c r="B1843" s="61" t="s">
        <v>67</v>
      </c>
      <c r="C1843" s="55" t="s">
        <v>170</v>
      </c>
      <c r="D1843" s="61" t="s">
        <v>1906</v>
      </c>
      <c r="E1843" s="38" t="n">
        <v>0.90625</v>
      </c>
      <c r="F1843" s="62" t="n">
        <v>11.57</v>
      </c>
      <c r="G1843" s="40" t="n">
        <v>1.65</v>
      </c>
      <c r="H1843" s="84" t="s">
        <v>7</v>
      </c>
      <c r="I1843" s="42" t="n">
        <f aca="false">IF(H1843="W",F1843*G1843-F1843,(IF(H1843="L",-F1843)))</f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customFormat="false" ht="15" hidden="false" customHeight="false" outlineLevel="0" collapsed="false">
      <c r="A1844" s="61"/>
      <c r="B1844" s="61" t="s">
        <v>67</v>
      </c>
      <c r="C1844" s="55" t="s">
        <v>87</v>
      </c>
      <c r="D1844" s="61" t="s">
        <v>1906</v>
      </c>
      <c r="E1844" s="38" t="n">
        <v>0.90625</v>
      </c>
      <c r="F1844" s="62" t="n">
        <v>5</v>
      </c>
      <c r="G1844" s="40" t="n">
        <v>1.65</v>
      </c>
      <c r="H1844" s="84" t="s">
        <v>7</v>
      </c>
      <c r="I1844" s="42" t="n">
        <f aca="false">IF(H1844="W",F1844*G1844-F1844,(IF(H1844="L",-F1844)))</f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customFormat="false" ht="15" hidden="false" customHeight="false" outlineLevel="0" collapsed="false">
      <c r="A1845" s="61" t="n">
        <v>43733</v>
      </c>
      <c r="B1845" s="61" t="s">
        <v>67</v>
      </c>
      <c r="C1845" s="55" t="s">
        <v>28</v>
      </c>
      <c r="D1845" s="61" t="s">
        <v>1907</v>
      </c>
      <c r="E1845" s="38" t="n">
        <v>0.875</v>
      </c>
      <c r="F1845" s="62" t="n">
        <v>20</v>
      </c>
      <c r="G1845" s="40" t="n">
        <v>2.8</v>
      </c>
      <c r="H1845" s="84" t="s">
        <v>7</v>
      </c>
      <c r="I1845" s="42" t="n">
        <f aca="false">IF(H1845="W",F1845*G1845-F1845,(IF(H1845="L",-F1845)))</f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customFormat="false" ht="15" hidden="false" customHeight="false" outlineLevel="0" collapsed="false">
      <c r="A1846" s="61"/>
      <c r="B1846" s="61" t="s">
        <v>67</v>
      </c>
      <c r="C1846" s="55" t="s">
        <v>87</v>
      </c>
      <c r="D1846" s="61" t="s">
        <v>1908</v>
      </c>
      <c r="E1846" s="38" t="n">
        <v>0.875</v>
      </c>
      <c r="F1846" s="62" t="n">
        <v>16.72</v>
      </c>
      <c r="G1846" s="40" t="n">
        <v>3.35</v>
      </c>
      <c r="H1846" s="84" t="s">
        <v>7</v>
      </c>
      <c r="I1846" s="42" t="n">
        <f aca="false">IF(H1846="W",F1846*G1846-F1846,(IF(H1846="L",-F1846)))</f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customFormat="false" ht="15" hidden="false" customHeight="false" outlineLevel="0" collapsed="false">
      <c r="A1847" s="61"/>
      <c r="B1847" s="61" t="s">
        <v>67</v>
      </c>
      <c r="C1847" s="55" t="s">
        <v>170</v>
      </c>
      <c r="D1847" s="61" t="s">
        <v>1910</v>
      </c>
      <c r="E1847" s="38" t="n">
        <v>0.875</v>
      </c>
      <c r="F1847" s="62" t="n">
        <v>20.36</v>
      </c>
      <c r="G1847" s="40" t="n">
        <v>2.75</v>
      </c>
      <c r="H1847" s="84" t="s">
        <v>5</v>
      </c>
      <c r="I1847" s="42" t="n">
        <f aca="false">IF(H1847="W",F1847*G1847-F1847,(IF(H1847="L",-F1847)))</f>
        <v>35.63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customFormat="false" ht="15" hidden="false" customHeight="false" outlineLevel="0" collapsed="false">
      <c r="A1848" s="61"/>
      <c r="B1848" s="61" t="s">
        <v>67</v>
      </c>
      <c r="C1848" s="55" t="s">
        <v>63</v>
      </c>
      <c r="D1848" s="61" t="s">
        <v>1912</v>
      </c>
      <c r="E1848" s="38" t="n">
        <v>0.875</v>
      </c>
      <c r="F1848" s="62" t="n">
        <v>20</v>
      </c>
      <c r="G1848" s="40" t="n">
        <v>1.06</v>
      </c>
      <c r="H1848" s="84" t="s">
        <v>5</v>
      </c>
      <c r="I1848" s="42" t="n">
        <f aca="false">IF(H1848="W",F1848*G1848-F1848,(IF(H1848="L",-F1848)))</f>
        <v>1.2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customFormat="false" ht="15" hidden="false" customHeight="false" outlineLevel="0" collapsed="false">
      <c r="A1849" s="61"/>
      <c r="B1849" s="61" t="s">
        <v>67</v>
      </c>
      <c r="C1849" s="55" t="s">
        <v>28</v>
      </c>
      <c r="D1849" s="61" t="s">
        <v>1913</v>
      </c>
      <c r="E1849" s="38" t="n">
        <v>0.90625</v>
      </c>
      <c r="F1849" s="62" t="n">
        <v>23.65</v>
      </c>
      <c r="G1849" s="40" t="n">
        <v>2.5</v>
      </c>
      <c r="H1849" s="84" t="s">
        <v>7</v>
      </c>
      <c r="I1849" s="42" t="n">
        <f aca="false">IF(H1849="W",F1849*G1849-F1849,(IF(H1849="L",-F1849)))</f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customFormat="false" ht="15" hidden="false" customHeight="false" outlineLevel="0" collapsed="false">
      <c r="A1850" s="61"/>
      <c r="B1850" s="61" t="s">
        <v>67</v>
      </c>
      <c r="C1850" s="55" t="s">
        <v>170</v>
      </c>
      <c r="D1850" s="61" t="s">
        <v>1915</v>
      </c>
      <c r="E1850" s="38" t="n">
        <v>0.90625</v>
      </c>
      <c r="F1850" s="62" t="n">
        <v>29.64</v>
      </c>
      <c r="G1850" s="40" t="n">
        <v>1.61</v>
      </c>
      <c r="H1850" s="84" t="s">
        <v>5</v>
      </c>
      <c r="I1850" s="42" t="n">
        <f aca="false">IF(H1850="W",F1850*G1850-F1850,(IF(H1850="L",-F1850)))</f>
        <v>18.0804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customFormat="false" ht="15" hidden="false" customHeight="false" outlineLevel="0" collapsed="false">
      <c r="A1851" s="61"/>
      <c r="B1851" s="61" t="s">
        <v>67</v>
      </c>
      <c r="C1851" s="55" t="s">
        <v>170</v>
      </c>
      <c r="D1851" s="61" t="s">
        <v>1915</v>
      </c>
      <c r="E1851" s="38" t="n">
        <v>0.90625</v>
      </c>
      <c r="F1851" s="62" t="n">
        <v>17.93</v>
      </c>
      <c r="G1851" s="40" t="n">
        <v>1.62</v>
      </c>
      <c r="H1851" s="84" t="s">
        <v>5</v>
      </c>
      <c r="I1851" s="42" t="n">
        <f aca="false">IF(H1851="W",F1851*G1851-F1851,(IF(H1851="L",-F1851)))</f>
        <v>11.1166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customFormat="false" ht="15" hidden="false" customHeight="false" outlineLevel="0" collapsed="false">
      <c r="A1852" s="61"/>
      <c r="B1852" s="61" t="s">
        <v>67</v>
      </c>
      <c r="C1852" s="55" t="s">
        <v>151</v>
      </c>
      <c r="D1852" s="61" t="s">
        <v>1915</v>
      </c>
      <c r="E1852" s="38" t="n">
        <v>0.90625</v>
      </c>
      <c r="F1852" s="62" t="n">
        <v>2</v>
      </c>
      <c r="G1852" s="40" t="n">
        <v>1.62</v>
      </c>
      <c r="H1852" s="84" t="s">
        <v>5</v>
      </c>
      <c r="I1852" s="42" t="n">
        <f aca="false">IF(H1852="W",F1852*G1852-F1852,(IF(H1852="L",-F1852)))</f>
        <v>1.24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customFormat="false" ht="15" hidden="false" customHeight="false" outlineLevel="0" collapsed="false">
      <c r="A1853" s="61"/>
      <c r="B1853" s="61" t="s">
        <v>67</v>
      </c>
      <c r="C1853" s="55" t="s">
        <v>151</v>
      </c>
      <c r="D1853" s="61" t="s">
        <v>1918</v>
      </c>
      <c r="E1853" s="38" t="n">
        <v>0.90625</v>
      </c>
      <c r="F1853" s="62" t="n">
        <v>33</v>
      </c>
      <c r="G1853" s="40" t="n">
        <v>1.02</v>
      </c>
      <c r="H1853" s="84" t="s">
        <v>5</v>
      </c>
      <c r="I1853" s="42" t="n">
        <f aca="false">IF(H1853="W",F1853*G1853-F1853,(IF(H1853="L",-F1853)))</f>
        <v>0.660000000000004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customFormat="false" ht="15" hidden="false" customHeight="false" outlineLevel="0" collapsed="false">
      <c r="A1854" s="61" t="n">
        <v>43734</v>
      </c>
      <c r="B1854" s="61" t="s">
        <v>67</v>
      </c>
      <c r="C1854" s="55" t="s">
        <v>28</v>
      </c>
      <c r="D1854" s="61" t="s">
        <v>1919</v>
      </c>
      <c r="E1854" s="38" t="n">
        <v>0.916666666666667</v>
      </c>
      <c r="F1854" s="62" t="n">
        <v>20</v>
      </c>
      <c r="G1854" s="40" t="n">
        <v>2.68</v>
      </c>
      <c r="H1854" s="84" t="s">
        <v>5</v>
      </c>
      <c r="I1854" s="42" t="n">
        <f aca="false">IF(H1854="W",F1854*G1854-F1854,(IF(H1854="L",-F1854)))</f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customFormat="false" ht="15" hidden="false" customHeight="false" outlineLevel="0" collapsed="false">
      <c r="A1855" s="61"/>
      <c r="B1855" s="61" t="s">
        <v>67</v>
      </c>
      <c r="C1855" s="55" t="s">
        <v>151</v>
      </c>
      <c r="D1855" s="61" t="s">
        <v>1920</v>
      </c>
      <c r="E1855" s="38" t="n">
        <v>0.916666666666667</v>
      </c>
      <c r="F1855" s="62" t="n">
        <v>12.9</v>
      </c>
      <c r="G1855" s="40" t="n">
        <v>4.1</v>
      </c>
      <c r="H1855" s="84" t="s">
        <v>7</v>
      </c>
      <c r="I1855" s="42" t="n">
        <f aca="false">IF(H1855="W",F1855*G1855-F1855,(IF(H1855="L",-F1855)))</f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customFormat="false" ht="15" hidden="false" customHeight="false" outlineLevel="0" collapsed="false">
      <c r="A1856" s="61"/>
      <c r="B1856" s="61" t="s">
        <v>67</v>
      </c>
      <c r="C1856" s="55" t="s">
        <v>170</v>
      </c>
      <c r="D1856" s="61" t="s">
        <v>1921</v>
      </c>
      <c r="E1856" s="38" t="n">
        <v>0.916666666666667</v>
      </c>
      <c r="F1856" s="62" t="n">
        <v>17.87</v>
      </c>
      <c r="G1856" s="40" t="n">
        <v>3</v>
      </c>
      <c r="H1856" s="84" t="s">
        <v>7</v>
      </c>
      <c r="I1856" s="42" t="n">
        <f aca="false">IF(H1856="W",F1856*G1856-F1856,(IF(H1856="L",-F1856)))</f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customFormat="false" ht="15" hidden="false" customHeight="false" outlineLevel="0" collapsed="false">
      <c r="A1857" s="61"/>
      <c r="B1857" s="61" t="s">
        <v>67</v>
      </c>
      <c r="C1857" s="55" t="s">
        <v>63</v>
      </c>
      <c r="D1857" s="61" t="s">
        <v>1919</v>
      </c>
      <c r="E1857" s="38" t="n">
        <v>0.916666666666667</v>
      </c>
      <c r="F1857" s="62" t="n">
        <v>20</v>
      </c>
      <c r="G1857" s="40" t="n">
        <v>1.08</v>
      </c>
      <c r="H1857" s="84" t="s">
        <v>5</v>
      </c>
      <c r="I1857" s="42" t="n">
        <f aca="false">IF(H1857="W",F1857*G1857-F1857,(IF(H1857="L",-F1857)))</f>
        <v>1.6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customFormat="false" ht="15" hidden="false" customHeight="false" outlineLevel="0" collapsed="false">
      <c r="A1858" s="61" t="n">
        <v>43735</v>
      </c>
      <c r="B1858" s="61" t="s">
        <v>67</v>
      </c>
      <c r="C1858" s="55" t="s">
        <v>28</v>
      </c>
      <c r="D1858" s="61" t="s">
        <v>1923</v>
      </c>
      <c r="E1858" s="38" t="n">
        <v>0.895833333333333</v>
      </c>
      <c r="F1858" s="62" t="n">
        <v>10</v>
      </c>
      <c r="G1858" s="40" t="n">
        <v>3.3</v>
      </c>
      <c r="H1858" s="84" t="s">
        <v>7</v>
      </c>
      <c r="I1858" s="42" t="n">
        <f aca="false">IF(H1858="W",F1858*G1858-F1858,(IF(H1858="L",-F1858)))</f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customFormat="false" ht="15" hidden="false" customHeight="false" outlineLevel="0" collapsed="false">
      <c r="A1859" s="61"/>
      <c r="B1859" s="61" t="s">
        <v>67</v>
      </c>
      <c r="C1859" s="55" t="s">
        <v>151</v>
      </c>
      <c r="D1859" s="61" t="s">
        <v>1924</v>
      </c>
      <c r="E1859" s="38" t="n">
        <v>0.895833333333333</v>
      </c>
      <c r="F1859" s="62" t="n">
        <v>6</v>
      </c>
      <c r="G1859" s="40" t="n">
        <v>3.65</v>
      </c>
      <c r="H1859" s="84" t="s">
        <v>7</v>
      </c>
      <c r="I1859" s="42" t="n">
        <f aca="false">IF(H1859="W",F1859*G1859-F1859,(IF(H1859="L",-F1859)))</f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customFormat="false" ht="15" hidden="false" customHeight="false" outlineLevel="0" collapsed="false">
      <c r="A1860" s="61"/>
      <c r="B1860" s="61" t="s">
        <v>67</v>
      </c>
      <c r="C1860" s="55" t="s">
        <v>87</v>
      </c>
      <c r="D1860" s="61" t="s">
        <v>1924</v>
      </c>
      <c r="E1860" s="38" t="n">
        <v>0.895833333333333</v>
      </c>
      <c r="F1860" s="62" t="n">
        <v>5.51</v>
      </c>
      <c r="G1860" s="40" t="n">
        <v>3.7</v>
      </c>
      <c r="H1860" s="84" t="s">
        <v>7</v>
      </c>
      <c r="I1860" s="42" t="n">
        <f aca="false">IF(H1860="W",F1860*G1860-F1860,(IF(H1860="L",-F1860)))</f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customFormat="false" ht="15" hidden="false" customHeight="false" outlineLevel="0" collapsed="false">
      <c r="A1861" s="61"/>
      <c r="B1861" s="61" t="s">
        <v>67</v>
      </c>
      <c r="C1861" s="55" t="s">
        <v>170</v>
      </c>
      <c r="D1861" s="61" t="s">
        <v>1925</v>
      </c>
      <c r="E1861" s="38" t="n">
        <v>0.895833333333333</v>
      </c>
      <c r="F1861" s="62" t="n">
        <v>18</v>
      </c>
      <c r="G1861" s="40" t="n">
        <v>2.22</v>
      </c>
      <c r="H1861" s="84" t="s">
        <v>5</v>
      </c>
      <c r="I1861" s="42" t="n">
        <f aca="false">IF(H1861="W",F1861*G1861-F1861,(IF(H1861="L",-F1861)))</f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customFormat="false" ht="15" hidden="false" customHeight="false" outlineLevel="0" collapsed="false">
      <c r="A1862" s="61"/>
      <c r="B1862" s="61" t="s">
        <v>67</v>
      </c>
      <c r="C1862" s="55" t="s">
        <v>63</v>
      </c>
      <c r="D1862" s="61" t="s">
        <v>1927</v>
      </c>
      <c r="E1862" s="38" t="n">
        <v>0.895833333333333</v>
      </c>
      <c r="F1862" s="62" t="n">
        <v>10</v>
      </c>
      <c r="G1862" s="40" t="n">
        <v>1.03</v>
      </c>
      <c r="H1862" s="84" t="s">
        <v>5</v>
      </c>
      <c r="I1862" s="42" t="n">
        <f aca="false">IF(H1862="W",F1862*G1862-F1862,(IF(H1862="L",-F1862)))</f>
        <v>0.300000000000001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customFormat="false" ht="15" hidden="false" customHeight="false" outlineLevel="0" collapsed="false">
      <c r="A1863" s="61" t="n">
        <v>43736</v>
      </c>
      <c r="B1863" s="61" t="s">
        <v>67</v>
      </c>
      <c r="C1863" s="55" t="s">
        <v>28</v>
      </c>
      <c r="D1863" s="61" t="s">
        <v>1928</v>
      </c>
      <c r="E1863" s="38" t="n">
        <v>0.916666666666667</v>
      </c>
      <c r="F1863" s="62" t="n">
        <v>25</v>
      </c>
      <c r="G1863" s="40" t="n">
        <v>2.53</v>
      </c>
      <c r="H1863" s="84" t="s">
        <v>7</v>
      </c>
      <c r="I1863" s="42" t="n">
        <f aca="false">IF(H1863="W",F1863*G1863-F1863,(IF(H1863="L",-F1863)))</f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customFormat="false" ht="15" hidden="false" customHeight="false" outlineLevel="0" collapsed="false">
      <c r="A1864" s="61"/>
      <c r="B1864" s="61" t="s">
        <v>67</v>
      </c>
      <c r="C1864" s="55" t="s">
        <v>87</v>
      </c>
      <c r="D1864" s="61" t="s">
        <v>1929</v>
      </c>
      <c r="E1864" s="38" t="n">
        <v>0.916666666666667</v>
      </c>
      <c r="F1864" s="62" t="n">
        <v>10</v>
      </c>
      <c r="G1864" s="40" t="n">
        <v>3.3</v>
      </c>
      <c r="H1864" s="84" t="s">
        <v>5</v>
      </c>
      <c r="I1864" s="42" t="n">
        <f aca="false">IF(H1864="W",F1864*G1864-F1864,(IF(H1864="L",-F1864)))</f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customFormat="false" ht="15" hidden="false" customHeight="false" outlineLevel="0" collapsed="false">
      <c r="A1865" s="61"/>
      <c r="B1865" s="61" t="s">
        <v>67</v>
      </c>
      <c r="C1865" s="55" t="s">
        <v>87</v>
      </c>
      <c r="D1865" s="61" t="s">
        <v>1929</v>
      </c>
      <c r="E1865" s="38" t="n">
        <v>0.916666666666667</v>
      </c>
      <c r="F1865" s="62" t="n">
        <v>9.17</v>
      </c>
      <c r="G1865" s="40" t="n">
        <v>3.3</v>
      </c>
      <c r="H1865" s="84" t="s">
        <v>5</v>
      </c>
      <c r="I1865" s="42" t="n">
        <f aca="false">IF(H1865="W",F1865*G1865-F1865,(IF(H1865="L",-F1865)))</f>
        <v>21.091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customFormat="false" ht="15" hidden="false" customHeight="false" outlineLevel="0" collapsed="false">
      <c r="A1866" s="61"/>
      <c r="B1866" s="61" t="s">
        <v>67</v>
      </c>
      <c r="C1866" s="55" t="s">
        <v>24</v>
      </c>
      <c r="D1866" s="61" t="s">
        <v>1931</v>
      </c>
      <c r="E1866" s="38" t="n">
        <v>0.916666666666667</v>
      </c>
      <c r="F1866" s="62" t="n">
        <v>20.74</v>
      </c>
      <c r="G1866" s="40" t="n">
        <v>3.05</v>
      </c>
      <c r="H1866" s="84" t="s">
        <v>7</v>
      </c>
      <c r="I1866" s="42" t="n">
        <f aca="false">IF(H1866="W",F1866*G1866-F1866,(IF(H1866="L",-F1866)))</f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customFormat="false" ht="15" hidden="false" customHeight="false" outlineLevel="0" collapsed="false">
      <c r="A1867" s="61" t="s">
        <v>1932</v>
      </c>
      <c r="B1867" s="61" t="s">
        <v>67</v>
      </c>
      <c r="C1867" s="55" t="s">
        <v>63</v>
      </c>
      <c r="D1867" s="61"/>
      <c r="E1867" s="38" t="n">
        <v>0.916666666666667</v>
      </c>
      <c r="F1867" s="62" t="n">
        <v>20</v>
      </c>
      <c r="G1867" s="40" t="n">
        <v>1</v>
      </c>
      <c r="H1867" s="84" t="s">
        <v>5</v>
      </c>
      <c r="I1867" s="42" t="n">
        <f aca="false">IF(H1867="W",F1867*G1867-F1867,(IF(H1867="L",-F1867)))</f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customFormat="false" ht="15" hidden="false" customHeight="false" outlineLevel="0" collapsed="false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n">
        <f aca="false">IF(H1868="W",F1868*G1868-F1868,(IF(H1868="L",-F1868)))</f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customFormat="false" ht="15" hidden="false" customHeight="false" outlineLevel="0" collapsed="false">
      <c r="A1869" s="61" t="n">
        <v>43737</v>
      </c>
      <c r="B1869" s="61" t="s">
        <v>67</v>
      </c>
      <c r="C1869" s="55" t="s">
        <v>28</v>
      </c>
      <c r="D1869" s="61" t="s">
        <v>1934</v>
      </c>
      <c r="E1869" s="38" t="n">
        <v>0.791666666666667</v>
      </c>
      <c r="F1869" s="62" t="n">
        <v>20</v>
      </c>
      <c r="G1869" s="40" t="n">
        <v>3.15</v>
      </c>
      <c r="H1869" s="84" t="s">
        <v>7</v>
      </c>
      <c r="I1869" s="42" t="n">
        <f aca="false">IF(H1869="W",F1869*G1869-F1869,(IF(H1869="L",-F1869)))</f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customFormat="false" ht="15" hidden="false" customHeight="false" outlineLevel="0" collapsed="false">
      <c r="A1870" s="61"/>
      <c r="B1870" s="61" t="s">
        <v>67</v>
      </c>
      <c r="C1870" s="55" t="s">
        <v>471</v>
      </c>
      <c r="D1870" s="61" t="s">
        <v>1935</v>
      </c>
      <c r="E1870" s="38" t="n">
        <v>0.791666666666667</v>
      </c>
      <c r="F1870" s="62" t="n">
        <v>21.25</v>
      </c>
      <c r="G1870" s="40" t="n">
        <v>3.6</v>
      </c>
      <c r="H1870" s="84" t="s">
        <v>7</v>
      </c>
      <c r="I1870" s="42" t="n">
        <f aca="false">IF(H1870="W",F1870*G1870-F1870,(IF(H1870="L",-F1870)))</f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customFormat="false" ht="15" hidden="false" customHeight="false" outlineLevel="0" collapsed="false">
      <c r="A1871" s="61"/>
      <c r="B1871" s="61" t="s">
        <v>67</v>
      </c>
      <c r="C1871" s="55" t="s">
        <v>87</v>
      </c>
      <c r="D1871" s="61" t="s">
        <v>1936</v>
      </c>
      <c r="E1871" s="38" t="n">
        <v>0.791666666666667</v>
      </c>
      <c r="F1871" s="62" t="n">
        <v>30.09</v>
      </c>
      <c r="G1871" s="40" t="n">
        <v>2.37</v>
      </c>
      <c r="H1871" s="84" t="s">
        <v>5</v>
      </c>
      <c r="I1871" s="42" t="n">
        <f aca="false">IF(H1871="W",F1871*G1871-F1871,(IF(H1871="L",-F1871)))</f>
        <v>41.2233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customFormat="false" ht="15" hidden="false" customHeight="false" outlineLevel="0" collapsed="false">
      <c r="A1872" s="61"/>
      <c r="B1872" s="61" t="s">
        <v>67</v>
      </c>
      <c r="C1872" s="55" t="s">
        <v>63</v>
      </c>
      <c r="D1872" s="61" t="s">
        <v>1936</v>
      </c>
      <c r="E1872" s="38" t="n">
        <v>0.791666666666667</v>
      </c>
      <c r="F1872" s="62" t="n">
        <v>1</v>
      </c>
      <c r="G1872" s="40" t="n">
        <v>2.36</v>
      </c>
      <c r="H1872" s="84" t="s">
        <v>5</v>
      </c>
      <c r="I1872" s="42" t="n">
        <f aca="false">IF(H1872="W",F1872*G1872-F1872,(IF(H1872="L",-F1872)))</f>
        <v>1.36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customFormat="false" ht="15" hidden="false" customHeight="false" outlineLevel="0" collapsed="false">
      <c r="A1873" s="61"/>
      <c r="B1873" s="61" t="s">
        <v>67</v>
      </c>
      <c r="C1873" s="55" t="s">
        <v>151</v>
      </c>
      <c r="D1873" s="61" t="s">
        <v>1938</v>
      </c>
      <c r="E1873" s="38" t="n">
        <v>0.791666666666667</v>
      </c>
      <c r="F1873" s="62" t="n">
        <v>18</v>
      </c>
      <c r="G1873" s="40" t="n">
        <v>1.05</v>
      </c>
      <c r="H1873" s="84" t="s">
        <v>5</v>
      </c>
      <c r="I1873" s="42" t="n">
        <f aca="false">IF(H1873="W",F1873*G1873-F1873,(IF(H1873="L",-F1873)))</f>
        <v>0.900000000000002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customFormat="false" ht="15" hidden="false" customHeight="false" outlineLevel="0" collapsed="false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 t="n">
        <v>0.791666666666667</v>
      </c>
      <c r="F1874" s="62" t="n">
        <v>2</v>
      </c>
      <c r="G1874" s="40" t="n">
        <v>1.05</v>
      </c>
      <c r="H1874" s="84" t="s">
        <v>5</v>
      </c>
      <c r="I1874" s="42" t="n">
        <f aca="false">IF(H1874="W",F1874*G1874-F1874,(IF(H1874="L",-F1874)))</f>
        <v>0.1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customFormat="false" ht="15" hidden="false" customHeight="false" outlineLevel="0" collapsed="false">
      <c r="A1875" s="61" t="n">
        <v>43738</v>
      </c>
      <c r="B1875" s="61" t="s">
        <v>67</v>
      </c>
      <c r="C1875" s="55" t="s">
        <v>331</v>
      </c>
      <c r="D1875" s="61" t="s">
        <v>1940</v>
      </c>
      <c r="E1875" s="38" t="n">
        <v>0.916666666666667</v>
      </c>
      <c r="F1875" s="62" t="n">
        <v>20</v>
      </c>
      <c r="G1875" s="40" t="n">
        <v>3</v>
      </c>
      <c r="H1875" s="84" t="s">
        <v>7</v>
      </c>
      <c r="I1875" s="42" t="n">
        <f aca="false">IF(H1875="W",F1875*G1875-F1875,(IF(H1875="L",-F1875)))</f>
        <v>-20</v>
      </c>
      <c r="J1875" s="61"/>
      <c r="K1875" s="21" t="s">
        <v>1941</v>
      </c>
      <c r="L1875" s="43" t="s">
        <v>1942</v>
      </c>
      <c r="M1875" s="43" t="s">
        <v>9</v>
      </c>
      <c r="N1875" s="43" t="n">
        <f aca="false">SUM(I1875:I1938)</f>
        <v>84.9352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customFormat="false" ht="15" hidden="false" customHeight="false" outlineLevel="0" collapsed="false">
      <c r="A1876" s="61"/>
      <c r="B1876" s="61" t="s">
        <v>67</v>
      </c>
      <c r="C1876" s="55" t="s">
        <v>87</v>
      </c>
      <c r="D1876" s="61" t="s">
        <v>1943</v>
      </c>
      <c r="E1876" s="38" t="n">
        <v>0.916666666666667</v>
      </c>
      <c r="F1876" s="62" t="n">
        <v>10</v>
      </c>
      <c r="G1876" s="40" t="n">
        <v>3.5</v>
      </c>
      <c r="H1876" s="84" t="s">
        <v>5</v>
      </c>
      <c r="I1876" s="42" t="n">
        <f aca="false">IF(H1876="W",F1876*G1876-F1876,(IF(H1876="L",-F1876)))</f>
        <v>25</v>
      </c>
      <c r="J1876" s="61"/>
      <c r="K1876" s="21" t="s">
        <v>124</v>
      </c>
      <c r="L1876" s="43" t="s">
        <v>1944</v>
      </c>
      <c r="M1876" s="43" t="s">
        <v>9</v>
      </c>
      <c r="N1876" s="43" t="n">
        <f aca="false">SUM(N1875+N1939+N1996+N2048)</f>
        <v>323.5787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customFormat="false" ht="15" hidden="false" customHeight="false" outlineLevel="0" collapsed="false">
      <c r="A1877" s="61"/>
      <c r="B1877" s="61" t="s">
        <v>67</v>
      </c>
      <c r="C1877" s="55" t="s">
        <v>87</v>
      </c>
      <c r="D1877" s="61" t="s">
        <v>1943</v>
      </c>
      <c r="E1877" s="38" t="n">
        <v>0.916666666666667</v>
      </c>
      <c r="F1877" s="62" t="n">
        <v>17.5</v>
      </c>
      <c r="G1877" s="40" t="n">
        <v>3.6</v>
      </c>
      <c r="H1877" s="84" t="s">
        <v>5</v>
      </c>
      <c r="I1877" s="42" t="n">
        <f aca="false">IF(H1877="W",F1877*G1877-F1877,(IF(H1877="L",-F1877)))</f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customFormat="false" ht="15" hidden="false" customHeight="false" outlineLevel="0" collapsed="false">
      <c r="A1878" s="61"/>
      <c r="B1878" s="61" t="s">
        <v>67</v>
      </c>
      <c r="C1878" s="55" t="s">
        <v>28</v>
      </c>
      <c r="D1878" s="61" t="s">
        <v>1945</v>
      </c>
      <c r="E1878" s="38" t="n">
        <v>0.916666666666667</v>
      </c>
      <c r="F1878" s="62" t="n">
        <v>42.21</v>
      </c>
      <c r="G1878" s="40" t="n">
        <v>2.31</v>
      </c>
      <c r="H1878" s="84" t="s">
        <v>7</v>
      </c>
      <c r="I1878" s="42" t="n">
        <f aca="false">IF(H1878="W",F1878*G1878-F1878,(IF(H1878="L",-F1878)))</f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customFormat="false" ht="15" hidden="false" customHeight="false" outlineLevel="0" collapsed="false">
      <c r="A1879" s="61"/>
      <c r="B1879" s="61" t="s">
        <v>46</v>
      </c>
      <c r="C1879" s="55" t="s">
        <v>28</v>
      </c>
      <c r="D1879" s="61" t="s">
        <v>1946</v>
      </c>
      <c r="E1879" s="38" t="n">
        <v>0.8125</v>
      </c>
      <c r="F1879" s="62" t="n">
        <v>10</v>
      </c>
      <c r="G1879" s="40" t="n">
        <v>2.37</v>
      </c>
      <c r="H1879" s="84" t="s">
        <v>6</v>
      </c>
      <c r="I1879" s="42" t="n">
        <f aca="false">IF(H1879="W",F1879*G1879-F1879,(IF(H1879="L",-F1879)))</f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customFormat="false" ht="15" hidden="false" customHeight="false" outlineLevel="0" collapsed="false">
      <c r="A1880" s="61"/>
      <c r="B1880" s="61" t="s">
        <v>46</v>
      </c>
      <c r="C1880" s="55" t="s">
        <v>28</v>
      </c>
      <c r="D1880" s="61" t="s">
        <v>1946</v>
      </c>
      <c r="E1880" s="38" t="n">
        <v>0.8125</v>
      </c>
      <c r="F1880" s="62" t="n">
        <v>5</v>
      </c>
      <c r="G1880" s="40" t="n">
        <v>2.37</v>
      </c>
      <c r="H1880" s="84" t="s">
        <v>7</v>
      </c>
      <c r="I1880" s="42" t="n">
        <f aca="false">IF(H1880="W",F1880*G1880-F1880,(IF(H1880="L",-F1880)))</f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customFormat="false" ht="15" hidden="false" customHeight="false" outlineLevel="0" collapsed="false">
      <c r="A1881" s="61"/>
      <c r="B1881" s="61" t="s">
        <v>46</v>
      </c>
      <c r="C1881" s="55" t="s">
        <v>87</v>
      </c>
      <c r="D1881" s="61" t="s">
        <v>1948</v>
      </c>
      <c r="E1881" s="38" t="n">
        <v>0.8125</v>
      </c>
      <c r="F1881" s="62" t="n">
        <v>8.67</v>
      </c>
      <c r="G1881" s="40" t="n">
        <v>4.1</v>
      </c>
      <c r="H1881" s="84" t="s">
        <v>5</v>
      </c>
      <c r="I1881" s="42" t="n">
        <f aca="false">IF(H1881="W",F1881*G1881-F1881,(IF(H1881="L",-F1881)))</f>
        <v>26.877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customFormat="false" ht="15" hidden="false" customHeight="false" outlineLevel="0" collapsed="false">
      <c r="A1882" s="61"/>
      <c r="B1882" s="61" t="s">
        <v>46</v>
      </c>
      <c r="C1882" s="55" t="s">
        <v>170</v>
      </c>
      <c r="D1882" s="61" t="s">
        <v>1949</v>
      </c>
      <c r="E1882" s="38" t="n">
        <v>0.8125</v>
      </c>
      <c r="F1882" s="62" t="n">
        <v>13</v>
      </c>
      <c r="G1882" s="40" t="n">
        <v>2.8</v>
      </c>
      <c r="H1882" s="84" t="s">
        <v>7</v>
      </c>
      <c r="I1882" s="42" t="n">
        <f aca="false">IF(H1882="W",F1882*G1882-F1882,(IF(H1882="L",-F1882)))</f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customFormat="false" ht="15" hidden="false" customHeight="false" outlineLevel="0" collapsed="false">
      <c r="A1883" s="61"/>
      <c r="B1883" s="61" t="s">
        <v>67</v>
      </c>
      <c r="C1883" s="55" t="s">
        <v>151</v>
      </c>
      <c r="D1883" s="61" t="s">
        <v>1951</v>
      </c>
      <c r="E1883" s="38" t="n">
        <v>0.916666666666667</v>
      </c>
      <c r="F1883" s="62" t="n">
        <v>18.9</v>
      </c>
      <c r="G1883" s="40" t="n">
        <v>1.09</v>
      </c>
      <c r="H1883" s="84" t="s">
        <v>5</v>
      </c>
      <c r="I1883" s="42" t="n">
        <f aca="false">IF(H1883="W",F1883*G1883-F1883,(IF(H1883="L",-F1883)))</f>
        <v>1.701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customFormat="false" ht="15" hidden="false" customHeight="false" outlineLevel="0" collapsed="false">
      <c r="A1884" s="61" t="n">
        <v>43739</v>
      </c>
      <c r="B1884" s="61" t="s">
        <v>67</v>
      </c>
      <c r="C1884" s="55" t="s">
        <v>28</v>
      </c>
      <c r="D1884" s="61" t="s">
        <v>1841</v>
      </c>
      <c r="E1884" s="38" t="n">
        <v>0.916666666666667</v>
      </c>
      <c r="F1884" s="62" t="n">
        <v>40.18</v>
      </c>
      <c r="G1884" s="40" t="n">
        <v>2.19</v>
      </c>
      <c r="H1884" s="84" t="s">
        <v>5</v>
      </c>
      <c r="I1884" s="42" t="n">
        <f aca="false">IF(H1884="W",F1884*G1884-F1884,(IF(H1884="L",-F1884)))</f>
        <v>47.8142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customFormat="false" ht="15" hidden="false" customHeight="false" outlineLevel="0" collapsed="false">
      <c r="A1885" s="61"/>
      <c r="B1885" s="61" t="s">
        <v>67</v>
      </c>
      <c r="C1885" s="55" t="s">
        <v>87</v>
      </c>
      <c r="D1885" s="61" t="s">
        <v>1952</v>
      </c>
      <c r="E1885" s="38" t="n">
        <v>0.916666666666667</v>
      </c>
      <c r="F1885" s="62" t="n">
        <v>10</v>
      </c>
      <c r="G1885" s="40" t="n">
        <v>4.4</v>
      </c>
      <c r="H1885" s="84" t="s">
        <v>7</v>
      </c>
      <c r="I1885" s="42" t="n">
        <f aca="false">IF(H1885="W",F1885*G1885-F1885,(IF(H1885="L",-F1885)))</f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customFormat="false" ht="15" hidden="false" customHeight="false" outlineLevel="0" collapsed="false">
      <c r="A1886" s="61"/>
      <c r="B1886" s="61" t="s">
        <v>67</v>
      </c>
      <c r="C1886" s="55" t="s">
        <v>151</v>
      </c>
      <c r="D1886" s="61" t="s">
        <v>1954</v>
      </c>
      <c r="E1886" s="38" t="n">
        <v>0.916666666666667</v>
      </c>
      <c r="F1886" s="62" t="n">
        <v>4</v>
      </c>
      <c r="G1886" s="40" t="n">
        <v>3.8</v>
      </c>
      <c r="H1886" s="84" t="s">
        <v>7</v>
      </c>
      <c r="I1886" s="42" t="n">
        <f aca="false">IF(H1886="W",F1886*G1886-F1886,(IF(H1886="L",-F1886)))</f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customFormat="false" ht="15" hidden="false" customHeight="false" outlineLevel="0" collapsed="false">
      <c r="A1887" s="61"/>
      <c r="B1887" s="61" t="s">
        <v>67</v>
      </c>
      <c r="C1887" s="55" t="s">
        <v>170</v>
      </c>
      <c r="D1887" s="61" t="s">
        <v>1954</v>
      </c>
      <c r="E1887" s="38" t="n">
        <v>0.916666666666667</v>
      </c>
      <c r="F1887" s="62" t="n">
        <v>10</v>
      </c>
      <c r="G1887" s="40" t="n">
        <v>4.7</v>
      </c>
      <c r="H1887" s="84" t="s">
        <v>6</v>
      </c>
      <c r="I1887" s="42" t="n">
        <f aca="false">IF(H1887="W",F1887*G1887-F1887,(IF(H1887="L",-F1887)))</f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customFormat="false" ht="15" hidden="false" customHeight="false" outlineLevel="0" collapsed="false">
      <c r="A1888" s="61"/>
      <c r="B1888" s="61" t="s">
        <v>67</v>
      </c>
      <c r="C1888" s="55" t="s">
        <v>170</v>
      </c>
      <c r="D1888" s="61" t="s">
        <v>1955</v>
      </c>
      <c r="E1888" s="38" t="n">
        <v>0.916666666666667</v>
      </c>
      <c r="F1888" s="62" t="n">
        <v>20</v>
      </c>
      <c r="G1888" s="40" t="n">
        <v>4.4</v>
      </c>
      <c r="H1888" s="84" t="s">
        <v>7</v>
      </c>
      <c r="I1888" s="42" t="n">
        <f aca="false">IF(H1888="W",F1888*G1888-F1888,(IF(H1888="L",-F1888)))</f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customFormat="false" ht="15" hidden="false" customHeight="false" outlineLevel="0" collapsed="false">
      <c r="A1889" s="61"/>
      <c r="B1889" s="61" t="s">
        <v>67</v>
      </c>
      <c r="C1889" s="55" t="s">
        <v>151</v>
      </c>
      <c r="D1889" s="61" t="s">
        <v>1956</v>
      </c>
      <c r="E1889" s="38" t="n">
        <v>0.916666666666667</v>
      </c>
      <c r="F1889" s="62" t="n">
        <v>1.5</v>
      </c>
      <c r="G1889" s="40" t="n">
        <v>19</v>
      </c>
      <c r="H1889" s="84" t="s">
        <v>7</v>
      </c>
      <c r="I1889" s="42" t="n">
        <f aca="false">IF(H1889="W",F1889*G1889-F1889,(IF(H1889="L",-F1889)))</f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customFormat="false" ht="15" hidden="false" customHeight="false" outlineLevel="0" collapsed="false">
      <c r="A1890" s="61" t="n">
        <v>43740</v>
      </c>
      <c r="B1890" s="61" t="s">
        <v>439</v>
      </c>
      <c r="C1890" s="55" t="s">
        <v>331</v>
      </c>
      <c r="D1890" s="61" t="s">
        <v>1957</v>
      </c>
      <c r="E1890" s="38" t="n">
        <v>0.0888888888888889</v>
      </c>
      <c r="F1890" s="62" t="n">
        <v>45</v>
      </c>
      <c r="G1890" s="40" t="n">
        <v>2</v>
      </c>
      <c r="H1890" s="84" t="s">
        <v>5</v>
      </c>
      <c r="I1890" s="42" t="n">
        <f aca="false">IF(H1890="W",F1890*G1890-F1890,(IF(H1890="L",-F1890)))</f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customFormat="false" ht="15" hidden="false" customHeight="false" outlineLevel="0" collapsed="false">
      <c r="A1891" s="61" t="n">
        <v>43741</v>
      </c>
      <c r="B1891" s="61" t="s">
        <v>46</v>
      </c>
      <c r="C1891" s="55" t="s">
        <v>331</v>
      </c>
      <c r="D1891" s="61" t="s">
        <v>1959</v>
      </c>
      <c r="E1891" s="38" t="n">
        <v>0.208333333333333</v>
      </c>
      <c r="F1891" s="62" t="n">
        <v>20</v>
      </c>
      <c r="G1891" s="40" t="n">
        <v>2.2</v>
      </c>
      <c r="H1891" s="84" t="s">
        <v>5</v>
      </c>
      <c r="I1891" s="42" t="n">
        <f aca="false">IF(H1891="W",F1891*G1891-F1891,(IF(H1891="L",-F1891)))</f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customFormat="false" ht="15" hidden="false" customHeight="false" outlineLevel="0" collapsed="false">
      <c r="A1892" s="61"/>
      <c r="B1892" s="61" t="s">
        <v>46</v>
      </c>
      <c r="C1892" s="55" t="s">
        <v>87</v>
      </c>
      <c r="D1892" s="61" t="s">
        <v>1961</v>
      </c>
      <c r="E1892" s="38" t="n">
        <v>0.208333333333333</v>
      </c>
      <c r="F1892" s="62" t="n">
        <v>10</v>
      </c>
      <c r="G1892" s="40" t="n">
        <v>4.1</v>
      </c>
      <c r="H1892" s="84" t="s">
        <v>6</v>
      </c>
      <c r="I1892" s="42" t="n">
        <f aca="false">IF(H1892="W",F1892*G1892-F1892,(IF(H1892="L",-F1892)))</f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customFormat="false" ht="15" hidden="false" customHeight="false" outlineLevel="0" collapsed="false">
      <c r="A1893" s="61"/>
      <c r="B1893" s="61" t="s">
        <v>46</v>
      </c>
      <c r="C1893" s="55" t="s">
        <v>170</v>
      </c>
      <c r="D1893" s="61" t="s">
        <v>1962</v>
      </c>
      <c r="E1893" s="38" t="n">
        <v>0.208333333333333</v>
      </c>
      <c r="F1893" s="62" t="n">
        <v>15.44</v>
      </c>
      <c r="G1893" s="40" t="n">
        <v>2.85</v>
      </c>
      <c r="H1893" s="84" t="s">
        <v>7</v>
      </c>
      <c r="I1893" s="42" t="n">
        <f aca="false">IF(H1893="W",F1893*G1893-F1893,(IF(H1893="L",-F1893)))</f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customFormat="false" ht="15" hidden="false" customHeight="false" outlineLevel="0" collapsed="false">
      <c r="A1894" s="61"/>
      <c r="B1894" s="61" t="s">
        <v>847</v>
      </c>
      <c r="C1894" s="55" t="s">
        <v>68</v>
      </c>
      <c r="D1894" s="61" t="s">
        <v>1963</v>
      </c>
      <c r="E1894" s="38" t="n">
        <v>0.0729166666666667</v>
      </c>
      <c r="F1894" s="62" t="n">
        <v>1</v>
      </c>
      <c r="G1894" s="40" t="n">
        <v>2</v>
      </c>
      <c r="H1894" s="84" t="s">
        <v>7</v>
      </c>
      <c r="I1894" s="42" t="n">
        <f aca="false">IF(H1894="W",F1894*G1894-F1894,(IF(H1894="L",-F1894)))</f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customFormat="false" ht="15" hidden="false" customHeight="false" outlineLevel="0" collapsed="false">
      <c r="A1895" s="61"/>
      <c r="B1895" s="61" t="s">
        <v>67</v>
      </c>
      <c r="C1895" s="55" t="s">
        <v>28</v>
      </c>
      <c r="D1895" s="61" t="s">
        <v>1964</v>
      </c>
      <c r="E1895" s="38" t="n">
        <v>0.916666666666667</v>
      </c>
      <c r="F1895" s="62" t="n">
        <v>20</v>
      </c>
      <c r="G1895" s="40" t="n">
        <v>2.64</v>
      </c>
      <c r="H1895" s="84" t="s">
        <v>7</v>
      </c>
      <c r="I1895" s="42" t="n">
        <f aca="false">IF(H1895="W",F1895*G1895-F1895,(IF(H1895="L",-F1895)))</f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customFormat="false" ht="15" hidden="false" customHeight="false" outlineLevel="0" collapsed="false">
      <c r="A1896" s="61"/>
      <c r="B1896" s="61" t="s">
        <v>67</v>
      </c>
      <c r="C1896" s="55" t="s">
        <v>87</v>
      </c>
      <c r="D1896" s="61" t="s">
        <v>1965</v>
      </c>
      <c r="E1896" s="38" t="n">
        <v>0.916666666666667</v>
      </c>
      <c r="F1896" s="62" t="n">
        <v>5</v>
      </c>
      <c r="G1896" s="40" t="n">
        <v>3.25</v>
      </c>
      <c r="H1896" s="84" t="s">
        <v>6</v>
      </c>
      <c r="I1896" s="42" t="n">
        <f aca="false">IF(H1896="W",F1896*G1896-F1896,(IF(H1896="L",-F1896)))</f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customFormat="false" ht="15" hidden="false" customHeight="false" outlineLevel="0" collapsed="false">
      <c r="A1897" s="61"/>
      <c r="B1897" s="61" t="s">
        <v>67</v>
      </c>
      <c r="C1897" s="55" t="s">
        <v>87</v>
      </c>
      <c r="D1897" s="61" t="s">
        <v>1965</v>
      </c>
      <c r="E1897" s="38" t="n">
        <v>0.916666666666667</v>
      </c>
      <c r="F1897" s="62" t="n">
        <v>11.25</v>
      </c>
      <c r="G1897" s="40" t="n">
        <v>3.25</v>
      </c>
      <c r="H1897" s="84" t="s">
        <v>7</v>
      </c>
      <c r="I1897" s="42" t="n">
        <f aca="false">IF(H1897="W",F1897*G1897-F1897,(IF(H1897="L",-F1897)))</f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customFormat="false" ht="15" hidden="false" customHeight="false" outlineLevel="0" collapsed="false">
      <c r="A1898" s="61"/>
      <c r="B1898" s="61" t="s">
        <v>67</v>
      </c>
      <c r="C1898" s="55" t="s">
        <v>331</v>
      </c>
      <c r="D1898" s="61" t="s">
        <v>1966</v>
      </c>
      <c r="E1898" s="38" t="n">
        <v>0.916666666666667</v>
      </c>
      <c r="F1898" s="62" t="n">
        <v>17.6</v>
      </c>
      <c r="G1898" s="40" t="n">
        <v>3</v>
      </c>
      <c r="H1898" s="84" t="s">
        <v>5</v>
      </c>
      <c r="I1898" s="42" t="n">
        <f aca="false">IF(H1898="W",F1898*G1898-F1898,(IF(H1898="L",-F1898)))</f>
        <v>35.2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customFormat="false" ht="15" hidden="false" customHeight="false" outlineLevel="0" collapsed="false">
      <c r="A1899" s="61"/>
      <c r="B1899" s="61" t="s">
        <v>67</v>
      </c>
      <c r="C1899" s="55" t="s">
        <v>63</v>
      </c>
      <c r="D1899" s="61" t="s">
        <v>1968</v>
      </c>
      <c r="E1899" s="38" t="n">
        <v>0.916666666666667</v>
      </c>
      <c r="F1899" s="62" t="n">
        <v>20</v>
      </c>
      <c r="G1899" s="40" t="n">
        <v>1.08</v>
      </c>
      <c r="H1899" s="84" t="s">
        <v>5</v>
      </c>
      <c r="I1899" s="42" t="n">
        <f aca="false">IF(H1899="W",F1899*G1899-F1899,(IF(H1899="L",-F1899)))</f>
        <v>1.6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customFormat="false" ht="15" hidden="false" customHeight="false" outlineLevel="0" collapsed="false">
      <c r="A1900" s="61"/>
      <c r="B1900" s="61" t="s">
        <v>67</v>
      </c>
      <c r="C1900" s="55" t="s">
        <v>331</v>
      </c>
      <c r="D1900" s="61" t="s">
        <v>1969</v>
      </c>
      <c r="E1900" s="38" t="n">
        <v>0.829861111111111</v>
      </c>
      <c r="F1900" s="62" t="n">
        <v>18</v>
      </c>
      <c r="G1900" s="40" t="n">
        <v>3.12</v>
      </c>
      <c r="H1900" s="84" t="s">
        <v>5</v>
      </c>
      <c r="I1900" s="42" t="n">
        <f aca="false">IF(H1900="W",F1900*G1900-F1900,(IF(H1900="L",-F1900)))</f>
        <v>38.16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customFormat="false" ht="15" hidden="false" customHeight="false" outlineLevel="0" collapsed="false">
      <c r="A1901" s="61"/>
      <c r="B1901" s="61" t="s">
        <v>67</v>
      </c>
      <c r="C1901" s="55" t="s">
        <v>28</v>
      </c>
      <c r="D1901" s="61" t="s">
        <v>1971</v>
      </c>
      <c r="E1901" s="38" t="n">
        <v>0.829861111111111</v>
      </c>
      <c r="F1901" s="62" t="n">
        <v>25</v>
      </c>
      <c r="G1901" s="40" t="n">
        <v>2.6</v>
      </c>
      <c r="H1901" s="84" t="s">
        <v>7</v>
      </c>
      <c r="I1901" s="42" t="n">
        <f aca="false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customFormat="false" ht="15" hidden="false" customHeight="false" outlineLevel="0" collapsed="false">
      <c r="A1902" s="61"/>
      <c r="B1902" s="61" t="s">
        <v>67</v>
      </c>
      <c r="C1902" s="55" t="s">
        <v>87</v>
      </c>
      <c r="D1902" s="61" t="s">
        <v>1972</v>
      </c>
      <c r="E1902" s="38" t="n">
        <v>0.829861111111111</v>
      </c>
      <c r="F1902" s="62" t="n">
        <v>10</v>
      </c>
      <c r="G1902" s="40" t="n">
        <v>3.7</v>
      </c>
      <c r="H1902" s="84" t="s">
        <v>6</v>
      </c>
      <c r="I1902" s="42" t="n">
        <f aca="false">IF(H1902="W",F1902*G1902-F1902,(IF(H1902="L",-F1902)))</f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customFormat="false" ht="15" hidden="false" customHeight="false" outlineLevel="0" collapsed="false">
      <c r="A1903" s="61"/>
      <c r="B1903" s="61" t="s">
        <v>67</v>
      </c>
      <c r="C1903" s="55" t="s">
        <v>87</v>
      </c>
      <c r="D1903" s="61" t="s">
        <v>1972</v>
      </c>
      <c r="E1903" s="38" t="n">
        <v>0.829861111111111</v>
      </c>
      <c r="F1903" s="62" t="n">
        <v>7.57</v>
      </c>
      <c r="G1903" s="40" t="n">
        <v>3.7</v>
      </c>
      <c r="H1903" s="84" t="s">
        <v>7</v>
      </c>
      <c r="I1903" s="42" t="n">
        <f aca="false">IF(H1903="W",F1903*G1903-F1903,(IF(H1903="L",-F1903)))</f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customFormat="false" ht="15" hidden="false" customHeight="false" outlineLevel="0" collapsed="false">
      <c r="A1904" s="61" t="n">
        <v>43742</v>
      </c>
      <c r="B1904" s="61" t="s">
        <v>67</v>
      </c>
      <c r="C1904" s="55" t="s">
        <v>28</v>
      </c>
      <c r="D1904" s="61" t="s">
        <v>1973</v>
      </c>
      <c r="E1904" s="38" t="n">
        <v>0.90625</v>
      </c>
      <c r="F1904" s="62" t="n">
        <v>20</v>
      </c>
      <c r="G1904" s="40" t="n">
        <v>2.66</v>
      </c>
      <c r="H1904" s="84" t="s">
        <v>5</v>
      </c>
      <c r="I1904" s="42" t="n">
        <f aca="false">IF(H1904="W",F1904*G1904-F1904,(IF(H1904="L",-F1904)))</f>
        <v>33.2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customFormat="false" ht="15" hidden="false" customHeight="false" outlineLevel="0" collapsed="false">
      <c r="A1905" s="61"/>
      <c r="B1905" s="61" t="s">
        <v>67</v>
      </c>
      <c r="C1905" s="55" t="s">
        <v>331</v>
      </c>
      <c r="D1905" s="61" t="s">
        <v>1974</v>
      </c>
      <c r="E1905" s="38" t="n">
        <v>0.90625</v>
      </c>
      <c r="F1905" s="62" t="n">
        <v>17.73</v>
      </c>
      <c r="G1905" s="40" t="n">
        <v>3</v>
      </c>
      <c r="H1905" s="84" t="s">
        <v>7</v>
      </c>
      <c r="I1905" s="42" t="n">
        <f aca="false">IF(H1905="W",F1905*G1905-F1905,(IF(H1905="L",-F1905)))</f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customFormat="false" ht="15" hidden="false" customHeight="false" outlineLevel="0" collapsed="false">
      <c r="A1906" s="61"/>
      <c r="B1906" s="61" t="s">
        <v>67</v>
      </c>
      <c r="C1906" s="55" t="s">
        <v>170</v>
      </c>
      <c r="D1906" s="61" t="s">
        <v>1976</v>
      </c>
      <c r="E1906" s="38" t="n">
        <v>0.90625</v>
      </c>
      <c r="F1906" s="62" t="n">
        <v>17.16</v>
      </c>
      <c r="G1906" s="40" t="n">
        <v>3.1</v>
      </c>
      <c r="H1906" s="84" t="s">
        <v>7</v>
      </c>
      <c r="I1906" s="42" t="n">
        <f aca="false">IF(H1906="W",F1906*G1906-F1906,(IF(H1906="L",-F1906)))</f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customFormat="false" ht="15" hidden="false" customHeight="false" outlineLevel="0" collapsed="false">
      <c r="A1907" s="61"/>
      <c r="B1907" s="61" t="s">
        <v>67</v>
      </c>
      <c r="C1907" s="55" t="s">
        <v>63</v>
      </c>
      <c r="D1907" s="61" t="s">
        <v>1978</v>
      </c>
      <c r="E1907" s="38" t="n">
        <v>0.90625</v>
      </c>
      <c r="F1907" s="62" t="n">
        <v>20</v>
      </c>
      <c r="G1907" s="40" t="n">
        <v>1.09</v>
      </c>
      <c r="H1907" s="84" t="s">
        <v>5</v>
      </c>
      <c r="I1907" s="42" t="n">
        <f aca="false">IF(H1907="W",F1907*G1907-F1907,(IF(H1907="L",-F1907)))</f>
        <v>1.8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customFormat="false" ht="15" hidden="false" customHeight="false" outlineLevel="0" collapsed="false">
      <c r="A1908" s="61"/>
      <c r="B1908" s="61" t="s">
        <v>46</v>
      </c>
      <c r="C1908" s="55" t="s">
        <v>331</v>
      </c>
      <c r="D1908" s="61" t="s">
        <v>1979</v>
      </c>
      <c r="E1908" s="38" t="n">
        <v>0.770833333333333</v>
      </c>
      <c r="F1908" s="62" t="n">
        <v>27</v>
      </c>
      <c r="G1908" s="40" t="n">
        <v>1.86</v>
      </c>
      <c r="H1908" s="84" t="s">
        <v>5</v>
      </c>
      <c r="I1908" s="42" t="n">
        <f aca="false">IF(H1908="W",F1908*G1908-F1908,(IF(H1908="L",-F1908)))</f>
        <v>23.22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customFormat="false" ht="15" hidden="false" customHeight="false" outlineLevel="0" collapsed="false">
      <c r="A1909" s="61"/>
      <c r="B1909" s="61" t="s">
        <v>46</v>
      </c>
      <c r="C1909" s="55" t="s">
        <v>28</v>
      </c>
      <c r="D1909" s="61" t="s">
        <v>1981</v>
      </c>
      <c r="E1909" s="38" t="n">
        <v>0.770833333333333</v>
      </c>
      <c r="F1909" s="62" t="n">
        <v>10</v>
      </c>
      <c r="G1909" s="40" t="n">
        <v>4.7</v>
      </c>
      <c r="H1909" s="84" t="s">
        <v>7</v>
      </c>
      <c r="I1909" s="42" t="n">
        <f aca="false">IF(H1909="W",F1909*G1909-F1909,(IF(H1909="L",-F1909)))</f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customFormat="false" ht="15" hidden="false" customHeight="false" outlineLevel="0" collapsed="false">
      <c r="A1910" s="61"/>
      <c r="B1910" s="61" t="s">
        <v>46</v>
      </c>
      <c r="C1910" s="55" t="s">
        <v>170</v>
      </c>
      <c r="D1910" s="61" t="s">
        <v>1983</v>
      </c>
      <c r="E1910" s="38" t="n">
        <v>0.770833333333333</v>
      </c>
      <c r="F1910" s="62" t="n">
        <v>13</v>
      </c>
      <c r="G1910" s="40" t="n">
        <v>3.75</v>
      </c>
      <c r="H1910" s="84" t="s">
        <v>7</v>
      </c>
      <c r="I1910" s="42" t="n">
        <f aca="false">IF(H1910="W",F1910*G1910-F1910,(IF(H1910="L",-F1910)))</f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customFormat="false" ht="15" hidden="false" customHeight="false" outlineLevel="0" collapsed="false">
      <c r="A1911" s="61"/>
      <c r="B1911" s="61" t="s">
        <v>46</v>
      </c>
      <c r="C1911" s="55" t="s">
        <v>331</v>
      </c>
      <c r="D1911" s="61" t="s">
        <v>1985</v>
      </c>
      <c r="E1911" s="38" t="n">
        <v>0.0833333333333333</v>
      </c>
      <c r="F1911" s="62" t="n">
        <v>20</v>
      </c>
      <c r="G1911" s="40" t="n">
        <v>3.2</v>
      </c>
      <c r="H1911" s="84" t="s">
        <v>7</v>
      </c>
      <c r="I1911" s="42" t="n">
        <f aca="false">IF(H1911="W",F1911*G1911-F1911,(IF(H1911="L",-F1911)))</f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customFormat="false" ht="15" hidden="false" customHeight="false" outlineLevel="0" collapsed="false">
      <c r="A1912" s="61"/>
      <c r="B1912" s="61" t="s">
        <v>46</v>
      </c>
      <c r="C1912" s="55" t="s">
        <v>331</v>
      </c>
      <c r="D1912" s="61" t="s">
        <v>1987</v>
      </c>
      <c r="E1912" s="38" t="n">
        <v>0.0833333333333333</v>
      </c>
      <c r="F1912" s="62" t="n">
        <v>10</v>
      </c>
      <c r="G1912" s="40" t="n">
        <v>6.55</v>
      </c>
      <c r="H1912" s="84" t="s">
        <v>6</v>
      </c>
      <c r="I1912" s="42" t="n">
        <f aca="false">IF(H1912="W",F1912*G1912-F1912,(IF(H1912="L",-F1912)))</f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customFormat="false" ht="15" hidden="false" customHeight="false" outlineLevel="0" collapsed="false">
      <c r="A1913" s="61"/>
      <c r="B1913" s="61" t="s">
        <v>46</v>
      </c>
      <c r="C1913" s="55" t="s">
        <v>170</v>
      </c>
      <c r="D1913" s="61" t="s">
        <v>1988</v>
      </c>
      <c r="E1913" s="38" t="n">
        <v>0.0833333333333333</v>
      </c>
      <c r="F1913" s="62" t="n">
        <v>31.22</v>
      </c>
      <c r="G1913" s="40" t="n">
        <v>2.05</v>
      </c>
      <c r="H1913" s="84" t="s">
        <v>5</v>
      </c>
      <c r="I1913" s="42" t="n">
        <f aca="false">IF(H1913="W",F1913*G1913-F1913,(IF(H1913="L",-F1913)))</f>
        <v>32.781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customFormat="false" ht="15" hidden="false" customHeight="false" outlineLevel="0" collapsed="false">
      <c r="A1914" s="61" t="n">
        <v>43743</v>
      </c>
      <c r="B1914" s="61" t="s">
        <v>67</v>
      </c>
      <c r="C1914" s="55" t="s">
        <v>28</v>
      </c>
      <c r="D1914" s="61" t="s">
        <v>1990</v>
      </c>
      <c r="E1914" s="38" t="n">
        <v>0.90625</v>
      </c>
      <c r="F1914" s="62" t="n">
        <v>20</v>
      </c>
      <c r="G1914" s="40" t="n">
        <v>2.6</v>
      </c>
      <c r="H1914" s="84" t="s">
        <v>5</v>
      </c>
      <c r="I1914" s="42" t="n">
        <f aca="false">IF(H1914="W",F1914*G1914-F1914,(IF(H1914="L",-F1914)))</f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customFormat="false" ht="15" hidden="false" customHeight="false" outlineLevel="0" collapsed="false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 t="n">
        <v>0.90625</v>
      </c>
      <c r="F1915" s="62" t="n">
        <v>16</v>
      </c>
      <c r="G1915" s="40" t="n">
        <v>3.25</v>
      </c>
      <c r="H1915" s="84" t="s">
        <v>7</v>
      </c>
      <c r="I1915" s="42" t="n">
        <f aca="false">IF(H1915="W",F1915*G1915-F1915,(IF(H1915="L",-F1915)))</f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customFormat="false" ht="15" hidden="false" customHeight="false" outlineLevel="0" collapsed="false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 t="n">
        <v>0.90625</v>
      </c>
      <c r="F1916" s="62" t="n">
        <v>17.63</v>
      </c>
      <c r="G1916" s="40" t="n">
        <v>2.95</v>
      </c>
      <c r="H1916" s="84" t="s">
        <v>7</v>
      </c>
      <c r="I1916" s="42" t="n">
        <f aca="false">IF(H1916="W",F1916*G1916-F1916,(IF(H1916="L",-F1916)))</f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customFormat="false" ht="15" hidden="false" customHeight="false" outlineLevel="0" collapsed="false">
      <c r="A1917" s="61"/>
      <c r="B1917" s="61" t="s">
        <v>67</v>
      </c>
      <c r="C1917" s="55" t="s">
        <v>63</v>
      </c>
      <c r="D1917" s="61" t="s">
        <v>1999</v>
      </c>
      <c r="E1917" s="38" t="n">
        <v>0.90625</v>
      </c>
      <c r="F1917" s="62" t="n">
        <v>20</v>
      </c>
      <c r="G1917" s="40" t="n">
        <v>1.06</v>
      </c>
      <c r="H1917" s="84" t="s">
        <v>5</v>
      </c>
      <c r="I1917" s="42" t="n">
        <f aca="false">IF(H1917="W",F1917*G1917-F1917,(IF(H1917="L",-F1917)))</f>
        <v>1.2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customFormat="false" ht="15" hidden="false" customHeight="false" outlineLevel="0" collapsed="false">
      <c r="A1918" s="61"/>
      <c r="B1918" s="61" t="s">
        <v>46</v>
      </c>
      <c r="C1918" s="55" t="s">
        <v>331</v>
      </c>
      <c r="D1918" s="61" t="s">
        <v>2001</v>
      </c>
      <c r="E1918" s="38" t="n">
        <v>0.708333333333333</v>
      </c>
      <c r="F1918" s="62" t="n">
        <v>10</v>
      </c>
      <c r="G1918" s="40" t="n">
        <v>4.25</v>
      </c>
      <c r="H1918" s="84" t="s">
        <v>7</v>
      </c>
      <c r="I1918" s="42" t="n">
        <f aca="false">IF(H1918="W",F1918*G1918-F1918,(IF(H1918="L",-F1918)))</f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customFormat="false" ht="15" hidden="false" customHeight="false" outlineLevel="0" collapsed="false">
      <c r="A1919" s="61"/>
      <c r="B1919" s="61" t="s">
        <v>46</v>
      </c>
      <c r="C1919" s="55" t="s">
        <v>28</v>
      </c>
      <c r="D1919" s="61" t="s">
        <v>2003</v>
      </c>
      <c r="E1919" s="38" t="n">
        <v>0.708333333333333</v>
      </c>
      <c r="F1919" s="62" t="n">
        <v>10</v>
      </c>
      <c r="G1919" s="40" t="n">
        <v>1.82</v>
      </c>
      <c r="H1919" s="84" t="s">
        <v>5</v>
      </c>
      <c r="I1919" s="42" t="n">
        <f aca="false">IF(H1919="W",F1919*G1919-F1919,(IF(H1919="L",-F1919)))</f>
        <v>8.2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customFormat="false" ht="15" hidden="false" customHeight="false" outlineLevel="0" collapsed="false">
      <c r="A1920" s="61"/>
      <c r="B1920" s="61" t="s">
        <v>46</v>
      </c>
      <c r="C1920" s="55" t="s">
        <v>28</v>
      </c>
      <c r="D1920" s="61" t="s">
        <v>2003</v>
      </c>
      <c r="E1920" s="38" t="n">
        <v>0.708333333333333</v>
      </c>
      <c r="F1920" s="62" t="s">
        <v>80</v>
      </c>
      <c r="G1920" s="40" t="s">
        <v>80</v>
      </c>
      <c r="H1920" s="84"/>
      <c r="I1920" s="42" t="n">
        <f aca="false">IF(H1920="W",F1920*G1920-F1920,(IF(H1920="L",-F1920)))</f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customFormat="false" ht="15" hidden="false" customHeight="false" outlineLevel="0" collapsed="false">
      <c r="A1921" s="61"/>
      <c r="B1921" s="61" t="s">
        <v>46</v>
      </c>
      <c r="C1921" s="55" t="s">
        <v>170</v>
      </c>
      <c r="D1921" s="61" t="s">
        <v>2004</v>
      </c>
      <c r="E1921" s="38" t="n">
        <v>0.708333333333333</v>
      </c>
      <c r="F1921" s="62"/>
      <c r="G1921" s="40"/>
      <c r="H1921" s="84"/>
      <c r="I1921" s="42" t="n">
        <f aca="false">IF(H1921="W",F1921*G1921-F1921,(IF(H1921="L",-F1921)))</f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customFormat="false" ht="15" hidden="false" customHeight="false" outlineLevel="0" collapsed="false">
      <c r="A1922" s="61"/>
      <c r="B1922" s="61" t="s">
        <v>67</v>
      </c>
      <c r="C1922" s="55" t="s">
        <v>28</v>
      </c>
      <c r="D1922" s="61" t="s">
        <v>2005</v>
      </c>
      <c r="E1922" s="38" t="n">
        <v>0.708333333333333</v>
      </c>
      <c r="F1922" s="62" t="n">
        <v>8.2</v>
      </c>
      <c r="G1922" s="40" t="n">
        <v>1.74</v>
      </c>
      <c r="H1922" s="84" t="s">
        <v>7</v>
      </c>
      <c r="I1922" s="42" t="n">
        <f aca="false">IF(H1922="W",F1922*G1922-F1922,(IF(H1922="L",-F1922)))</f>
        <v>-8.2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customFormat="false" ht="15" hidden="false" customHeight="false" outlineLevel="0" collapsed="false">
      <c r="A1923" s="61"/>
      <c r="B1923" s="61" t="s">
        <v>67</v>
      </c>
      <c r="C1923" s="55" t="s">
        <v>28</v>
      </c>
      <c r="D1923" s="61" t="s">
        <v>2006</v>
      </c>
      <c r="E1923" s="38" t="n">
        <v>0.708333333333333</v>
      </c>
      <c r="F1923" s="62" t="n">
        <v>10</v>
      </c>
      <c r="G1923" s="40" t="n">
        <v>2</v>
      </c>
      <c r="H1923" s="84" t="s">
        <v>7</v>
      </c>
      <c r="I1923" s="42" t="n">
        <f aca="false">IF(H1923="W",F1923*G1923-F1923,(IF(H1923="L",-F1923)))</f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customFormat="false" ht="15" hidden="false" customHeight="false" outlineLevel="0" collapsed="false">
      <c r="A1924" s="61"/>
      <c r="B1924" s="61" t="s">
        <v>67</v>
      </c>
      <c r="C1924" s="55" t="s">
        <v>28</v>
      </c>
      <c r="D1924" s="61" t="s">
        <v>2007</v>
      </c>
      <c r="E1924" s="38" t="n">
        <v>0.708333333333333</v>
      </c>
      <c r="F1924" s="62" t="n">
        <v>5</v>
      </c>
      <c r="G1924" s="40" t="n">
        <v>4.2</v>
      </c>
      <c r="H1924" s="84" t="s">
        <v>7</v>
      </c>
      <c r="I1924" s="42" t="n">
        <f aca="false">IF(H1924="W",F1924*G1924-F1924,(IF(H1924="L",-F1924)))</f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customFormat="false" ht="15" hidden="false" customHeight="false" outlineLevel="0" collapsed="false">
      <c r="A1925" s="61"/>
      <c r="B1925" s="61" t="s">
        <v>67</v>
      </c>
      <c r="C1925" s="55" t="s">
        <v>87</v>
      </c>
      <c r="D1925" s="61" t="s">
        <v>1541</v>
      </c>
      <c r="E1925" s="38" t="n">
        <v>0.708333333333333</v>
      </c>
      <c r="F1925" s="62" t="n">
        <v>10</v>
      </c>
      <c r="G1925" s="40" t="n">
        <v>1.54</v>
      </c>
      <c r="H1925" s="84" t="s">
        <v>5</v>
      </c>
      <c r="I1925" s="42" t="n">
        <f aca="false">IF(H1925="W",F1925*G1925-F1925,(IF(H1925="L",-F1925)))</f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customFormat="false" ht="15" hidden="false" customHeight="false" outlineLevel="0" collapsed="false">
      <c r="A1926" s="61"/>
      <c r="B1926" s="61" t="s">
        <v>67</v>
      </c>
      <c r="C1926" s="55" t="s">
        <v>331</v>
      </c>
      <c r="D1926" s="61" t="s">
        <v>2008</v>
      </c>
      <c r="E1926" s="38" t="n">
        <v>0.604166666666667</v>
      </c>
      <c r="F1926" s="62" t="n">
        <v>10</v>
      </c>
      <c r="G1926" s="40" t="n">
        <v>2.1</v>
      </c>
      <c r="H1926" s="84" t="s">
        <v>7</v>
      </c>
      <c r="I1926" s="42" t="n">
        <f aca="false">IF(H1926="W",F1926*G1926-F1926,(IF(H1926="L",-F1926)))</f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customFormat="false" ht="15" hidden="false" customHeight="false" outlineLevel="0" collapsed="false">
      <c r="A1927" s="61"/>
      <c r="B1927" s="61" t="s">
        <v>46</v>
      </c>
      <c r="C1927" s="55" t="s">
        <v>331</v>
      </c>
      <c r="D1927" s="61" t="s">
        <v>2010</v>
      </c>
      <c r="E1927" s="38" t="n">
        <v>0.0868055555555556</v>
      </c>
      <c r="F1927" s="62" t="n">
        <v>20</v>
      </c>
      <c r="G1927" s="40" t="n">
        <v>2.6</v>
      </c>
      <c r="H1927" s="84" t="s">
        <v>7</v>
      </c>
      <c r="I1927" s="42" t="n">
        <f aca="false">IF(H1927="W",F1927*G1927-F1927,(IF(H1927="L",-F1927)))</f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customFormat="false" ht="15" hidden="false" customHeight="false" outlineLevel="0" collapsed="false">
      <c r="A1928" s="61" t="n">
        <v>43744</v>
      </c>
      <c r="B1928" s="61" t="s">
        <v>67</v>
      </c>
      <c r="C1928" s="55" t="s">
        <v>28</v>
      </c>
      <c r="D1928" s="61" t="s">
        <v>2012</v>
      </c>
      <c r="E1928" s="38" t="n">
        <v>0.791666666666667</v>
      </c>
      <c r="F1928" s="62" t="n">
        <v>20</v>
      </c>
      <c r="G1928" s="40" t="n">
        <v>3.55</v>
      </c>
      <c r="H1928" s="84" t="s">
        <v>7</v>
      </c>
      <c r="I1928" s="42" t="n">
        <f aca="false">IF(H1928="W",F1928*G1928-F1928,(IF(H1928="L",-F1928)))</f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customFormat="false" ht="15" hidden="false" customHeight="false" outlineLevel="0" collapsed="false">
      <c r="A1929" s="61"/>
      <c r="B1929" s="61" t="s">
        <v>67</v>
      </c>
      <c r="C1929" s="55" t="s">
        <v>331</v>
      </c>
      <c r="D1929" s="61" t="s">
        <v>2013</v>
      </c>
      <c r="E1929" s="38" t="n">
        <v>0.791666666666667</v>
      </c>
      <c r="F1929" s="62" t="n">
        <v>19.72</v>
      </c>
      <c r="G1929" s="40" t="n">
        <v>3.6</v>
      </c>
      <c r="H1929" s="84" t="s">
        <v>5</v>
      </c>
      <c r="I1929" s="42" t="n">
        <f aca="false">IF(H1929="W",F1929*G1929-F1929,(IF(H1929="L",-F1929)))</f>
        <v>51.272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customFormat="false" ht="15" hidden="false" customHeight="false" outlineLevel="0" collapsed="false">
      <c r="A1930" s="61"/>
      <c r="B1930" s="61" t="s">
        <v>67</v>
      </c>
      <c r="C1930" s="55" t="s">
        <v>170</v>
      </c>
      <c r="D1930" s="61" t="s">
        <v>2015</v>
      </c>
      <c r="E1930" s="38" t="n">
        <v>0.791666666666667</v>
      </c>
      <c r="F1930" s="62" t="n">
        <v>33</v>
      </c>
      <c r="G1930" s="40" t="n">
        <v>2.16</v>
      </c>
      <c r="H1930" s="84" t="s">
        <v>7</v>
      </c>
      <c r="I1930" s="42" t="n">
        <f aca="false">IF(H1930="W",F1930*G1930-F1930,(IF(H1930="L",-F1930)))</f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customFormat="false" ht="15" hidden="false" customHeight="false" outlineLevel="0" collapsed="false">
      <c r="A1931" s="61"/>
      <c r="B1931" s="61" t="s">
        <v>67</v>
      </c>
      <c r="C1931" s="55" t="s">
        <v>63</v>
      </c>
      <c r="D1931" s="61" t="s">
        <v>2017</v>
      </c>
      <c r="E1931" s="38" t="n">
        <v>0.791666666666667</v>
      </c>
      <c r="F1931" s="62" t="n">
        <v>20</v>
      </c>
      <c r="G1931" s="40" t="n">
        <v>1.02</v>
      </c>
      <c r="H1931" s="84" t="s">
        <v>5</v>
      </c>
      <c r="I1931" s="42" t="n">
        <f aca="false">IF(H1931="W",F1931*G1931-F1931,(IF(H1931="L",-F1931)))</f>
        <v>0.399999999999999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customFormat="false" ht="15" hidden="false" customHeight="false" outlineLevel="0" collapsed="false">
      <c r="A1932" s="61"/>
      <c r="B1932" s="61" t="s">
        <v>46</v>
      </c>
      <c r="C1932" s="55" t="s">
        <v>331</v>
      </c>
      <c r="D1932" s="61" t="s">
        <v>2018</v>
      </c>
      <c r="E1932" s="38" t="n">
        <v>0.708333333333333</v>
      </c>
      <c r="F1932" s="62" t="n">
        <v>16</v>
      </c>
      <c r="G1932" s="40" t="n">
        <v>2.5</v>
      </c>
      <c r="H1932" s="84" t="s">
        <v>7</v>
      </c>
      <c r="I1932" s="42" t="n">
        <f aca="false">IF(H1932="W",F1932*G1932-F1932,(IF(H1932="L",-F1932)))</f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customFormat="false" ht="15" hidden="false" customHeight="false" outlineLevel="0" collapsed="false">
      <c r="A1933" s="61"/>
      <c r="B1933" s="61" t="s">
        <v>46</v>
      </c>
      <c r="C1933" s="55" t="s">
        <v>170</v>
      </c>
      <c r="D1933" s="61" t="s">
        <v>2020</v>
      </c>
      <c r="E1933" s="86" t="n">
        <v>0.708333333333333</v>
      </c>
      <c r="F1933" s="87" t="n">
        <v>10</v>
      </c>
      <c r="G1933" s="88" t="n">
        <v>3.9</v>
      </c>
      <c r="H1933" s="84" t="s">
        <v>6</v>
      </c>
      <c r="I1933" s="42" t="n">
        <f aca="false">IF(H1933="W",F1933*G1933-F1933,(IF(H1933="L",-F1933)))</f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customFormat="false" ht="15" hidden="false" customHeight="false" outlineLevel="0" collapsed="false">
      <c r="A1934" s="61"/>
      <c r="B1934" s="61" t="s">
        <v>46</v>
      </c>
      <c r="C1934" s="55" t="s">
        <v>28</v>
      </c>
      <c r="D1934" s="61" t="s">
        <v>2021</v>
      </c>
      <c r="E1934" s="86" t="n">
        <v>0.708333333333333</v>
      </c>
      <c r="F1934" s="87" t="n">
        <v>10</v>
      </c>
      <c r="G1934" s="88" t="n">
        <v>3.63</v>
      </c>
      <c r="H1934" s="84" t="s">
        <v>5</v>
      </c>
      <c r="I1934" s="42" t="n">
        <f aca="false">IF(H1934="W",F1934*G1934-F1934,(IF(H1934="L",-F1934)))</f>
        <v>26.3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customFormat="false" ht="15" hidden="false" customHeight="false" outlineLevel="0" collapsed="false">
      <c r="A1935" s="61"/>
      <c r="B1935" s="61" t="s">
        <v>67</v>
      </c>
      <c r="C1935" s="55" t="s">
        <v>28</v>
      </c>
      <c r="D1935" s="61" t="s">
        <v>2022</v>
      </c>
      <c r="E1935" s="38" t="n">
        <v>0.90625</v>
      </c>
      <c r="F1935" s="62" t="n">
        <v>25</v>
      </c>
      <c r="G1935" s="40" t="n">
        <v>2.8</v>
      </c>
      <c r="H1935" s="84" t="s">
        <v>7</v>
      </c>
      <c r="I1935" s="42" t="n">
        <f aca="false">IF(H1935="W",F1935*G1935-F1935,(IF(H1935="L",-F1935)))</f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customFormat="false" ht="15" hidden="false" customHeight="false" outlineLevel="0" collapsed="false">
      <c r="A1936" s="61"/>
      <c r="B1936" s="61" t="s">
        <v>67</v>
      </c>
      <c r="C1936" s="55" t="s">
        <v>170</v>
      </c>
      <c r="D1936" s="61" t="s">
        <v>2024</v>
      </c>
      <c r="E1936" s="38" t="n">
        <v>0.90625</v>
      </c>
      <c r="F1936" s="62" t="n">
        <v>10</v>
      </c>
      <c r="G1936" s="40" t="n">
        <v>5.8</v>
      </c>
      <c r="H1936" s="84" t="s">
        <v>6</v>
      </c>
      <c r="I1936" s="42" t="n">
        <f aca="false">IF(H1936="W",F1936*G1936-F1936,(IF(H1936="L",-F1936)))</f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customFormat="false" ht="15" hidden="false" customHeight="false" outlineLevel="0" collapsed="false">
      <c r="A1937" s="61"/>
      <c r="B1937" s="61" t="s">
        <v>67</v>
      </c>
      <c r="C1937" s="55" t="s">
        <v>170</v>
      </c>
      <c r="D1937" s="61" t="s">
        <v>2024</v>
      </c>
      <c r="E1937" s="38" t="n">
        <v>0.90625</v>
      </c>
      <c r="F1937" s="62" t="n">
        <v>2</v>
      </c>
      <c r="G1937" s="40" t="n">
        <v>6</v>
      </c>
      <c r="H1937" s="84" t="s">
        <v>7</v>
      </c>
      <c r="I1937" s="42" t="n">
        <f aca="false">IF(H1937="W",F1937*G1937-F1937,(IF(H1937="L",-F1937)))</f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customFormat="false" ht="15" hidden="false" customHeight="false" outlineLevel="0" collapsed="false">
      <c r="A1938" s="61"/>
      <c r="B1938" s="61" t="s">
        <v>67</v>
      </c>
      <c r="C1938" s="55" t="s">
        <v>331</v>
      </c>
      <c r="D1938" s="61" t="s">
        <v>1866</v>
      </c>
      <c r="E1938" s="38" t="n">
        <v>0.90625</v>
      </c>
      <c r="F1938" s="62" t="n">
        <v>25</v>
      </c>
      <c r="G1938" s="40" t="n">
        <v>2.8</v>
      </c>
      <c r="H1938" s="84" t="s">
        <v>5</v>
      </c>
      <c r="I1938" s="42" t="n">
        <f aca="false">IF(H1938="W",F1938*G1938-F1938,(IF(H1938="L",-F1938)))</f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customFormat="false" ht="15" hidden="false" customHeight="false" outlineLevel="0" collapsed="false">
      <c r="A1939" s="61" t="n">
        <v>43745</v>
      </c>
      <c r="B1939" s="61" t="s">
        <v>67</v>
      </c>
      <c r="C1939" s="55" t="s">
        <v>28</v>
      </c>
      <c r="D1939" s="61" t="s">
        <v>2026</v>
      </c>
      <c r="E1939" s="38" t="n">
        <v>0.916666666666667</v>
      </c>
      <c r="F1939" s="62" t="n">
        <v>20</v>
      </c>
      <c r="G1939" s="40" t="n">
        <v>1.78</v>
      </c>
      <c r="H1939" s="84" t="s">
        <v>6</v>
      </c>
      <c r="I1939" s="42" t="n">
        <f aca="false">IF(H1939="W",F1939*G1939-F1939,(IF(H1939="L",-F1939)))</f>
        <v>0</v>
      </c>
      <c r="J1939" s="61"/>
      <c r="K1939" s="21"/>
      <c r="L1939" s="43" t="s">
        <v>2027</v>
      </c>
      <c r="M1939" s="43" t="s">
        <v>9</v>
      </c>
      <c r="N1939" s="43" t="n">
        <f aca="false">SUM(I1939:I1995)</f>
        <v>18.3478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customFormat="false" ht="15" hidden="false" customHeight="false" outlineLevel="0" collapsed="false">
      <c r="A1940" s="61"/>
      <c r="B1940" s="61" t="s">
        <v>67</v>
      </c>
      <c r="C1940" s="55" t="s">
        <v>331</v>
      </c>
      <c r="D1940" s="61" t="s">
        <v>2028</v>
      </c>
      <c r="E1940" s="38" t="n">
        <v>0.916666666666667</v>
      </c>
      <c r="F1940" s="62" t="n">
        <v>9.37</v>
      </c>
      <c r="G1940" s="40" t="n">
        <v>3.8</v>
      </c>
      <c r="H1940" s="84" t="s">
        <v>5</v>
      </c>
      <c r="I1940" s="42" t="n">
        <f aca="false">IF(H1940="W",F1940*G1940-F1940,(IF(H1940="L",-F1940)))</f>
        <v>26.236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customFormat="false" ht="15" hidden="false" customHeight="false" outlineLevel="0" collapsed="false">
      <c r="A1941" s="61"/>
      <c r="B1941" s="61" t="s">
        <v>67</v>
      </c>
      <c r="C1941" s="55" t="s">
        <v>170</v>
      </c>
      <c r="D1941" s="61" t="s">
        <v>2030</v>
      </c>
      <c r="E1941" s="38" t="n">
        <v>0.916666666666667</v>
      </c>
      <c r="F1941" s="62" t="n">
        <v>7.34</v>
      </c>
      <c r="G1941" s="40" t="n">
        <v>4.85</v>
      </c>
      <c r="H1941" s="84" t="s">
        <v>7</v>
      </c>
      <c r="I1941" s="42" t="n">
        <f aca="false">IF(H1941="W",F1941*G1941-F1941,(IF(H1941="L",-F1941)))</f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customFormat="false" ht="15" hidden="false" customHeight="false" outlineLevel="0" collapsed="false">
      <c r="A1942" s="61"/>
      <c r="B1942" s="61" t="s">
        <v>67</v>
      </c>
      <c r="C1942" s="55" t="s">
        <v>63</v>
      </c>
      <c r="D1942" s="61" t="s">
        <v>2032</v>
      </c>
      <c r="E1942" s="38" t="n">
        <v>0.916666666666667</v>
      </c>
      <c r="F1942" s="62" t="n">
        <v>20</v>
      </c>
      <c r="G1942" s="40" t="n">
        <v>1.04</v>
      </c>
      <c r="H1942" s="84" t="s">
        <v>7</v>
      </c>
      <c r="I1942" s="42" t="n">
        <f aca="false">IF(H1942="W",F1942*G1942-F1942,(IF(H1942="L",-F1942)))</f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customFormat="false" ht="15" hidden="false" customHeight="false" outlineLevel="0" collapsed="false">
      <c r="A1943" s="61"/>
      <c r="B1943" s="61" t="s">
        <v>46</v>
      </c>
      <c r="C1943" s="55" t="s">
        <v>28</v>
      </c>
      <c r="D1943" s="61" t="s">
        <v>2033</v>
      </c>
      <c r="E1943" s="38" t="n">
        <v>0.708333333333333</v>
      </c>
      <c r="F1943" s="62" t="n">
        <v>5</v>
      </c>
      <c r="G1943" s="40" t="n">
        <v>2.04</v>
      </c>
      <c r="H1943" s="84" t="s">
        <v>7</v>
      </c>
      <c r="I1943" s="42" t="n">
        <f aca="false">IF(H1943="W",F1943*G1943-F1943,(IF(H1943="L",-F1943)))</f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customFormat="false" ht="15" hidden="false" customHeight="false" outlineLevel="0" collapsed="false">
      <c r="A1944" s="61"/>
      <c r="B1944" s="61" t="s">
        <v>46</v>
      </c>
      <c r="C1944" s="55" t="s">
        <v>331</v>
      </c>
      <c r="D1944" s="61" t="s">
        <v>2034</v>
      </c>
      <c r="E1944" s="38" t="n">
        <v>0.708333333333333</v>
      </c>
      <c r="F1944" s="62" t="n">
        <v>3</v>
      </c>
      <c r="G1944" s="40" t="n">
        <v>4.2</v>
      </c>
      <c r="H1944" s="84" t="s">
        <v>7</v>
      </c>
      <c r="I1944" s="42" t="n">
        <f aca="false">IF(H1944="W",F1944*G1944-F1944,(IF(H1944="L",-F1944)))</f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customFormat="false" ht="15" hidden="false" customHeight="false" outlineLevel="0" collapsed="false">
      <c r="A1945" s="61"/>
      <c r="B1945" s="61" t="s">
        <v>46</v>
      </c>
      <c r="C1945" s="55" t="s">
        <v>170</v>
      </c>
      <c r="D1945" s="61" t="s">
        <v>2036</v>
      </c>
      <c r="E1945" s="38" t="n">
        <v>0.708333333333333</v>
      </c>
      <c r="F1945" s="62" t="n">
        <v>3.95</v>
      </c>
      <c r="G1945" s="40" t="n">
        <v>3.2</v>
      </c>
      <c r="H1945" s="84" t="s">
        <v>5</v>
      </c>
      <c r="I1945" s="42" t="n">
        <f aca="false">IF(H1945="W",F1945*G1945-F1945,(IF(H1945="L",-F1945)))</f>
        <v>8.69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customFormat="false" ht="15" hidden="false" customHeight="false" outlineLevel="0" collapsed="false">
      <c r="A1946" s="61" t="n">
        <v>43746</v>
      </c>
      <c r="B1946" s="61" t="s">
        <v>46</v>
      </c>
      <c r="C1946" s="55" t="s">
        <v>28</v>
      </c>
      <c r="D1946" s="61" t="s">
        <v>2038</v>
      </c>
      <c r="E1946" s="38" t="n">
        <v>0.770833333333333</v>
      </c>
      <c r="F1946" s="62" t="n">
        <v>20</v>
      </c>
      <c r="G1946" s="40" t="n">
        <v>2.9</v>
      </c>
      <c r="H1946" s="84" t="s">
        <v>7</v>
      </c>
      <c r="I1946" s="42" t="n">
        <f aca="false">IF(H1946="W",F1946*G1946-F1946,(IF(H1946="L",-F1946)))</f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customFormat="false" ht="15" hidden="false" customHeight="false" outlineLevel="0" collapsed="false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 t="n">
        <v>0.770833333333333</v>
      </c>
      <c r="F1947" s="62" t="n">
        <v>14.5</v>
      </c>
      <c r="G1947" s="40" t="n">
        <v>4</v>
      </c>
      <c r="H1947" s="84" t="s">
        <v>5</v>
      </c>
      <c r="I1947" s="42" t="n">
        <f aca="false">IF(H1947="W",F1947*G1947-F1947,(IF(H1947="L",-F1947)))</f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customFormat="false" ht="15" hidden="false" customHeight="false" outlineLevel="0" collapsed="false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 t="n">
        <v>0.770833333333333</v>
      </c>
      <c r="F1948" s="62" t="n">
        <v>25</v>
      </c>
      <c r="G1948" s="40" t="n">
        <v>2.35</v>
      </c>
      <c r="H1948" s="84" t="s">
        <v>7</v>
      </c>
      <c r="I1948" s="42" t="n">
        <f aca="false">IF(H1948="W",F1948*G1948-F1948,(IF(H1948="L",-F1948)))</f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customFormat="false" ht="15" hidden="false" customHeight="false" outlineLevel="0" collapsed="false">
      <c r="A1949" s="61"/>
      <c r="B1949" s="61" t="s">
        <v>46</v>
      </c>
      <c r="C1949" s="55" t="s">
        <v>28</v>
      </c>
      <c r="D1949" s="61" t="s">
        <v>2045</v>
      </c>
      <c r="E1949" s="38" t="n">
        <v>0.0833333333333333</v>
      </c>
      <c r="F1949" s="62" t="n">
        <v>10</v>
      </c>
      <c r="G1949" s="40" t="n">
        <v>2.22</v>
      </c>
      <c r="H1949" s="84" t="s">
        <v>7</v>
      </c>
      <c r="I1949" s="42" t="n">
        <f aca="false">IF(H1949="W",F1949*G1949-F1949,(IF(H1949="L",-F1949)))</f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customFormat="false" ht="15" hidden="false" customHeight="false" outlineLevel="0" collapsed="false">
      <c r="A1950" s="61"/>
      <c r="B1950" s="61" t="s">
        <v>46</v>
      </c>
      <c r="C1950" s="55" t="s">
        <v>28</v>
      </c>
      <c r="D1950" s="61" t="s">
        <v>2045</v>
      </c>
      <c r="E1950" s="38" t="n">
        <v>0.0833333333333333</v>
      </c>
      <c r="F1950" s="62" t="n">
        <v>10</v>
      </c>
      <c r="G1950" s="40" t="n">
        <v>2.22</v>
      </c>
      <c r="H1950" s="84" t="s">
        <v>6</v>
      </c>
      <c r="I1950" s="42" t="n">
        <f aca="false">IF(H1950="W",F1950*G1950-F1950,(IF(H1950="L",-F1950)))</f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customFormat="false" ht="15" hidden="false" customHeight="false" outlineLevel="0" collapsed="false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 t="n">
        <v>0.0833333333333333</v>
      </c>
      <c r="F1951" s="62" t="n">
        <v>11.24</v>
      </c>
      <c r="G1951" s="40" t="n">
        <v>3.95</v>
      </c>
      <c r="H1951" s="84" t="s">
        <v>5</v>
      </c>
      <c r="I1951" s="42" t="n">
        <f aca="false">IF(H1951="W",F1951*G1951-F1951,(IF(H1951="L",-F1951)))</f>
        <v>33.158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customFormat="false" ht="15" hidden="false" customHeight="false" outlineLevel="0" collapsed="false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 t="n">
        <v>0.0833333333333333</v>
      </c>
      <c r="F1952" s="62" t="n">
        <v>14.11</v>
      </c>
      <c r="G1952" s="40" t="n">
        <v>3.15</v>
      </c>
      <c r="H1952" s="84" t="s">
        <v>7</v>
      </c>
      <c r="I1952" s="42" t="n">
        <f aca="false">IF(H1952="W",F1952*G1952-F1952,(IF(H1952="L",-F1952)))</f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customFormat="false" ht="15" hidden="false" customHeight="false" outlineLevel="0" collapsed="false">
      <c r="A1953" s="61" t="n">
        <v>43747</v>
      </c>
      <c r="B1953" s="61" t="s">
        <v>67</v>
      </c>
      <c r="C1953" s="55" t="s">
        <v>28</v>
      </c>
      <c r="D1953" s="61" t="s">
        <v>2050</v>
      </c>
      <c r="E1953" s="38" t="n">
        <v>0.90625</v>
      </c>
      <c r="F1953" s="62" t="n">
        <v>20</v>
      </c>
      <c r="G1953" s="40" t="n">
        <v>1.98</v>
      </c>
      <c r="H1953" s="84" t="s">
        <v>7</v>
      </c>
      <c r="I1953" s="42" t="n">
        <f aca="false">IF(H1953="W",F1953*G1953-F1953,(IF(H1953="L",-F1953)))</f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customFormat="false" ht="15" hidden="false" customHeight="false" outlineLevel="0" collapsed="false">
      <c r="A1954" s="61"/>
      <c r="B1954" s="61" t="s">
        <v>67</v>
      </c>
      <c r="C1954" s="55" t="s">
        <v>87</v>
      </c>
      <c r="D1954" s="61" t="s">
        <v>2051</v>
      </c>
      <c r="E1954" s="38" t="n">
        <v>0.90625</v>
      </c>
      <c r="F1954" s="62" t="n">
        <v>5</v>
      </c>
      <c r="G1954" s="40" t="n">
        <v>3.7</v>
      </c>
      <c r="H1954" s="84" t="s">
        <v>5</v>
      </c>
      <c r="I1954" s="42" t="n">
        <f aca="false">IF(H1954="W",F1954*G1954-F1954,(IF(H1954="L",-F1954)))</f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customFormat="false" ht="15" hidden="false" customHeight="false" outlineLevel="0" collapsed="false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 t="n">
        <v>0.90625</v>
      </c>
      <c r="F1955" s="62" t="n">
        <v>2.53</v>
      </c>
      <c r="G1955" s="40" t="n">
        <v>3.7</v>
      </c>
      <c r="H1955" s="84" t="s">
        <v>5</v>
      </c>
      <c r="I1955" s="42" t="n">
        <f aca="false">IF(H1955="W",F1955*G1955-F1955,(IF(H1955="L",-F1955)))</f>
        <v>6.831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customFormat="false" ht="15" hidden="false" customHeight="false" outlineLevel="0" collapsed="false">
      <c r="A1956" s="61"/>
      <c r="B1956" s="61" t="s">
        <v>67</v>
      </c>
      <c r="C1956" s="55" t="s">
        <v>87</v>
      </c>
      <c r="D1956" s="61" t="s">
        <v>2051</v>
      </c>
      <c r="E1956" s="38" t="n">
        <v>0.90625</v>
      </c>
      <c r="F1956" s="62" t="n">
        <v>3.12</v>
      </c>
      <c r="G1956" s="40" t="n">
        <v>3.7</v>
      </c>
      <c r="H1956" s="84" t="s">
        <v>5</v>
      </c>
      <c r="I1956" s="42" t="n">
        <f aca="false">IF(H1956="W",F1956*G1956-F1956,(IF(H1956="L",-F1956)))</f>
        <v>8.424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customFormat="false" ht="15" hidden="false" customHeight="false" outlineLevel="0" collapsed="false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 t="n">
        <v>0.90625</v>
      </c>
      <c r="F1957" s="62" t="n">
        <v>10</v>
      </c>
      <c r="G1957" s="40" t="n">
        <v>4</v>
      </c>
      <c r="H1957" s="84" t="s">
        <v>7</v>
      </c>
      <c r="I1957" s="42" t="n">
        <f aca="false">IF(H1957="W",F1957*G1957-F1957,(IF(H1957="L",-F1957)))</f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customFormat="false" ht="15" hidden="false" customHeight="false" outlineLevel="0" collapsed="false">
      <c r="A1958" s="61"/>
      <c r="B1958" s="61" t="s">
        <v>67</v>
      </c>
      <c r="C1958" s="55"/>
      <c r="D1958" s="61" t="s">
        <v>2055</v>
      </c>
      <c r="E1958" s="38" t="n">
        <v>0.90625</v>
      </c>
      <c r="F1958" s="62"/>
      <c r="G1958" s="40" t="s">
        <v>80</v>
      </c>
      <c r="H1958" s="89"/>
      <c r="I1958" s="42" t="n">
        <f aca="false">IF(H1958="W",F1958*G1958-F1958,(IF(H1958="L",-F1958)))</f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customFormat="false" ht="15" hidden="false" customHeight="false" outlineLevel="0" collapsed="false">
      <c r="A1959" s="61"/>
      <c r="B1959" s="61" t="s">
        <v>46</v>
      </c>
      <c r="C1959" s="55" t="s">
        <v>28</v>
      </c>
      <c r="D1959" s="61" t="s">
        <v>2056</v>
      </c>
      <c r="E1959" s="38" t="n">
        <v>0.0833333333333333</v>
      </c>
      <c r="F1959" s="62" t="n">
        <v>10</v>
      </c>
      <c r="G1959" s="40" t="n">
        <v>6.21</v>
      </c>
      <c r="H1959" s="84" t="s">
        <v>7</v>
      </c>
      <c r="I1959" s="42" t="n">
        <f aca="false">IF(H1959="W",F1959*G1959-F1959,(IF(H1959="L",-F1959)))</f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customFormat="false" ht="15" hidden="false" customHeight="false" outlineLevel="0" collapsed="false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 t="n">
        <v>5</v>
      </c>
      <c r="G1960" s="40" t="n">
        <v>3.35</v>
      </c>
      <c r="H1960" s="84" t="s">
        <v>7</v>
      </c>
      <c r="I1960" s="42" t="n">
        <f aca="false">IF(H1960="W",F1960*G1960-F1960,(IF(H1960="L",-F1960)))</f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customFormat="false" ht="15" hidden="false" customHeight="false" outlineLevel="0" collapsed="false">
      <c r="A1961" s="61"/>
      <c r="B1961" s="61" t="s">
        <v>46</v>
      </c>
      <c r="C1961" s="55" t="s">
        <v>471</v>
      </c>
      <c r="D1961" s="61" t="s">
        <v>2060</v>
      </c>
      <c r="E1961" s="38" t="n">
        <v>0.0833333333333333</v>
      </c>
      <c r="F1961" s="62" t="n">
        <v>4.35</v>
      </c>
      <c r="G1961" s="40" t="n">
        <v>5.1</v>
      </c>
      <c r="H1961" s="84" t="s">
        <v>7</v>
      </c>
      <c r="I1961" s="42" t="n">
        <f aca="false">IF(H1961="W",F1961*G1961-F1961,(IF(H1961="L",-F1961)))</f>
        <v>-4.35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customFormat="false" ht="15" hidden="false" customHeight="false" outlineLevel="0" collapsed="false">
      <c r="A1962" s="61"/>
      <c r="B1962" s="61" t="s">
        <v>46</v>
      </c>
      <c r="C1962" s="55" t="s">
        <v>87</v>
      </c>
      <c r="D1962" s="61" t="s">
        <v>2061</v>
      </c>
      <c r="E1962" s="38" t="n">
        <v>0.0833333333333333</v>
      </c>
      <c r="F1962" s="62" t="n">
        <v>5.45</v>
      </c>
      <c r="G1962" s="40" t="n">
        <v>4.4</v>
      </c>
      <c r="H1962" s="84" t="s">
        <v>5</v>
      </c>
      <c r="I1962" s="42" t="n">
        <f aca="false">IF(H1962="W",F1962*G1962-F1962,(IF(H1962="L",-F1962)))</f>
        <v>18.53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customFormat="false" ht="15" hidden="false" customHeight="false" outlineLevel="0" collapsed="false">
      <c r="A1963" s="61" t="n">
        <v>43748</v>
      </c>
      <c r="B1963" s="61" t="s">
        <v>67</v>
      </c>
      <c r="C1963" s="55" t="s">
        <v>28</v>
      </c>
      <c r="D1963" s="61" t="s">
        <v>2062</v>
      </c>
      <c r="E1963" s="38" t="n">
        <v>0.90625</v>
      </c>
      <c r="F1963" s="62" t="n">
        <v>19.95</v>
      </c>
      <c r="G1963" s="40" t="n">
        <v>2.52</v>
      </c>
      <c r="H1963" s="84" t="s">
        <v>7</v>
      </c>
      <c r="I1963" s="42" t="n">
        <f aca="false">IF(H1963="W",F1963*G1963-F1963,(IF(H1963="L",-F1963)))</f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customFormat="false" ht="15" hidden="false" customHeight="false" outlineLevel="0" collapsed="false">
      <c r="A1964" s="61"/>
      <c r="B1964" s="61" t="s">
        <v>67</v>
      </c>
      <c r="C1964" s="55" t="s">
        <v>170</v>
      </c>
      <c r="D1964" s="61" t="s">
        <v>2063</v>
      </c>
      <c r="E1964" s="38" t="n">
        <v>0.90625</v>
      </c>
      <c r="F1964" s="62" t="n">
        <v>10</v>
      </c>
      <c r="G1964" s="40" t="n">
        <v>3.2</v>
      </c>
      <c r="H1964" s="84" t="s">
        <v>5</v>
      </c>
      <c r="I1964" s="42" t="n">
        <f aca="false">IF(H1964="W",F1964*G1964-F1964,(IF(H1964="L",-F1964)))</f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customFormat="false" ht="15" hidden="false" customHeight="false" outlineLevel="0" collapsed="false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 t="n">
        <v>0.90625</v>
      </c>
      <c r="F1965" s="62" t="n">
        <v>5.71</v>
      </c>
      <c r="G1965" s="40" t="n">
        <v>3.2</v>
      </c>
      <c r="H1965" s="84" t="s">
        <v>5</v>
      </c>
      <c r="I1965" s="42" t="n">
        <f aca="false">IF(H1965="W",F1965*G1965-F1965,(IF(H1965="L",-F1965)))</f>
        <v>12.562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customFormat="false" ht="15" hidden="false" customHeight="false" outlineLevel="0" collapsed="false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 t="n">
        <v>0.90625</v>
      </c>
      <c r="F1966" s="62" t="n">
        <v>16.22</v>
      </c>
      <c r="G1966" s="40" t="n">
        <v>3.1</v>
      </c>
      <c r="H1966" s="84" t="s">
        <v>7</v>
      </c>
      <c r="I1966" s="42" t="n">
        <f aca="false">IF(H1966="W",F1966*G1966-F1966,(IF(H1966="L",-F1966)))</f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customFormat="false" ht="15" hidden="false" customHeight="false" outlineLevel="0" collapsed="false">
      <c r="A1967" s="61"/>
      <c r="B1967" s="61" t="s">
        <v>67</v>
      </c>
      <c r="C1967" s="55" t="s">
        <v>216</v>
      </c>
      <c r="D1967" s="61" t="s">
        <v>2067</v>
      </c>
      <c r="E1967" s="38" t="n">
        <v>0.90625</v>
      </c>
      <c r="F1967" s="62" t="n">
        <v>2.54</v>
      </c>
      <c r="G1967" s="40" t="n">
        <v>1.1</v>
      </c>
      <c r="H1967" s="84" t="s">
        <v>5</v>
      </c>
      <c r="I1967" s="42" t="n">
        <f aca="false">IF(H1967="W",F1967*G1967-F1967,(IF(H1967="L",-F1967)))</f>
        <v>0.254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customFormat="false" ht="15" hidden="false" customHeight="false" outlineLevel="0" collapsed="false">
      <c r="A1968" s="61"/>
      <c r="B1968" s="61" t="s">
        <v>67</v>
      </c>
      <c r="C1968" s="55" t="s">
        <v>63</v>
      </c>
      <c r="D1968" s="61" t="s">
        <v>2067</v>
      </c>
      <c r="E1968" s="38" t="n">
        <v>0.90625</v>
      </c>
      <c r="F1968" s="62" t="n">
        <v>5</v>
      </c>
      <c r="G1968" s="40" t="n">
        <v>1.09</v>
      </c>
      <c r="H1968" s="84" t="s">
        <v>5</v>
      </c>
      <c r="I1968" s="42" t="n">
        <f aca="false">IF(H1968="W",F1968*G1968-F1968,(IF(H1968="L",-F1968)))</f>
        <v>0.45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customFormat="false" ht="15" hidden="false" customHeight="false" outlineLevel="0" collapsed="false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 t="n">
        <v>0.90625</v>
      </c>
      <c r="F1969" s="62" t="n">
        <v>3.65</v>
      </c>
      <c r="G1969" s="40" t="n">
        <v>1.08</v>
      </c>
      <c r="H1969" s="84" t="s">
        <v>5</v>
      </c>
      <c r="I1969" s="42" t="n">
        <f aca="false">IF(H1969="W",F1969*G1969-F1969,(IF(H1969="L",-F1969)))</f>
        <v>0.292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customFormat="false" ht="15" hidden="false" customHeight="false" outlineLevel="0" collapsed="false">
      <c r="A1970" s="61"/>
      <c r="B1970" s="61" t="s">
        <v>67</v>
      </c>
      <c r="C1970" s="55" t="s">
        <v>87</v>
      </c>
      <c r="D1970" s="61" t="s">
        <v>2067</v>
      </c>
      <c r="E1970" s="38" t="n">
        <v>0.90625</v>
      </c>
      <c r="F1970" s="62" t="n">
        <v>8.76</v>
      </c>
      <c r="G1970" s="40" t="n">
        <v>1.08</v>
      </c>
      <c r="H1970" s="84" t="s">
        <v>5</v>
      </c>
      <c r="I1970" s="42" t="n">
        <f aca="false">IF(H1970="W",F1970*G1970-F1970,(IF(H1970="L",-F1970)))</f>
        <v>0.700800000000001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customFormat="false" ht="15" hidden="false" customHeight="false" outlineLevel="0" collapsed="false">
      <c r="A1971" s="61" t="n">
        <v>43749</v>
      </c>
      <c r="B1971" s="61" t="s">
        <v>67</v>
      </c>
      <c r="C1971" s="55" t="s">
        <v>28</v>
      </c>
      <c r="D1971" s="61" t="s">
        <v>2069</v>
      </c>
      <c r="E1971" s="38" t="n">
        <v>0.90625</v>
      </c>
      <c r="F1971" s="62" t="n">
        <v>17.91</v>
      </c>
      <c r="G1971" s="40" t="n">
        <v>2.23</v>
      </c>
      <c r="H1971" s="84" t="s">
        <v>6</v>
      </c>
      <c r="I1971" s="42" t="n">
        <f aca="false">IF(H1971="W",F1971*G1971-F1971,(IF(H1971="L",-F1971)))</f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customFormat="false" ht="15" hidden="false" customHeight="false" outlineLevel="0" collapsed="false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 t="n">
        <v>0.90625</v>
      </c>
      <c r="F1972" s="62" t="n">
        <v>10.94</v>
      </c>
      <c r="G1972" s="40" t="n">
        <v>3.65</v>
      </c>
      <c r="H1972" s="84" t="s">
        <v>7</v>
      </c>
      <c r="I1972" s="42" t="n">
        <f aca="false">IF(H1972="W",F1972*G1972-F1972,(IF(H1972="L",-F1972)))</f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customFormat="false" ht="15" hidden="false" customHeight="false" outlineLevel="0" collapsed="false">
      <c r="A1973" s="61"/>
      <c r="B1973" s="61" t="s">
        <v>67</v>
      </c>
      <c r="C1973" s="55" t="s">
        <v>87</v>
      </c>
      <c r="D1973" s="61" t="s">
        <v>2072</v>
      </c>
      <c r="E1973" s="38" t="n">
        <v>0.90625</v>
      </c>
      <c r="F1973" s="62" t="n">
        <v>12.1</v>
      </c>
      <c r="G1973" s="40" t="n">
        <v>3.3</v>
      </c>
      <c r="H1973" s="84" t="s">
        <v>5</v>
      </c>
      <c r="I1973" s="42" t="n">
        <f aca="false">IF(H1973="W",F1973*G1973-F1973,(IF(H1973="L",-F1973)))</f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customFormat="false" ht="15" hidden="false" customHeight="false" outlineLevel="0" collapsed="false">
      <c r="A1974" s="61"/>
      <c r="B1974" s="61" t="s">
        <v>67</v>
      </c>
      <c r="C1974" s="55" t="s">
        <v>63</v>
      </c>
      <c r="D1974" s="61" t="s">
        <v>2073</v>
      </c>
      <c r="E1974" s="38" t="n">
        <v>0.90625</v>
      </c>
      <c r="F1974" s="62" t="n">
        <v>5.45</v>
      </c>
      <c r="G1974" s="40" t="n">
        <v>1.08</v>
      </c>
      <c r="H1974" s="84" t="s">
        <v>7</v>
      </c>
      <c r="I1974" s="42" t="n">
        <f aca="false">IF(H1974="W",F1974*G1974-F1974,(IF(H1974="L",-F1974)))</f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customFormat="false" ht="15" hidden="false" customHeight="false" outlineLevel="0" collapsed="false">
      <c r="A1975" s="61"/>
      <c r="B1975" s="61" t="s">
        <v>67</v>
      </c>
      <c r="C1975" s="55" t="s">
        <v>216</v>
      </c>
      <c r="D1975" s="61" t="s">
        <v>2073</v>
      </c>
      <c r="E1975" s="38" t="n">
        <v>0.90625</v>
      </c>
      <c r="F1975" s="62" t="n">
        <v>2.8</v>
      </c>
      <c r="G1975" s="40" t="n">
        <v>1.083</v>
      </c>
      <c r="H1975" s="84" t="s">
        <v>7</v>
      </c>
      <c r="I1975" s="42" t="n">
        <f aca="false">IF(H1975="W",F1975*G1975-F1975,(IF(H1975="L",-F1975)))</f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customFormat="false" ht="15" hidden="false" customHeight="false" outlineLevel="0" collapsed="false">
      <c r="A1976" s="61"/>
      <c r="B1976" s="61" t="s">
        <v>67</v>
      </c>
      <c r="C1976" s="55" t="s">
        <v>331</v>
      </c>
      <c r="D1976" s="61" t="s">
        <v>2073</v>
      </c>
      <c r="E1976" s="38" t="n">
        <v>0.90625</v>
      </c>
      <c r="F1976" s="62" t="n">
        <v>9.66</v>
      </c>
      <c r="G1976" s="40" t="n">
        <v>1.05</v>
      </c>
      <c r="H1976" s="84" t="s">
        <v>7</v>
      </c>
      <c r="I1976" s="42" t="n">
        <f aca="false">IF(H1976="W",F1976*G1976-F1976,(IF(H1976="L",-F1976)))</f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customFormat="false" ht="15" hidden="false" customHeight="false" outlineLevel="0" collapsed="false">
      <c r="A1977" s="61"/>
      <c r="B1977" s="61" t="s">
        <v>46</v>
      </c>
      <c r="C1977" s="55" t="s">
        <v>68</v>
      </c>
      <c r="D1977" s="61" t="s">
        <v>1983</v>
      </c>
      <c r="E1977" s="38" t="n">
        <v>0.770833333333333</v>
      </c>
      <c r="F1977" s="62" t="n">
        <v>5</v>
      </c>
      <c r="G1977" s="40" t="n">
        <v>3.4</v>
      </c>
      <c r="H1977" s="84" t="s">
        <v>5</v>
      </c>
      <c r="I1977" s="42" t="n">
        <f aca="false">IF(H1977="W",F1977*G1977-F1977,(IF(H1977="L",-F1977)))</f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customFormat="false" ht="15" hidden="false" customHeight="false" outlineLevel="0" collapsed="false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 t="n">
        <v>0.770833333333333</v>
      </c>
      <c r="F1978" s="62" t="n">
        <v>4.5</v>
      </c>
      <c r="G1978" s="40" t="n">
        <v>3.6</v>
      </c>
      <c r="H1978" s="84" t="s">
        <v>7</v>
      </c>
      <c r="I1978" s="42" t="n">
        <f aca="false">IF(H1978="W",F1978*G1978-F1978,(IF(H1978="L",-F1978)))</f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customFormat="false" ht="15" hidden="false" customHeight="false" outlineLevel="0" collapsed="false">
      <c r="A1979" s="61" t="n">
        <v>43750</v>
      </c>
      <c r="B1979" s="61" t="s">
        <v>67</v>
      </c>
      <c r="C1979" s="55" t="s">
        <v>331</v>
      </c>
      <c r="D1979" s="61" t="s">
        <v>2076</v>
      </c>
      <c r="E1979" s="38" t="n">
        <v>0.791666666666667</v>
      </c>
      <c r="F1979" s="62" t="n">
        <v>17</v>
      </c>
      <c r="G1979" s="40" t="n">
        <v>3.45</v>
      </c>
      <c r="H1979" s="84" t="s">
        <v>7</v>
      </c>
      <c r="I1979" s="42" t="n">
        <f aca="false">IF(H1979="W",F1979*G1979-F1979,(IF(H1979="L",-F1979)))</f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customFormat="false" ht="15" hidden="false" customHeight="false" outlineLevel="0" collapsed="false">
      <c r="A1980" s="61"/>
      <c r="B1980" s="61" t="s">
        <v>67</v>
      </c>
      <c r="C1980" s="55" t="s">
        <v>87</v>
      </c>
      <c r="D1980" s="61" t="s">
        <v>2078</v>
      </c>
      <c r="E1980" s="38" t="n">
        <v>0.791666666666667</v>
      </c>
      <c r="F1980" s="62" t="n">
        <v>10.5</v>
      </c>
      <c r="G1980" s="40" t="n">
        <v>6.4</v>
      </c>
      <c r="H1980" s="84" t="s">
        <v>7</v>
      </c>
      <c r="I1980" s="42" t="n">
        <f aca="false">IF(H1980="W",F1980*G1980-F1980,(IF(H1980="L",-F1980)))</f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customFormat="false" ht="15" hidden="false" customHeight="false" outlineLevel="0" collapsed="false">
      <c r="A1981" s="61"/>
      <c r="B1981" s="61" t="s">
        <v>67</v>
      </c>
      <c r="C1981" s="55" t="s">
        <v>28</v>
      </c>
      <c r="D1981" s="61" t="s">
        <v>2079</v>
      </c>
      <c r="E1981" s="38" t="n">
        <v>0.791666666666667</v>
      </c>
      <c r="F1981" s="62" t="n">
        <v>25</v>
      </c>
      <c r="G1981" s="40" t="n">
        <v>2.44</v>
      </c>
      <c r="H1981" s="84" t="s">
        <v>5</v>
      </c>
      <c r="I1981" s="42" t="n">
        <f aca="false">IF(H1981="W",F1981*G1981-F1981,(IF(H1981="L",-F1981)))</f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customFormat="false" ht="15" hidden="false" customHeight="false" outlineLevel="0" collapsed="false">
      <c r="A1982" s="61"/>
      <c r="B1982" s="61" t="s">
        <v>46</v>
      </c>
      <c r="C1982" s="55" t="s">
        <v>331</v>
      </c>
      <c r="D1982" s="61" t="s">
        <v>2081</v>
      </c>
      <c r="E1982" s="38" t="n">
        <v>0.708333333333333</v>
      </c>
      <c r="F1982" s="62" t="n">
        <v>20</v>
      </c>
      <c r="G1982" s="40" t="n">
        <v>2.1</v>
      </c>
      <c r="H1982" s="84" t="s">
        <v>5</v>
      </c>
      <c r="I1982" s="42" t="n">
        <f aca="false">IF(H1982="W",F1982*G1982-F1982,(IF(H1982="L",-F1982)))</f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customFormat="false" ht="15" hidden="false" customHeight="false" outlineLevel="0" collapsed="false">
      <c r="A1983" s="61"/>
      <c r="B1983" s="61" t="s">
        <v>46</v>
      </c>
      <c r="C1983" s="55" t="s">
        <v>170</v>
      </c>
      <c r="D1983" s="61" t="s">
        <v>2083</v>
      </c>
      <c r="E1983" s="38" t="n">
        <v>0.708333333333333</v>
      </c>
      <c r="F1983" s="62" t="n">
        <v>4</v>
      </c>
      <c r="G1983" s="40" t="n">
        <v>10</v>
      </c>
      <c r="H1983" s="84" t="s">
        <v>7</v>
      </c>
      <c r="I1983" s="42" t="n">
        <f aca="false">IF(H1983="W",F1983*G1983-F1983,(IF(H1983="L",-F1983)))</f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customFormat="false" ht="15" hidden="false" customHeight="false" outlineLevel="0" collapsed="false">
      <c r="A1984" s="61"/>
      <c r="B1984" s="61" t="s">
        <v>46</v>
      </c>
      <c r="C1984" s="55" t="s">
        <v>87</v>
      </c>
      <c r="D1984" s="61" t="s">
        <v>13</v>
      </c>
      <c r="E1984" s="38" t="n">
        <v>0.708333333333333</v>
      </c>
      <c r="F1984" s="62" t="n">
        <v>5</v>
      </c>
      <c r="G1984" s="40" t="n">
        <v>5.4</v>
      </c>
      <c r="H1984" s="84" t="s">
        <v>6</v>
      </c>
      <c r="I1984" s="42" t="n">
        <f aca="false">IF(H1984="W",F1984*G1984-F1984,(IF(H1984="L",-F1984)))</f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customFormat="false" ht="15" hidden="false" customHeight="false" outlineLevel="0" collapsed="false">
      <c r="A1985" s="61"/>
      <c r="B1985" s="61" t="s">
        <v>46</v>
      </c>
      <c r="C1985" s="55" t="s">
        <v>87</v>
      </c>
      <c r="D1985" s="61" t="s">
        <v>13</v>
      </c>
      <c r="E1985" s="38" t="n">
        <v>0.708333333333333</v>
      </c>
      <c r="F1985" s="62" t="n">
        <v>2.3</v>
      </c>
      <c r="G1985" s="40" t="n">
        <v>5.7</v>
      </c>
      <c r="H1985" s="84" t="s">
        <v>7</v>
      </c>
      <c r="I1985" s="42" t="n">
        <f aca="false">IF(H1985="W",F1985*G1985-F1985,(IF(H1985="L",-F1985)))</f>
        <v>-2.3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customFormat="false" ht="15" hidden="false" customHeight="false" outlineLevel="0" collapsed="false">
      <c r="A1986" s="61"/>
      <c r="B1986" s="61" t="s">
        <v>67</v>
      </c>
      <c r="C1986" s="55" t="s">
        <v>170</v>
      </c>
      <c r="D1986" s="61" t="s">
        <v>2085</v>
      </c>
      <c r="E1986" s="38" t="n">
        <v>0.791666666666667</v>
      </c>
      <c r="F1986" s="62" t="n">
        <v>20</v>
      </c>
      <c r="G1986" s="40" t="n">
        <v>2.7</v>
      </c>
      <c r="H1986" s="84" t="s">
        <v>5</v>
      </c>
      <c r="I1986" s="42" t="n">
        <f aca="false">IF(H1986="W",F1986*G1986-F1986,(IF(H1986="L",-F1986)))</f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customFormat="false" ht="15" hidden="false" customHeight="false" outlineLevel="0" collapsed="false">
      <c r="A1987" s="61"/>
      <c r="B1987" s="61" t="s">
        <v>67</v>
      </c>
      <c r="C1987" s="55" t="s">
        <v>87</v>
      </c>
      <c r="D1987" s="61" t="s">
        <v>2087</v>
      </c>
      <c r="E1987" s="38" t="n">
        <v>0.791666666666667</v>
      </c>
      <c r="F1987" s="62" t="n">
        <v>16.63</v>
      </c>
      <c r="G1987" s="40" t="n">
        <v>3.3</v>
      </c>
      <c r="H1987" s="84" t="s">
        <v>7</v>
      </c>
      <c r="I1987" s="42" t="n">
        <f aca="false">IF(H1987="W",F1987*G1987-F1987,(IF(H1987="L",-F1987)))</f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customFormat="false" ht="15" hidden="false" customHeight="false" outlineLevel="0" collapsed="false">
      <c r="A1988" s="61"/>
      <c r="B1988" s="61" t="s">
        <v>67</v>
      </c>
      <c r="C1988" s="55" t="s">
        <v>331</v>
      </c>
      <c r="D1988" s="61" t="s">
        <v>2088</v>
      </c>
      <c r="E1988" s="38" t="n">
        <v>0.791666666666667</v>
      </c>
      <c r="F1988" s="62" t="n">
        <v>12.71</v>
      </c>
      <c r="G1988" s="40" t="n">
        <v>4.25</v>
      </c>
      <c r="H1988" s="84" t="s">
        <v>7</v>
      </c>
      <c r="I1988" s="42" t="n">
        <f aca="false">IF(H1988="W",F1988*G1988-F1988,(IF(H1988="L",-F1988)))</f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customFormat="false" ht="15" hidden="false" customHeight="false" outlineLevel="0" collapsed="false">
      <c r="A1989" s="61"/>
      <c r="B1989" s="61" t="s">
        <v>67</v>
      </c>
      <c r="C1989" s="55" t="s">
        <v>87</v>
      </c>
      <c r="D1989" s="61" t="s">
        <v>1125</v>
      </c>
      <c r="E1989" s="38" t="n">
        <v>0.791666666666667</v>
      </c>
      <c r="F1989" s="62" t="n">
        <v>25</v>
      </c>
      <c r="G1989" s="40" t="n">
        <v>2.7</v>
      </c>
      <c r="H1989" s="84" t="s">
        <v>7</v>
      </c>
      <c r="I1989" s="42" t="n">
        <f aca="false">IF(H1989="W",F1989*G1989-F1989,(IF(H1989="L",-F1989)))</f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customFormat="false" ht="15" hidden="false" customHeight="false" outlineLevel="0" collapsed="false">
      <c r="A1990" s="61" t="n">
        <v>43751</v>
      </c>
      <c r="B1990" s="61" t="s">
        <v>67</v>
      </c>
      <c r="C1990" s="55" t="s">
        <v>28</v>
      </c>
      <c r="D1990" s="61" t="s">
        <v>2090</v>
      </c>
      <c r="E1990" s="38" t="n">
        <v>0.90625</v>
      </c>
      <c r="F1990" s="62" t="n">
        <v>20</v>
      </c>
      <c r="G1990" s="40" t="n">
        <v>2.63</v>
      </c>
      <c r="H1990" s="84" t="s">
        <v>5</v>
      </c>
      <c r="I1990" s="42" t="n">
        <f aca="false">IF(H1990="W",F1990*G1990-F1990,(IF(H1990="L",-F1990)))</f>
        <v>32.6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customFormat="false" ht="15" hidden="false" customHeight="false" outlineLevel="0" collapsed="false">
      <c r="A1991" s="61"/>
      <c r="B1991" s="61" t="s">
        <v>67</v>
      </c>
      <c r="C1991" s="55" t="s">
        <v>87</v>
      </c>
      <c r="D1991" s="61" t="s">
        <v>2091</v>
      </c>
      <c r="E1991" s="38" t="n">
        <v>0.90625</v>
      </c>
      <c r="F1991" s="62" t="n">
        <v>16.7</v>
      </c>
      <c r="G1991" s="40" t="n">
        <v>3.15</v>
      </c>
      <c r="H1991" s="84" t="s">
        <v>7</v>
      </c>
      <c r="I1991" s="42" t="n">
        <f aca="false">IF(H1991="W",F1991*G1991-F1991,(IF(H1991="L",-F1991)))</f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customFormat="false" ht="15" hidden="false" customHeight="false" outlineLevel="0" collapsed="false">
      <c r="A1992" s="61"/>
      <c r="B1992" s="61" t="s">
        <v>67</v>
      </c>
      <c r="C1992" s="55" t="s">
        <v>170</v>
      </c>
      <c r="D1992" s="61" t="s">
        <v>2092</v>
      </c>
      <c r="E1992" s="38" t="n">
        <v>0.90625</v>
      </c>
      <c r="F1992" s="62" t="n">
        <v>17.25</v>
      </c>
      <c r="G1992" s="40" t="n">
        <v>3.05</v>
      </c>
      <c r="H1992" s="84" t="s">
        <v>7</v>
      </c>
      <c r="I1992" s="42" t="n">
        <f aca="false">IF(H1992="W",F1992*G1992-F1992,(IF(H1992="L",-F1992)))</f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customFormat="false" ht="15" hidden="false" customHeight="false" outlineLevel="0" collapsed="false">
      <c r="A1993" s="61"/>
      <c r="B1993" s="61" t="s">
        <v>67</v>
      </c>
      <c r="C1993" s="55" t="s">
        <v>28</v>
      </c>
      <c r="D1993" s="61" t="s">
        <v>2094</v>
      </c>
      <c r="E1993" s="38" t="n">
        <v>0.90625</v>
      </c>
      <c r="F1993" s="62" t="n">
        <v>24</v>
      </c>
      <c r="G1993" s="40" t="n">
        <v>1.7</v>
      </c>
      <c r="H1993" s="84" t="s">
        <v>5</v>
      </c>
      <c r="I1993" s="42" t="n">
        <f aca="false">IF(H1993="W",F1993*G1993-F1993,(IF(H1993="L",-F1993)))</f>
        <v>16.8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customFormat="false" ht="15" hidden="false" customHeight="false" outlineLevel="0" collapsed="false">
      <c r="A1994" s="61"/>
      <c r="B1994" s="61" t="s">
        <v>67</v>
      </c>
      <c r="C1994" s="55" t="s">
        <v>331</v>
      </c>
      <c r="D1994" s="61" t="s">
        <v>2095</v>
      </c>
      <c r="E1994" s="38" t="n">
        <v>0.90625</v>
      </c>
      <c r="F1994" s="62" t="n">
        <v>14</v>
      </c>
      <c r="G1994" s="40" t="n">
        <v>2.9</v>
      </c>
      <c r="H1994" s="84" t="s">
        <v>7</v>
      </c>
      <c r="I1994" s="42" t="n">
        <f aca="false">IF(H1994="W",F1994*G1994-F1994,(IF(H1994="L",-F1994)))</f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customFormat="false" ht="15" hidden="false" customHeight="false" outlineLevel="0" collapsed="false">
      <c r="A1995" s="61"/>
      <c r="B1995" s="61" t="s">
        <v>67</v>
      </c>
      <c r="C1995" s="55" t="s">
        <v>87</v>
      </c>
      <c r="D1995" s="61" t="s">
        <v>2097</v>
      </c>
      <c r="E1995" s="38" t="n">
        <v>0.90625</v>
      </c>
      <c r="F1995" s="62" t="n">
        <v>20</v>
      </c>
      <c r="G1995" s="40" t="n">
        <v>1.07</v>
      </c>
      <c r="H1995" s="84" t="s">
        <v>5</v>
      </c>
      <c r="I1995" s="42" t="n">
        <f aca="false">IF(H1995="W",F1995*G1995-F1995,(IF(H1995="L",-F1995)))</f>
        <v>1.4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customFormat="false" ht="15" hidden="false" customHeight="false" outlineLevel="0" collapsed="false">
      <c r="A1996" s="61" t="n">
        <v>43752</v>
      </c>
      <c r="B1996" s="61" t="s">
        <v>46</v>
      </c>
      <c r="C1996" s="55" t="s">
        <v>28</v>
      </c>
      <c r="D1996" s="61" t="s">
        <v>2098</v>
      </c>
      <c r="E1996" s="38" t="n">
        <v>0.0833333333333333</v>
      </c>
      <c r="F1996" s="62" t="n">
        <v>25</v>
      </c>
      <c r="G1996" s="40" t="n">
        <v>2.32</v>
      </c>
      <c r="H1996" s="84" t="s">
        <v>7</v>
      </c>
      <c r="I1996" s="42" t="n">
        <f aca="false">IF(H1996="W",F1996*G1996-F1996,(IF(H1996="L",-F1996)))</f>
        <v>-25</v>
      </c>
      <c r="J1996" s="61"/>
      <c r="K1996" s="21"/>
      <c r="L1996" s="43" t="s">
        <v>2099</v>
      </c>
      <c r="M1996" s="43" t="s">
        <v>9</v>
      </c>
      <c r="N1996" s="43" t="n">
        <f aca="false">SUM(I1996:I2048)</f>
        <v>63.3167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customFormat="false" ht="15" hidden="false" customHeight="false" outlineLevel="0" collapsed="false">
      <c r="A1997" s="61"/>
      <c r="B1997" s="61" t="s">
        <v>46</v>
      </c>
      <c r="C1997" s="55" t="s">
        <v>170</v>
      </c>
      <c r="D1997" s="61" t="s">
        <v>2100</v>
      </c>
      <c r="E1997" s="38" t="n">
        <v>0.0833333333333333</v>
      </c>
      <c r="F1997" s="62" t="n">
        <v>9</v>
      </c>
      <c r="G1997" s="40" t="n">
        <v>6.4</v>
      </c>
      <c r="H1997" s="84" t="s">
        <v>7</v>
      </c>
      <c r="I1997" s="42" t="n">
        <f aca="false">IF(H1997="W",F1997*G1997-F1997,(IF(H1997="L",-F1997)))</f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customFormat="false" ht="15" hidden="false" customHeight="false" outlineLevel="0" collapsed="false">
      <c r="A1998" s="61"/>
      <c r="B1998" s="61" t="s">
        <v>46</v>
      </c>
      <c r="C1998" s="55" t="s">
        <v>87</v>
      </c>
      <c r="D1998" s="61" t="s">
        <v>2102</v>
      </c>
      <c r="E1998" s="38" t="n">
        <v>0.0833333333333333</v>
      </c>
      <c r="F1998" s="62" t="n">
        <v>22</v>
      </c>
      <c r="G1998" s="40" t="n">
        <v>2.65</v>
      </c>
      <c r="H1998" s="84" t="s">
        <v>5</v>
      </c>
      <c r="I1998" s="42" t="n">
        <f aca="false">IF(H1998="W",F1998*G1998-F1998,(IF(H1998="L",-F1998)))</f>
        <v>36.3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customFormat="false" ht="15" hidden="false" customHeight="false" outlineLevel="0" collapsed="false">
      <c r="A1999" s="61"/>
      <c r="B1999" s="61" t="s">
        <v>67</v>
      </c>
      <c r="C1999" s="55" t="s">
        <v>28</v>
      </c>
      <c r="D1999" s="61" t="s">
        <v>2104</v>
      </c>
      <c r="E1999" s="38" t="n">
        <v>0.90625</v>
      </c>
      <c r="F1999" s="62" t="n">
        <v>20</v>
      </c>
      <c r="G1999" s="40" t="n">
        <v>2.3</v>
      </c>
      <c r="H1999" s="84" t="s">
        <v>7</v>
      </c>
      <c r="I1999" s="42" t="n">
        <f aca="false">IF(H1999="W",F1999*G1999-F1999,(IF(H1999="L",-F1999)))</f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customFormat="false" ht="15" hidden="false" customHeight="false" outlineLevel="0" collapsed="false">
      <c r="A2000" s="61"/>
      <c r="B2000" s="61" t="s">
        <v>67</v>
      </c>
      <c r="C2000" s="55" t="s">
        <v>170</v>
      </c>
      <c r="D2000" s="61" t="s">
        <v>2105</v>
      </c>
      <c r="E2000" s="38" t="n">
        <v>0.90625</v>
      </c>
      <c r="F2000" s="62" t="n">
        <v>5.8</v>
      </c>
      <c r="G2000" s="40" t="n">
        <v>3.2</v>
      </c>
      <c r="H2000" s="84" t="s">
        <v>7</v>
      </c>
      <c r="I2000" s="42" t="n">
        <f aca="false">IF(H2000="W",F2000*G2000-F2000,(IF(H2000="L",-F2000)))</f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customFormat="false" ht="15" hidden="false" customHeight="false" outlineLevel="0" collapsed="false">
      <c r="A2001" s="61"/>
      <c r="B2001" s="61" t="s">
        <v>67</v>
      </c>
      <c r="C2001" s="55" t="s">
        <v>170</v>
      </c>
      <c r="D2001" s="61" t="s">
        <v>2105</v>
      </c>
      <c r="E2001" s="38" t="n">
        <v>0.90625</v>
      </c>
      <c r="F2001" s="62" t="n">
        <v>8.2</v>
      </c>
      <c r="G2001" s="40" t="n">
        <v>3.25</v>
      </c>
      <c r="H2001" s="84" t="s">
        <v>7</v>
      </c>
      <c r="I2001" s="42" t="n">
        <f aca="false">IF(H2001="W",F2001*G2001-F2001,(IF(H2001="L",-F2001)))</f>
        <v>-8.2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customFormat="false" ht="15" hidden="false" customHeight="false" outlineLevel="0" collapsed="false">
      <c r="A2002" s="61"/>
      <c r="B2002" s="61" t="s">
        <v>67</v>
      </c>
      <c r="C2002" s="55" t="s">
        <v>331</v>
      </c>
      <c r="D2002" s="61" t="s">
        <v>2107</v>
      </c>
      <c r="E2002" s="38" t="n">
        <v>0.90625</v>
      </c>
      <c r="F2002" s="62" t="n">
        <v>12.6</v>
      </c>
      <c r="G2002" s="40" t="n">
        <v>3.65</v>
      </c>
      <c r="H2002" s="84" t="s">
        <v>5</v>
      </c>
      <c r="I2002" s="42" t="n">
        <f aca="false">IF(H2002="W",F2002*G2002-F2002,(IF(H2002="L",-F2002)))</f>
        <v>33.39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customFormat="false" ht="15" hidden="false" customHeight="false" outlineLevel="0" collapsed="false">
      <c r="A2003" s="61"/>
      <c r="B2003" s="61" t="s">
        <v>67</v>
      </c>
      <c r="C2003" s="55" t="s">
        <v>63</v>
      </c>
      <c r="D2003" s="61" t="s">
        <v>2109</v>
      </c>
      <c r="E2003" s="38" t="n">
        <v>0.90625</v>
      </c>
      <c r="F2003" s="62" t="n">
        <v>20</v>
      </c>
      <c r="G2003" s="40" t="n">
        <v>1.09</v>
      </c>
      <c r="H2003" s="84" t="s">
        <v>5</v>
      </c>
      <c r="I2003" s="42" t="n">
        <f aca="false">IF(H2003="W",F2003*G2003-F2003,(IF(H2003="L",-F2003)))</f>
        <v>1.8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customFormat="false" ht="15" hidden="false" customHeight="false" outlineLevel="0" collapsed="false">
      <c r="A2004" s="61"/>
      <c r="B2004" s="61" t="s">
        <v>46</v>
      </c>
      <c r="C2004" s="55" t="s">
        <v>28</v>
      </c>
      <c r="D2004" s="61" t="s">
        <v>2110</v>
      </c>
      <c r="E2004" s="38" t="n">
        <v>0.8125</v>
      </c>
      <c r="F2004" s="62" t="n">
        <v>10</v>
      </c>
      <c r="G2004" s="40" t="n">
        <v>2.57</v>
      </c>
      <c r="H2004" s="84" t="s">
        <v>6</v>
      </c>
      <c r="I2004" s="42" t="n">
        <f aca="false">IF(H2004="W",F2004*G2004-F2004,(IF(H2004="L",-F2004)))</f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customFormat="false" ht="15" hidden="false" customHeight="false" outlineLevel="0" collapsed="false">
      <c r="A2005" s="61"/>
      <c r="B2005" s="61" t="s">
        <v>46</v>
      </c>
      <c r="C2005" s="55" t="s">
        <v>28</v>
      </c>
      <c r="D2005" s="61" t="s">
        <v>2110</v>
      </c>
      <c r="E2005" s="38" t="n">
        <v>0.8125</v>
      </c>
      <c r="F2005" s="62" t="n">
        <v>5</v>
      </c>
      <c r="G2005" s="40" t="n">
        <v>2.57</v>
      </c>
      <c r="H2005" s="84" t="s">
        <v>7</v>
      </c>
      <c r="I2005" s="42" t="n">
        <f aca="false">IF(H2005="W",F2005*G2005-F2005,(IF(H2005="L",-F2005)))</f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customFormat="false" ht="15" hidden="false" customHeight="false" outlineLevel="0" collapsed="false">
      <c r="A2006" s="61"/>
      <c r="B2006" s="61" t="s">
        <v>46</v>
      </c>
      <c r="C2006" s="55" t="s">
        <v>170</v>
      </c>
      <c r="D2006" s="61" t="s">
        <v>2111</v>
      </c>
      <c r="E2006" s="38" t="n">
        <v>0.8125</v>
      </c>
      <c r="F2006" s="62" t="n">
        <v>10</v>
      </c>
      <c r="G2006" s="40" t="n">
        <v>3.9</v>
      </c>
      <c r="H2006" s="84" t="s">
        <v>6</v>
      </c>
      <c r="I2006" s="42" t="n">
        <f aca="false">IF(H2006="W",F2006*G2006-F2006,(IF(H2006="L",-F2006)))</f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customFormat="false" ht="15" hidden="false" customHeight="false" outlineLevel="0" collapsed="false">
      <c r="A2007" s="61"/>
      <c r="B2007" s="61" t="s">
        <v>46</v>
      </c>
      <c r="C2007" s="55" t="s">
        <v>331</v>
      </c>
      <c r="D2007" s="61" t="s">
        <v>2112</v>
      </c>
      <c r="E2007" s="38" t="n">
        <v>0.8125</v>
      </c>
      <c r="F2007" s="62" t="n">
        <v>15.2</v>
      </c>
      <c r="G2007" s="40" t="n">
        <v>2.6</v>
      </c>
      <c r="H2007" s="84" t="s">
        <v>5</v>
      </c>
      <c r="I2007" s="42" t="n">
        <f aca="false">IF(H2007="W",F2007*G2007-F2007,(IF(H2007="L",-F2007)))</f>
        <v>24.32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customFormat="false" ht="15" hidden="false" customHeight="false" outlineLevel="0" collapsed="false">
      <c r="A2008" s="61"/>
      <c r="B2008" s="61" t="s">
        <v>46</v>
      </c>
      <c r="C2008" s="55" t="s">
        <v>170</v>
      </c>
      <c r="D2008" s="61" t="s">
        <v>2111</v>
      </c>
      <c r="E2008" s="38" t="n">
        <v>0.8125</v>
      </c>
      <c r="F2008" s="62" t="n">
        <v>1.4</v>
      </c>
      <c r="G2008" s="40" t="n">
        <v>6</v>
      </c>
      <c r="H2008" s="84" t="s">
        <v>7</v>
      </c>
      <c r="I2008" s="42" t="n">
        <f aca="false">IF(H2008="W",F2008*G2008-F2008,(IF(H2008="L",-F2008)))</f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customFormat="false" ht="15" hidden="false" customHeight="false" outlineLevel="0" collapsed="false">
      <c r="A2009" s="61"/>
      <c r="B2009" s="61" t="s">
        <v>46</v>
      </c>
      <c r="C2009" s="55" t="s">
        <v>170</v>
      </c>
      <c r="D2009" s="61" t="s">
        <v>2115</v>
      </c>
      <c r="E2009" s="38" t="n">
        <v>0.145833333333333</v>
      </c>
      <c r="F2009" s="62" t="n">
        <v>2</v>
      </c>
      <c r="G2009" s="40" t="n">
        <v>2.38</v>
      </c>
      <c r="H2009" s="84" t="s">
        <v>5</v>
      </c>
      <c r="I2009" s="42" t="n">
        <f aca="false">IF(H2009="W",F2009*G2009-F2009,(IF(H2009="L",-F2009)))</f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customFormat="false" ht="15" hidden="false" customHeight="false" outlineLevel="0" collapsed="false">
      <c r="A2010" s="61"/>
      <c r="B2010" s="61" t="s">
        <v>46</v>
      </c>
      <c r="C2010" s="55" t="s">
        <v>87</v>
      </c>
      <c r="D2010" s="61" t="s">
        <v>2115</v>
      </c>
      <c r="E2010" s="38" t="n">
        <v>0.145833333333333</v>
      </c>
      <c r="F2010" s="62" t="n">
        <v>10</v>
      </c>
      <c r="G2010" s="40" t="n">
        <v>2.36</v>
      </c>
      <c r="H2010" s="84" t="s">
        <v>5</v>
      </c>
      <c r="I2010" s="42" t="n">
        <f aca="false">IF(H2010="W",F2010*G2010-F2010,(IF(H2010="L",-F2010)))</f>
        <v>13.6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customFormat="false" ht="15" hidden="false" customHeight="false" outlineLevel="0" collapsed="false">
      <c r="A2011" s="61"/>
      <c r="B2011" s="61" t="s">
        <v>46</v>
      </c>
      <c r="C2011" s="55" t="s">
        <v>331</v>
      </c>
      <c r="D2011" s="61" t="s">
        <v>2117</v>
      </c>
      <c r="E2011" s="38" t="n">
        <v>0.145833333333333</v>
      </c>
      <c r="F2011" s="62" t="s">
        <v>80</v>
      </c>
      <c r="G2011" s="40" t="s">
        <v>80</v>
      </c>
      <c r="H2011" s="84" t="s">
        <v>6</v>
      </c>
      <c r="I2011" s="42" t="n">
        <f aca="false">IF(H2011="W",F2011*G2011-F2011,(IF(H2011="L",-F2011)))</f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customFormat="false" ht="15" hidden="false" customHeight="false" outlineLevel="0" collapsed="false">
      <c r="A2012" s="61"/>
      <c r="B2012" s="61" t="s">
        <v>46</v>
      </c>
      <c r="C2012" s="55" t="s">
        <v>28</v>
      </c>
      <c r="D2012" s="61" t="s">
        <v>1959</v>
      </c>
      <c r="E2012" s="38" t="n">
        <v>0.145833333333333</v>
      </c>
      <c r="F2012" s="62" t="n">
        <v>10</v>
      </c>
      <c r="G2012" s="40" t="n">
        <v>2.6</v>
      </c>
      <c r="H2012" s="84" t="s">
        <v>6</v>
      </c>
      <c r="I2012" s="42" t="n">
        <f aca="false">IF(H2012="W",F2012*G2012-F2012,(IF(H2012="L",-F2012)))</f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customFormat="false" ht="15" hidden="false" customHeight="false" outlineLevel="0" collapsed="false">
      <c r="A2013" s="61"/>
      <c r="B2013" s="61" t="s">
        <v>46</v>
      </c>
      <c r="C2013" s="55" t="s">
        <v>28</v>
      </c>
      <c r="D2013" s="61" t="s">
        <v>1959</v>
      </c>
      <c r="E2013" s="38" t="n">
        <v>0.145833333333333</v>
      </c>
      <c r="F2013" s="62" t="n">
        <v>1</v>
      </c>
      <c r="G2013" s="40" t="n">
        <v>2.6</v>
      </c>
      <c r="H2013" s="84" t="s">
        <v>7</v>
      </c>
      <c r="I2013" s="42" t="n">
        <f aca="false">IF(H2013="W",F2013*G2013-F2013,(IF(H2013="L",-F2013)))</f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customFormat="false" ht="15" hidden="false" customHeight="false" outlineLevel="0" collapsed="false">
      <c r="A2014" s="61" t="n">
        <v>43753</v>
      </c>
      <c r="B2014" s="61" t="s">
        <v>67</v>
      </c>
      <c r="C2014" s="55" t="s">
        <v>170</v>
      </c>
      <c r="D2014" s="61" t="s">
        <v>2088</v>
      </c>
      <c r="E2014" s="38" t="n">
        <v>0.791666666666667</v>
      </c>
      <c r="F2014" s="62" t="n">
        <v>20</v>
      </c>
      <c r="G2014" s="40" t="n">
        <v>2.1</v>
      </c>
      <c r="H2014" s="84" t="s">
        <v>5</v>
      </c>
      <c r="I2014" s="42" t="n">
        <f aca="false">IF(H2014="W",F2014*G2014-F2014,(IF(H2014="L",-F2014)))</f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customFormat="false" ht="15" hidden="false" customHeight="false" outlineLevel="0" collapsed="false">
      <c r="A2015" s="61"/>
      <c r="B2015" s="61" t="s">
        <v>67</v>
      </c>
      <c r="C2015" s="55" t="s">
        <v>331</v>
      </c>
      <c r="D2015" s="61" t="s">
        <v>2119</v>
      </c>
      <c r="E2015" s="38" t="n">
        <v>0.791666666666667</v>
      </c>
      <c r="F2015" s="62" t="n">
        <v>5.3</v>
      </c>
      <c r="G2015" s="40" t="n">
        <v>7.75</v>
      </c>
      <c r="H2015" s="84" t="s">
        <v>7</v>
      </c>
      <c r="I2015" s="42" t="n">
        <f aca="false">IF(H2015="W",F2015*G2015-F2015,(IF(H2015="L",-F2015)))</f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customFormat="false" ht="15" hidden="false" customHeight="false" outlineLevel="0" collapsed="false">
      <c r="A2016" s="61"/>
      <c r="B2016" s="61" t="s">
        <v>67</v>
      </c>
      <c r="C2016" s="55" t="s">
        <v>28</v>
      </c>
      <c r="D2016" s="61" t="s">
        <v>2121</v>
      </c>
      <c r="E2016" s="38" t="n">
        <v>0.791666666666667</v>
      </c>
      <c r="F2016" s="62" t="n">
        <v>5</v>
      </c>
      <c r="G2016" s="40" t="n">
        <v>6.6</v>
      </c>
      <c r="H2016" s="84" t="s">
        <v>6</v>
      </c>
      <c r="I2016" s="42" t="n">
        <f aca="false">IF(H2016="W",F2016*G2016-F2016,(IF(H2016="L",-F2016)))</f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customFormat="false" ht="15" hidden="false" customHeight="false" outlineLevel="0" collapsed="false">
      <c r="A2017" s="61" t="n">
        <v>43754</v>
      </c>
      <c r="B2017" s="61" t="s">
        <v>46</v>
      </c>
      <c r="C2017" s="55" t="s">
        <v>28</v>
      </c>
      <c r="D2017" s="61" t="s">
        <v>2036</v>
      </c>
      <c r="E2017" s="38" t="n">
        <v>0.8125</v>
      </c>
      <c r="F2017" s="62" t="n">
        <v>20</v>
      </c>
      <c r="G2017" s="40" t="n">
        <v>2.29</v>
      </c>
      <c r="H2017" s="84" t="s">
        <v>7</v>
      </c>
      <c r="I2017" s="42" t="n">
        <f aca="false">IF(H2017="W",F2017*G2017-F2017,(IF(H2017="L",-F2017)))</f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customFormat="false" ht="15" hidden="false" customHeight="false" outlineLevel="0" collapsed="false">
      <c r="A2018" s="61"/>
      <c r="B2018" s="61" t="s">
        <v>46</v>
      </c>
      <c r="C2018" s="55" t="s">
        <v>87</v>
      </c>
      <c r="D2018" s="61" t="s">
        <v>2122</v>
      </c>
      <c r="E2018" s="38" t="n">
        <v>0.8125</v>
      </c>
      <c r="F2018" s="62" t="n">
        <v>5</v>
      </c>
      <c r="G2018" s="40" t="n">
        <v>3.9</v>
      </c>
      <c r="H2018" s="84" t="s">
        <v>5</v>
      </c>
      <c r="I2018" s="42" t="n">
        <f aca="false">IF(H2018="W",F2018*G2018-F2018,(IF(H2018="L",-F2018)))</f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customFormat="false" ht="15" hidden="false" customHeight="false" outlineLevel="0" collapsed="false">
      <c r="A2019" s="61"/>
      <c r="B2019" s="61" t="s">
        <v>46</v>
      </c>
      <c r="C2019" s="55" t="s">
        <v>331</v>
      </c>
      <c r="D2019" s="61" t="s">
        <v>2122</v>
      </c>
      <c r="E2019" s="38" t="n">
        <v>0.8125</v>
      </c>
      <c r="F2019" s="62" t="n">
        <v>6.8</v>
      </c>
      <c r="G2019" s="40" t="n">
        <v>3.85</v>
      </c>
      <c r="H2019" s="84" t="s">
        <v>5</v>
      </c>
      <c r="I2019" s="42" t="n">
        <f aca="false">IF(H2019="W",F2019*G2019-F2019,(IF(H2019="L",-F2019)))</f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customFormat="false" ht="15" hidden="false" customHeight="false" outlineLevel="0" collapsed="false">
      <c r="A2020" s="61"/>
      <c r="B2020" s="61" t="s">
        <v>46</v>
      </c>
      <c r="C2020" s="55" t="s">
        <v>170</v>
      </c>
      <c r="D2020" s="61" t="s">
        <v>2124</v>
      </c>
      <c r="E2020" s="38" t="n">
        <v>0.8125</v>
      </c>
      <c r="F2020" s="62" t="n">
        <v>14.77</v>
      </c>
      <c r="G2020" s="40" t="n">
        <v>3.1</v>
      </c>
      <c r="H2020" s="84" t="s">
        <v>7</v>
      </c>
      <c r="I2020" s="42" t="n">
        <f aca="false">IF(H2020="W",F2020*G2020-F2020,(IF(H2020="L",-F2020)))</f>
        <v>-14.77</v>
      </c>
      <c r="J2020" s="61"/>
      <c r="K2020" s="21" t="n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customFormat="false" ht="15" hidden="false" customHeight="false" outlineLevel="0" collapsed="false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 t="n">
        <v>0.770833333333333</v>
      </c>
      <c r="F2021" s="62" t="n">
        <v>10</v>
      </c>
      <c r="G2021" s="40" t="n">
        <v>8.19</v>
      </c>
      <c r="H2021" s="84" t="s">
        <v>7</v>
      </c>
      <c r="I2021" s="42" t="n">
        <f aca="false">IF(H2021="W",F2021*G2021-F2021,(IF(H2021="L",-F2021)))</f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customFormat="false" ht="15" hidden="false" customHeight="false" outlineLevel="0" collapsed="false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 t="n">
        <v>0.770833333333333</v>
      </c>
      <c r="F2022" s="62" t="n">
        <v>5</v>
      </c>
      <c r="G2022" s="40" t="n">
        <v>5.77</v>
      </c>
      <c r="H2022" s="84" t="s">
        <v>7</v>
      </c>
      <c r="I2022" s="42" t="n">
        <f aca="false">IF(H2022="W",F2022*G2022-F2022,(IF(H2022="L",-F2022)))</f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customFormat="false" ht="15" hidden="false" customHeight="false" outlineLevel="0" collapsed="false">
      <c r="A2023" s="61"/>
      <c r="B2023" s="61" t="s">
        <v>46</v>
      </c>
      <c r="C2023" s="55" t="s">
        <v>87</v>
      </c>
      <c r="D2023" s="61" t="s">
        <v>2129</v>
      </c>
      <c r="E2023" s="38" t="n">
        <v>0.1875</v>
      </c>
      <c r="F2023" s="62" t="n">
        <v>8.18</v>
      </c>
      <c r="G2023" s="40" t="n">
        <v>2.75</v>
      </c>
      <c r="H2023" s="84" t="s">
        <v>7</v>
      </c>
      <c r="I2023" s="42" t="n">
        <f aca="false">IF(H2023="W",F2023*G2023-F2023,(IF(H2023="L",-F2023)))</f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customFormat="false" ht="15" hidden="false" customHeight="false" outlineLevel="0" collapsed="false">
      <c r="A2024" s="61"/>
      <c r="B2024" s="61" t="s">
        <v>46</v>
      </c>
      <c r="C2024" s="55" t="s">
        <v>151</v>
      </c>
      <c r="D2024" s="61" t="s">
        <v>1959</v>
      </c>
      <c r="E2024" s="38" t="n">
        <v>0.1875</v>
      </c>
      <c r="F2024" s="62" t="n">
        <v>10</v>
      </c>
      <c r="G2024" s="40" t="n">
        <v>2.25</v>
      </c>
      <c r="H2024" s="84" t="s">
        <v>5</v>
      </c>
      <c r="I2024" s="42" t="n">
        <f aca="false">IF(H2024="W",F2024*G2024-F2024,(IF(H2024="L",-F2024)))</f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customFormat="false" ht="15" hidden="false" customHeight="false" outlineLevel="0" collapsed="false">
      <c r="A2025" s="61"/>
      <c r="B2025" s="61" t="s">
        <v>46</v>
      </c>
      <c r="C2025" s="55" t="s">
        <v>170</v>
      </c>
      <c r="D2025" s="61" t="s">
        <v>2131</v>
      </c>
      <c r="E2025" s="38" t="n">
        <v>0.1875</v>
      </c>
      <c r="F2025" s="62" t="n">
        <v>1.7</v>
      </c>
      <c r="G2025" s="40" t="n">
        <v>13</v>
      </c>
      <c r="H2025" s="84" t="s">
        <v>7</v>
      </c>
      <c r="I2025" s="42" t="n">
        <f aca="false">IF(H2025="W",F2025*G2025-F2025,(IF(H2025="L",-F2025)))</f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customFormat="false" ht="15" hidden="false" customHeight="false" outlineLevel="0" collapsed="false">
      <c r="A2026" s="61" t="n">
        <v>43755</v>
      </c>
      <c r="B2026" s="61" t="s">
        <v>46</v>
      </c>
      <c r="C2026" s="55" t="s">
        <v>151</v>
      </c>
      <c r="D2026" s="61" t="s">
        <v>2132</v>
      </c>
      <c r="E2026" s="38" t="n">
        <v>0.770833333333333</v>
      </c>
      <c r="F2026" s="62" t="n">
        <v>10</v>
      </c>
      <c r="G2026" s="40" t="n">
        <v>2.48</v>
      </c>
      <c r="H2026" s="84" t="s">
        <v>7</v>
      </c>
      <c r="I2026" s="42" t="n">
        <f aca="false">IF(H2026="W",F2026*G2026-F2026,(IF(H2026="L",-F2026)))</f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customFormat="false" ht="15" hidden="false" customHeight="false" outlineLevel="0" collapsed="false">
      <c r="A2027" s="61"/>
      <c r="B2027" s="61" t="s">
        <v>46</v>
      </c>
      <c r="C2027" s="55" t="s">
        <v>28</v>
      </c>
      <c r="D2027" s="61" t="s">
        <v>2132</v>
      </c>
      <c r="E2027" s="38" t="n">
        <v>0.770833333333333</v>
      </c>
      <c r="F2027" s="62" t="n">
        <v>1.6</v>
      </c>
      <c r="G2027" s="40" t="n">
        <v>2.53</v>
      </c>
      <c r="H2027" s="84" t="s">
        <v>7</v>
      </c>
      <c r="I2027" s="42" t="n">
        <f aca="false">IF(H2027="W",F2027*G2027-F2027,(IF(H2027="L",-F2027)))</f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customFormat="false" ht="15" hidden="false" customHeight="false" outlineLevel="0" collapsed="false">
      <c r="A2028" s="61"/>
      <c r="B2028" s="61" t="s">
        <v>46</v>
      </c>
      <c r="C2028" s="55" t="s">
        <v>331</v>
      </c>
      <c r="D2028" s="61" t="s">
        <v>546</v>
      </c>
      <c r="E2028" s="38" t="n">
        <v>0.770833333333333</v>
      </c>
      <c r="F2028" s="62" t="n">
        <v>7.04</v>
      </c>
      <c r="G2028" s="40" t="n">
        <v>4.1</v>
      </c>
      <c r="H2028" s="84" t="s">
        <v>5</v>
      </c>
      <c r="I2028" s="42" t="n">
        <f aca="false">IF(H2028="W",F2028*G2028-F2028,(IF(H2028="L",-F2028)))</f>
        <v>21.824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customFormat="false" ht="15" hidden="false" customHeight="false" outlineLevel="0" collapsed="false">
      <c r="A2029" s="61"/>
      <c r="B2029" s="61" t="s">
        <v>46</v>
      </c>
      <c r="C2029" s="55" t="s">
        <v>28</v>
      </c>
      <c r="D2029" s="61" t="s">
        <v>2134</v>
      </c>
      <c r="E2029" s="38" t="n">
        <v>0.791666666666667</v>
      </c>
      <c r="F2029" s="62" t="n">
        <v>20</v>
      </c>
      <c r="G2029" s="40" t="n">
        <v>1.69</v>
      </c>
      <c r="H2029" s="84" t="s">
        <v>7</v>
      </c>
      <c r="I2029" s="42" t="n">
        <f aca="false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customFormat="false" ht="15" hidden="false" customHeight="false" outlineLevel="0" collapsed="false">
      <c r="A2030" s="61"/>
      <c r="B2030" s="61" t="s">
        <v>46</v>
      </c>
      <c r="C2030" s="55" t="s">
        <v>331</v>
      </c>
      <c r="D2030" s="61" t="s">
        <v>2135</v>
      </c>
      <c r="E2030" s="38" t="n">
        <v>0.791666666666667</v>
      </c>
      <c r="F2030" s="62" t="n">
        <v>6.83</v>
      </c>
      <c r="G2030" s="40" t="n">
        <v>4.95</v>
      </c>
      <c r="H2030" s="84" t="s">
        <v>5</v>
      </c>
      <c r="I2030" s="42" t="n">
        <f aca="false">IF(H2030="W",F2030*G2030-F2030,(IF(H2030="L",-F2030)))</f>
        <v>26.9785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customFormat="false" ht="15" hidden="false" customHeight="false" outlineLevel="0" collapsed="false">
      <c r="A2031" s="61"/>
      <c r="B2031" s="61" t="s">
        <v>46</v>
      </c>
      <c r="C2031" s="55" t="s">
        <v>170</v>
      </c>
      <c r="D2031" s="61" t="s">
        <v>1949</v>
      </c>
      <c r="E2031" s="38" t="n">
        <v>0.791666666666667</v>
      </c>
      <c r="F2031" s="62" t="n">
        <v>7.68</v>
      </c>
      <c r="G2031" s="40" t="n">
        <v>4.4</v>
      </c>
      <c r="H2031" s="84" t="s">
        <v>7</v>
      </c>
      <c r="I2031" s="42" t="n">
        <f aca="false">IF(H2031="W",F2031*G2031-F2031,(IF(H2031="L",-F2031)))</f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customFormat="false" ht="15" hidden="false" customHeight="false" outlineLevel="0" collapsed="false">
      <c r="A2032" s="61"/>
      <c r="B2032" s="61" t="s">
        <v>46</v>
      </c>
      <c r="C2032" s="55" t="s">
        <v>331</v>
      </c>
      <c r="D2032" s="61" t="s">
        <v>2138</v>
      </c>
      <c r="E2032" s="38" t="n">
        <v>0.791666666666667</v>
      </c>
      <c r="F2032" s="62" t="n">
        <v>20</v>
      </c>
      <c r="G2032" s="40" t="n">
        <v>1.07</v>
      </c>
      <c r="H2032" s="84" t="s">
        <v>5</v>
      </c>
      <c r="I2032" s="42" t="n">
        <f aca="false">IF(H2032="W",F2032*G2032-F2032,(IF(H2032="L",-F2032)))</f>
        <v>1.4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customFormat="false" ht="15" hidden="false" customHeight="false" outlineLevel="0" collapsed="false">
      <c r="A2033" s="61"/>
      <c r="B2033" s="61" t="s">
        <v>46</v>
      </c>
      <c r="C2033" s="55" t="s">
        <v>28</v>
      </c>
      <c r="D2033" s="61" t="s">
        <v>2139</v>
      </c>
      <c r="E2033" s="38" t="n">
        <v>0.166666666666667</v>
      </c>
      <c r="F2033" s="62" t="n">
        <v>13.39</v>
      </c>
      <c r="G2033" s="40" t="n">
        <v>1.68</v>
      </c>
      <c r="H2033" s="84" t="s">
        <v>5</v>
      </c>
      <c r="I2033" s="42" t="n">
        <f aca="false">IF(H2033="W",F2033*G2033-F2033,(IF(H2033="L",-F2033)))</f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customFormat="false" ht="15" hidden="false" customHeight="false" outlineLevel="0" collapsed="false">
      <c r="A2034" s="61"/>
      <c r="B2034" s="61" t="s">
        <v>46</v>
      </c>
      <c r="C2034" s="55" t="s">
        <v>331</v>
      </c>
      <c r="D2034" s="61" t="s">
        <v>2140</v>
      </c>
      <c r="E2034" s="38" t="n">
        <v>0.166666666666667</v>
      </c>
      <c r="F2034" s="62" t="n">
        <v>4.74</v>
      </c>
      <c r="G2034" s="40" t="n">
        <v>4.85</v>
      </c>
      <c r="H2034" s="84" t="s">
        <v>7</v>
      </c>
      <c r="I2034" s="42" t="n">
        <f aca="false">IF(H2034="W",F2034*G2034-F2034,(IF(H2034="L",-F2034)))</f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customFormat="false" ht="15" hidden="false" customHeight="false" outlineLevel="0" collapsed="false">
      <c r="A2035" s="61"/>
      <c r="B2035" s="61" t="s">
        <v>46</v>
      </c>
      <c r="C2035" s="55" t="s">
        <v>170</v>
      </c>
      <c r="D2035" s="61" t="s">
        <v>2142</v>
      </c>
      <c r="E2035" s="38" t="n">
        <v>0.166666666666667</v>
      </c>
      <c r="F2035" s="62" t="n">
        <v>3.11</v>
      </c>
      <c r="G2035" s="40" t="n">
        <v>7.4</v>
      </c>
      <c r="H2035" s="84" t="s">
        <v>7</v>
      </c>
      <c r="I2035" s="42" t="n">
        <f aca="false">IF(H2035="W",F2035*G2035-F2035,(IF(H2035="L",-F2035)))</f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customFormat="false" ht="15" hidden="false" customHeight="false" outlineLevel="0" collapsed="false">
      <c r="A2036" s="61"/>
      <c r="B2036" s="61" t="s">
        <v>46</v>
      </c>
      <c r="C2036" s="55" t="s">
        <v>151</v>
      </c>
      <c r="D2036" s="61" t="s">
        <v>2143</v>
      </c>
      <c r="E2036" s="38" t="n">
        <v>0.208333333333333</v>
      </c>
      <c r="F2036" s="62" t="n">
        <v>5</v>
      </c>
      <c r="G2036" s="40" t="n">
        <v>1.49</v>
      </c>
      <c r="H2036" s="84" t="s">
        <v>6</v>
      </c>
      <c r="I2036" s="42" t="n">
        <f aca="false">IF(H2036="W",F2036*G2036-F2036,(IF(H2036="L",-F2036)))</f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customFormat="false" ht="15" hidden="false" customHeight="false" outlineLevel="0" collapsed="false">
      <c r="A2037" s="61" t="n">
        <v>43757</v>
      </c>
      <c r="B2037" s="61" t="s">
        <v>67</v>
      </c>
      <c r="C2037" s="55" t="s">
        <v>87</v>
      </c>
      <c r="D2037" s="61" t="s">
        <v>2144</v>
      </c>
      <c r="E2037" s="38" t="n">
        <v>0.458333333333333</v>
      </c>
      <c r="F2037" s="62" t="n">
        <v>20</v>
      </c>
      <c r="G2037" s="40" t="n">
        <v>2.85</v>
      </c>
      <c r="H2037" s="84" t="s">
        <v>7</v>
      </c>
      <c r="I2037" s="42" t="n">
        <f aca="false">IF(H2037="W",F2037*G2037-F2037,(IF(H2037="L",-F2037)))</f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customFormat="false" ht="15" hidden="false" customHeight="false" outlineLevel="0" collapsed="false">
      <c r="A2038" s="61"/>
      <c r="B2038" s="61" t="s">
        <v>67</v>
      </c>
      <c r="C2038" s="55" t="s">
        <v>170</v>
      </c>
      <c r="D2038" s="61" t="s">
        <v>2145</v>
      </c>
      <c r="E2038" s="38" t="n">
        <v>0.458333333333333</v>
      </c>
      <c r="F2038" s="62" t="n">
        <v>17.9</v>
      </c>
      <c r="G2038" s="40" t="n">
        <v>2.95</v>
      </c>
      <c r="H2038" s="84" t="s">
        <v>5</v>
      </c>
      <c r="I2038" s="42" t="n">
        <f aca="false">IF(H2038="W",F2038*G2038-F2038,(IF(H2038="L",-F2038)))</f>
        <v>34.905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customFormat="false" ht="15" hidden="false" customHeight="false" outlineLevel="0" collapsed="false">
      <c r="A2039" s="61"/>
      <c r="B2039" s="61" t="s">
        <v>67</v>
      </c>
      <c r="C2039" s="55" t="s">
        <v>28</v>
      </c>
      <c r="D2039" s="61" t="s">
        <v>2145</v>
      </c>
      <c r="E2039" s="38" t="n">
        <v>0.458333333333333</v>
      </c>
      <c r="F2039" s="62" t="n">
        <v>1.3</v>
      </c>
      <c r="G2039" s="40" t="n">
        <v>2.88</v>
      </c>
      <c r="H2039" s="84" t="s">
        <v>5</v>
      </c>
      <c r="I2039" s="42" t="n">
        <f aca="false">IF(H2039="W",F2039*G2039-F2039,(IF(H2039="L",-F2039)))</f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customFormat="false" ht="15" hidden="false" customHeight="false" outlineLevel="0" collapsed="false">
      <c r="A2040" s="61"/>
      <c r="B2040" s="61" t="s">
        <v>67</v>
      </c>
      <c r="C2040" s="55" t="s">
        <v>331</v>
      </c>
      <c r="D2040" s="61" t="s">
        <v>2147</v>
      </c>
      <c r="E2040" s="38" t="n">
        <v>0.458333333333333</v>
      </c>
      <c r="F2040" s="62" t="n">
        <v>15.62</v>
      </c>
      <c r="G2040" s="40" t="n">
        <v>3.65</v>
      </c>
      <c r="H2040" s="84" t="s">
        <v>7</v>
      </c>
      <c r="I2040" s="42" t="n">
        <f aca="false">IF(H2040="W",F2040*G2040-F2040,(IF(H2040="L",-F2040)))</f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customFormat="false" ht="15" hidden="false" customHeight="false" outlineLevel="0" collapsed="false">
      <c r="A2041" s="61" t="n">
        <v>43758</v>
      </c>
      <c r="B2041" s="61" t="s">
        <v>67</v>
      </c>
      <c r="C2041" s="55" t="s">
        <v>170</v>
      </c>
      <c r="D2041" s="61" t="s">
        <v>637</v>
      </c>
      <c r="E2041" s="38" t="n">
        <v>0.770833333333333</v>
      </c>
      <c r="F2041" s="62" t="n">
        <v>20</v>
      </c>
      <c r="G2041" s="40" t="n">
        <v>6.6</v>
      </c>
      <c r="H2041" s="84" t="s">
        <v>7</v>
      </c>
      <c r="I2041" s="42" t="n">
        <f aca="false">IF(H2041="W",F2041*G2041-F2041,(IF(H2041="L",-F2041)))</f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customFormat="false" ht="15" hidden="false" customHeight="false" outlineLevel="0" collapsed="false">
      <c r="A2042" s="61"/>
      <c r="B2042" s="61" t="s">
        <v>67</v>
      </c>
      <c r="C2042" s="55" t="s">
        <v>95</v>
      </c>
      <c r="D2042" s="61" t="s">
        <v>1541</v>
      </c>
      <c r="E2042" s="38" t="n">
        <v>0.770833333333333</v>
      </c>
      <c r="F2042" s="62" t="n">
        <v>10</v>
      </c>
      <c r="G2042" s="40" t="n">
        <v>1.7</v>
      </c>
      <c r="H2042" s="84" t="s">
        <v>7</v>
      </c>
      <c r="I2042" s="42" t="n">
        <f aca="false">IF(H2042="W",F2042*G2042-F2042,(IF(H2042="L",-F2042)))</f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customFormat="false" ht="15" hidden="false" customHeight="false" outlineLevel="0" collapsed="false">
      <c r="A2043" s="61"/>
      <c r="B2043" s="61" t="s">
        <v>67</v>
      </c>
      <c r="C2043" s="55" t="s">
        <v>28</v>
      </c>
      <c r="D2043" s="61" t="s">
        <v>1541</v>
      </c>
      <c r="E2043" s="38" t="n">
        <v>0.770833333333333</v>
      </c>
      <c r="F2043" s="62" t="n">
        <v>46.64</v>
      </c>
      <c r="G2043" s="40" t="n">
        <v>1.74</v>
      </c>
      <c r="H2043" s="84" t="s">
        <v>7</v>
      </c>
      <c r="I2043" s="42" t="n">
        <f aca="false">IF(H2043="W",F2043*G2043-F2043,(IF(H2043="L",-F2043)))</f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customFormat="false" ht="15" hidden="false" customHeight="false" outlineLevel="0" collapsed="false">
      <c r="A2044" s="61"/>
      <c r="B2044" s="61" t="s">
        <v>67</v>
      </c>
      <c r="C2044" s="55" t="s">
        <v>28</v>
      </c>
      <c r="D2044" s="61" t="s">
        <v>1541</v>
      </c>
      <c r="E2044" s="38" t="n">
        <v>0.770833333333333</v>
      </c>
      <c r="F2044" s="62" t="n">
        <v>17</v>
      </c>
      <c r="G2044" s="40" t="n">
        <v>2.04</v>
      </c>
      <c r="H2044" s="84" t="s">
        <v>7</v>
      </c>
      <c r="I2044" s="42" t="n">
        <f aca="false">IF(H2044="W",F2044*G2044-F2044,(IF(H2044="L",-F2044)))</f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customFormat="false" ht="15" hidden="false" customHeight="false" outlineLevel="0" collapsed="false">
      <c r="A2045" s="61"/>
      <c r="B2045" s="61" t="s">
        <v>67</v>
      </c>
      <c r="C2045" s="55" t="s">
        <v>331</v>
      </c>
      <c r="D2045" s="61" t="s">
        <v>2149</v>
      </c>
      <c r="E2045" s="38" t="n">
        <v>0.770833333333333</v>
      </c>
      <c r="F2045" s="62" t="n">
        <v>28</v>
      </c>
      <c r="G2045" s="40" t="n">
        <v>3.45</v>
      </c>
      <c r="H2045" s="84" t="s">
        <v>5</v>
      </c>
      <c r="I2045" s="42" t="n">
        <f aca="false">IF(H2045="W",F2045*G2045-F2045,(IF(H2045="L",-F2045)))</f>
        <v>68.6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customFormat="false" ht="15" hidden="false" customHeight="false" outlineLevel="0" collapsed="false">
      <c r="A2046" s="61"/>
      <c r="B2046" s="61" t="s">
        <v>67</v>
      </c>
      <c r="C2046" s="55" t="s">
        <v>170</v>
      </c>
      <c r="D2046" s="61" t="s">
        <v>2151</v>
      </c>
      <c r="E2046" s="38" t="n">
        <v>0.770833333333333</v>
      </c>
      <c r="F2046" s="62" t="n">
        <v>10</v>
      </c>
      <c r="G2046" s="40" t="n">
        <v>3.4</v>
      </c>
      <c r="H2046" s="84" t="s">
        <v>5</v>
      </c>
      <c r="I2046" s="42" t="n">
        <f aca="false">IF(H2046="W",F2046*G2046-F2046,(IF(H2046="L",-F2046)))</f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customFormat="false" ht="15" hidden="false" customHeight="false" outlineLevel="0" collapsed="false">
      <c r="A2047" s="61"/>
      <c r="B2047" s="61" t="s">
        <v>67</v>
      </c>
      <c r="C2047" s="55" t="s">
        <v>331</v>
      </c>
      <c r="D2047" s="61" t="s">
        <v>2152</v>
      </c>
      <c r="E2047" s="38" t="n">
        <v>0.770833333333333</v>
      </c>
      <c r="F2047" s="62" t="n">
        <v>15</v>
      </c>
      <c r="G2047" s="40" t="n">
        <v>2.35</v>
      </c>
      <c r="H2047" s="84" t="s">
        <v>5</v>
      </c>
      <c r="I2047" s="42" t="n">
        <f aca="false">IF(H2047="W",F2047*G2047-F2047,(IF(H2047="L",-F2047)))</f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customFormat="false" ht="15" hidden="false" customHeight="false" outlineLevel="0" collapsed="false">
      <c r="A2048" s="61" t="n">
        <v>43759</v>
      </c>
      <c r="B2048" s="61" t="s">
        <v>46</v>
      </c>
      <c r="C2048" s="55" t="s">
        <v>331</v>
      </c>
      <c r="D2048" s="61" t="s">
        <v>2154</v>
      </c>
      <c r="E2048" s="38" t="n">
        <v>0</v>
      </c>
      <c r="F2048" s="62" t="n">
        <v>10</v>
      </c>
      <c r="G2048" s="40" t="n">
        <v>2.65</v>
      </c>
      <c r="H2048" s="84" t="s">
        <v>7</v>
      </c>
      <c r="I2048" s="42" t="n">
        <f aca="false">IF(H2048="W",F2048*G2048-F2048,(IF(H2048="L",-F2048)))</f>
        <v>-10</v>
      </c>
      <c r="J2048" s="61"/>
      <c r="K2048" s="21" t="s">
        <v>2155</v>
      </c>
      <c r="L2048" s="43" t="s">
        <v>2156</v>
      </c>
      <c r="M2048" s="43" t="s">
        <v>9</v>
      </c>
      <c r="N2048" s="43" t="n">
        <f aca="false">SUM(I2048:I2110)</f>
        <v>156.979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customFormat="false" ht="15" hidden="false" customHeight="false" outlineLevel="0" collapsed="false">
      <c r="A2049" s="61"/>
      <c r="B2049" s="61" t="s">
        <v>46</v>
      </c>
      <c r="C2049" s="55" t="s">
        <v>28</v>
      </c>
      <c r="D2049" s="61" t="s">
        <v>2157</v>
      </c>
      <c r="E2049" s="38" t="n">
        <v>0</v>
      </c>
      <c r="F2049" s="62" t="n">
        <v>1</v>
      </c>
      <c r="G2049" s="40" t="n">
        <v>4.5</v>
      </c>
      <c r="H2049" s="84" t="s">
        <v>5</v>
      </c>
      <c r="I2049" s="42" t="n">
        <f aca="false">IF(H2049="W",F2049*G2049-F2049,(IF(H2049="L",-F2049)))</f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customFormat="false" ht="15" hidden="false" customHeight="false" outlineLevel="0" collapsed="false">
      <c r="A2050" s="61"/>
      <c r="B2050" s="61" t="s">
        <v>46</v>
      </c>
      <c r="C2050" s="55" t="s">
        <v>170</v>
      </c>
      <c r="D2050" s="61" t="s">
        <v>2158</v>
      </c>
      <c r="E2050" s="38" t="n">
        <v>0</v>
      </c>
      <c r="F2050" s="62" t="n">
        <v>6.79</v>
      </c>
      <c r="G2050" s="40" t="n">
        <v>3.9</v>
      </c>
      <c r="H2050" s="84" t="s">
        <v>7</v>
      </c>
      <c r="I2050" s="42" t="n">
        <f aca="false">IF(H2050="W",F2050*G2050-F2050,(IF(H2050="L",-F2050)))</f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customFormat="false" ht="15" hidden="false" customHeight="false" outlineLevel="0" collapsed="false">
      <c r="A2051" s="61"/>
      <c r="B2051" s="61" t="s">
        <v>46</v>
      </c>
      <c r="C2051" s="55" t="s">
        <v>95</v>
      </c>
      <c r="D2051" s="61" t="s">
        <v>2157</v>
      </c>
      <c r="E2051" s="38" t="n">
        <v>0</v>
      </c>
      <c r="F2051" s="62" t="n">
        <v>5</v>
      </c>
      <c r="G2051" s="40" t="n">
        <v>4.3</v>
      </c>
      <c r="H2051" s="84" t="s">
        <v>5</v>
      </c>
      <c r="I2051" s="42" t="n">
        <f aca="false">IF(H2051="W",F2051*G2051-F2051,(IF(H2051="L",-F2051)))</f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customFormat="false" ht="15" hidden="false" customHeight="false" outlineLevel="0" collapsed="false">
      <c r="A2052" s="61" t="n">
        <v>43760</v>
      </c>
      <c r="B2052" s="61" t="s">
        <v>67</v>
      </c>
      <c r="C2052" s="55" t="s">
        <v>28</v>
      </c>
      <c r="D2052" s="61" t="s">
        <v>1883</v>
      </c>
      <c r="E2052" s="38" t="n">
        <v>0.916666666666667</v>
      </c>
      <c r="F2052" s="62" t="n">
        <v>10</v>
      </c>
      <c r="G2052" s="40" t="n">
        <v>2.79</v>
      </c>
      <c r="H2052" s="84" t="s">
        <v>5</v>
      </c>
      <c r="I2052" s="42" t="n">
        <f aca="false">IF(H2052="W",F2052*G2052-F2052,(IF(H2052="L",-F2052)))</f>
        <v>17.9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customFormat="false" ht="15" hidden="false" customHeight="false" outlineLevel="0" collapsed="false">
      <c r="A2053" s="61"/>
      <c r="B2053" s="61" t="s">
        <v>67</v>
      </c>
      <c r="C2053" s="55" t="s">
        <v>28</v>
      </c>
      <c r="D2053" s="61" t="s">
        <v>1883</v>
      </c>
      <c r="E2053" s="38" t="n">
        <v>0.916666666666667</v>
      </c>
      <c r="F2053" s="62" t="n">
        <v>11.5</v>
      </c>
      <c r="G2053" s="40" t="n">
        <v>1.79</v>
      </c>
      <c r="H2053" s="84" t="s">
        <v>5</v>
      </c>
      <c r="I2053" s="42" t="n">
        <f aca="false">IF(H2053="W",F2053*G2053-F2053,(IF(H2053="L",-F2053)))</f>
        <v>9.085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customFormat="false" ht="15" hidden="false" customHeight="false" outlineLevel="0" collapsed="false">
      <c r="A2054" s="61"/>
      <c r="B2054" s="61" t="s">
        <v>67</v>
      </c>
      <c r="C2054" s="55" t="s">
        <v>170</v>
      </c>
      <c r="D2054" s="61" t="s">
        <v>2160</v>
      </c>
      <c r="E2054" s="38" t="n">
        <v>0.916666666666667</v>
      </c>
      <c r="F2054" s="62" t="n">
        <v>10</v>
      </c>
      <c r="G2054" s="40" t="n">
        <v>4</v>
      </c>
      <c r="H2054" s="84" t="s">
        <v>6</v>
      </c>
      <c r="I2054" s="42" t="n">
        <f aca="false">IF(H2054="W",F2054*G2054-F2054,(IF(H2054="L",-F2054)))</f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customFormat="false" ht="15" hidden="false" customHeight="false" outlineLevel="0" collapsed="false">
      <c r="A2055" s="61"/>
      <c r="B2055" s="61" t="s">
        <v>67</v>
      </c>
      <c r="C2055" s="55" t="s">
        <v>331</v>
      </c>
      <c r="D2055" s="61" t="s">
        <v>2161</v>
      </c>
      <c r="E2055" s="38" t="n">
        <v>0.916666666666667</v>
      </c>
      <c r="F2055" s="62" t="n">
        <v>7.23</v>
      </c>
      <c r="G2055" s="40" t="n">
        <v>4.95</v>
      </c>
      <c r="H2055" s="84" t="s">
        <v>7</v>
      </c>
      <c r="I2055" s="42" t="n">
        <f aca="false">IF(H2055="W",F2055*G2055-F2055,(IF(H2055="L",-F2055)))</f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customFormat="false" ht="15" hidden="false" customHeight="false" outlineLevel="0" collapsed="false">
      <c r="A2056" s="61" t="n">
        <v>43761</v>
      </c>
      <c r="B2056" s="61" t="s">
        <v>67</v>
      </c>
      <c r="C2056" s="55" t="s">
        <v>28</v>
      </c>
      <c r="D2056" s="61" t="s">
        <v>2022</v>
      </c>
      <c r="E2056" s="38" t="n">
        <v>0.916666666666667</v>
      </c>
      <c r="F2056" s="62" t="n">
        <v>20</v>
      </c>
      <c r="G2056" s="40" t="n">
        <v>2.34</v>
      </c>
      <c r="H2056" s="84" t="s">
        <v>5</v>
      </c>
      <c r="I2056" s="42" t="n">
        <f aca="false">IF(H2056="W",F2056*G2056-F2056,(IF(H2056="L",-F2056)))</f>
        <v>26.8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customFormat="false" ht="15" hidden="false" customHeight="false" outlineLevel="0" collapsed="false">
      <c r="A2057" s="61"/>
      <c r="B2057" s="61" t="s">
        <v>67</v>
      </c>
      <c r="C2057" s="55" t="s">
        <v>331</v>
      </c>
      <c r="D2057" s="61" t="s">
        <v>2163</v>
      </c>
      <c r="E2057" s="38" t="n">
        <v>0.916666666666667</v>
      </c>
      <c r="F2057" s="62" t="n">
        <v>13.37</v>
      </c>
      <c r="G2057" s="40" t="n">
        <v>3.5</v>
      </c>
      <c r="H2057" s="84" t="s">
        <v>7</v>
      </c>
      <c r="I2057" s="42" t="n">
        <f aca="false">IF(H2057="W",F2057*G2057-F2057,(IF(H2057="L",-F2057)))</f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customFormat="false" ht="15" hidden="false" customHeight="false" outlineLevel="0" collapsed="false">
      <c r="A2058" s="61"/>
      <c r="B2058" s="61" t="s">
        <v>67</v>
      </c>
      <c r="C2058" s="55" t="s">
        <v>170</v>
      </c>
      <c r="D2058" s="61" t="s">
        <v>2165</v>
      </c>
      <c r="E2058" s="38" t="n">
        <v>0.916666666666667</v>
      </c>
      <c r="F2058" s="62" t="n">
        <v>14.18</v>
      </c>
      <c r="G2058" s="40" t="n">
        <v>3.3</v>
      </c>
      <c r="H2058" s="84" t="s">
        <v>7</v>
      </c>
      <c r="I2058" s="42" t="n">
        <f aca="false">IF(H2058="W",F2058*G2058-F2058,(IF(H2058="L",-F2058)))</f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customFormat="false" ht="15" hidden="false" customHeight="false" outlineLevel="0" collapsed="false">
      <c r="A2059" s="61"/>
      <c r="B2059" s="61" t="s">
        <v>67</v>
      </c>
      <c r="C2059" s="55" t="s">
        <v>216</v>
      </c>
      <c r="D2059" s="61" t="s">
        <v>2167</v>
      </c>
      <c r="E2059" s="38" t="n">
        <v>0.916666666666667</v>
      </c>
      <c r="F2059" s="62" t="n">
        <v>20</v>
      </c>
      <c r="G2059" s="40" t="n">
        <v>1.05</v>
      </c>
      <c r="H2059" s="84" t="s">
        <v>5</v>
      </c>
      <c r="I2059" s="42" t="n">
        <f aca="false">IF(H2059="W",F2059*G2059-F2059,(IF(H2059="L",-F2059)))</f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customFormat="false" ht="15" hidden="false" customHeight="false" outlineLevel="0" collapsed="false">
      <c r="A2060" s="61"/>
      <c r="B2060" s="61" t="s">
        <v>46</v>
      </c>
      <c r="C2060" s="55" t="s">
        <v>87</v>
      </c>
      <c r="D2060" s="61" t="s">
        <v>2168</v>
      </c>
      <c r="E2060" s="38" t="n">
        <v>0.770833333333333</v>
      </c>
      <c r="F2060" s="62" t="n">
        <v>5</v>
      </c>
      <c r="G2060" s="40" t="n">
        <v>3.15</v>
      </c>
      <c r="H2060" s="84" t="s">
        <v>7</v>
      </c>
      <c r="I2060" s="42" t="n">
        <f aca="false">IF(H2060="W",F2060*G2060-F2060,(IF(H2060="L",-F2060)))</f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customFormat="false" ht="15" hidden="false" customHeight="false" outlineLevel="0" collapsed="false">
      <c r="A2061" s="61"/>
      <c r="B2061" s="61" t="s">
        <v>46</v>
      </c>
      <c r="C2061" s="55" t="s">
        <v>331</v>
      </c>
      <c r="D2061" s="61" t="s">
        <v>2169</v>
      </c>
      <c r="E2061" s="38" t="n">
        <v>0.770833333333333</v>
      </c>
      <c r="F2061" s="62" t="n">
        <v>8</v>
      </c>
      <c r="G2061" s="40" t="n">
        <v>2.04</v>
      </c>
      <c r="H2061" s="84" t="s">
        <v>5</v>
      </c>
      <c r="I2061" s="42" t="n">
        <f aca="false">IF(H2061="W",F2061*G2061-F2061,(IF(H2061="L",-F2061)))</f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customFormat="false" ht="15" hidden="false" customHeight="false" outlineLevel="0" collapsed="false">
      <c r="A2062" s="61" t="n">
        <v>43762</v>
      </c>
      <c r="B2062" s="61" t="s">
        <v>67</v>
      </c>
      <c r="C2062" s="55" t="s">
        <v>28</v>
      </c>
      <c r="D2062" s="61" t="s">
        <v>2170</v>
      </c>
      <c r="E2062" s="38" t="n">
        <v>0.916666666666667</v>
      </c>
      <c r="F2062" s="62" t="n">
        <v>20</v>
      </c>
      <c r="G2062" s="40" t="n">
        <v>2.42</v>
      </c>
      <c r="H2062" s="84" t="s">
        <v>5</v>
      </c>
      <c r="I2062" s="42" t="n">
        <f aca="false">IF(H2062="W",F2062*G2062-F2062,(IF(H2062="L",-F2062)))</f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customFormat="false" ht="15" hidden="false" customHeight="false" outlineLevel="0" collapsed="false">
      <c r="A2063" s="61"/>
      <c r="B2063" s="61" t="s">
        <v>67</v>
      </c>
      <c r="C2063" s="55" t="s">
        <v>170</v>
      </c>
      <c r="D2063" s="61" t="s">
        <v>2171</v>
      </c>
      <c r="E2063" s="38" t="n">
        <v>0.916666666666667</v>
      </c>
      <c r="F2063" s="62" t="n">
        <v>3.03</v>
      </c>
      <c r="G2063" s="40" t="n">
        <v>3.55</v>
      </c>
      <c r="H2063" s="84" t="s">
        <v>7</v>
      </c>
      <c r="I2063" s="42" t="n">
        <f aca="false">IF(H2063="W",F2063*G2063-F2063,(IF(H2063="L",-F2063)))</f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customFormat="false" ht="15" hidden="false" customHeight="false" outlineLevel="0" collapsed="false">
      <c r="A2064" s="61"/>
      <c r="B2064" s="61" t="s">
        <v>67</v>
      </c>
      <c r="C2064" s="55" t="s">
        <v>331</v>
      </c>
      <c r="D2064" s="61" t="s">
        <v>2172</v>
      </c>
      <c r="E2064" s="38" t="n">
        <v>0.916666666666667</v>
      </c>
      <c r="F2064" s="62" t="n">
        <v>15.61</v>
      </c>
      <c r="G2064" s="40" t="n">
        <v>3.1</v>
      </c>
      <c r="H2064" s="84" t="s">
        <v>7</v>
      </c>
      <c r="I2064" s="42" t="n">
        <f aca="false">IF(H2064="W",F2064*G2064-F2064,(IF(H2064="L",-F2064)))</f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customFormat="false" ht="15" hidden="false" customHeight="false" outlineLevel="0" collapsed="false">
      <c r="A2065" s="61"/>
      <c r="B2065" s="61" t="s">
        <v>67</v>
      </c>
      <c r="C2065" s="55" t="s">
        <v>331</v>
      </c>
      <c r="D2065" s="61" t="s">
        <v>2174</v>
      </c>
      <c r="E2065" s="38" t="n">
        <v>0.916666666666667</v>
      </c>
      <c r="F2065" s="62" t="n">
        <v>20</v>
      </c>
      <c r="G2065" s="40" t="n">
        <v>1.04</v>
      </c>
      <c r="H2065" s="84" t="s">
        <v>5</v>
      </c>
      <c r="I2065" s="42" t="n">
        <f aca="false">IF(H2065="W",F2065*G2065-F2065,(IF(H2065="L",-F2065)))</f>
        <v>0.800000000000001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customFormat="false" ht="15" hidden="false" customHeight="false" outlineLevel="0" collapsed="false">
      <c r="A2066" s="61"/>
      <c r="B2066" s="61" t="s">
        <v>67</v>
      </c>
      <c r="C2066" s="55" t="s">
        <v>170</v>
      </c>
      <c r="D2066" s="61" t="s">
        <v>2171</v>
      </c>
      <c r="E2066" s="38" t="n">
        <v>0.916666666666667</v>
      </c>
      <c r="F2066" s="62" t="s">
        <v>80</v>
      </c>
      <c r="G2066" s="40" t="s">
        <v>80</v>
      </c>
      <c r="H2066" s="84" t="s">
        <v>6</v>
      </c>
      <c r="I2066" s="42" t="n">
        <f aca="false">IF(H2066="W",F2066*G2066-F2066,(IF(H2066="L",-F2066)))</f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customFormat="false" ht="15" hidden="false" customHeight="false" outlineLevel="0" collapsed="false">
      <c r="A2067" s="61"/>
      <c r="B2067" s="61" t="s">
        <v>67</v>
      </c>
      <c r="C2067" s="55" t="s">
        <v>331</v>
      </c>
      <c r="D2067" s="61" t="s">
        <v>1969</v>
      </c>
      <c r="E2067" s="38" t="n">
        <v>0.788194444444444</v>
      </c>
      <c r="F2067" s="62" t="n">
        <v>12</v>
      </c>
      <c r="G2067" s="40" t="n">
        <v>4.05</v>
      </c>
      <c r="H2067" s="84" t="s">
        <v>7</v>
      </c>
      <c r="I2067" s="42" t="n">
        <f aca="false">IF(H2067="W",F2067*G2067-F2067,(IF(H2067="L",-F2067)))</f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customFormat="false" ht="15" hidden="false" customHeight="false" outlineLevel="0" collapsed="false">
      <c r="A2068" s="61"/>
      <c r="B2068" s="61" t="s">
        <v>67</v>
      </c>
      <c r="C2068" s="55" t="s">
        <v>170</v>
      </c>
      <c r="D2068" s="61" t="s">
        <v>2176</v>
      </c>
      <c r="E2068" s="38" t="n">
        <v>0.788194444444444</v>
      </c>
      <c r="F2068" s="62" t="n">
        <v>4.6</v>
      </c>
      <c r="G2068" s="40" t="n">
        <v>10</v>
      </c>
      <c r="H2068" s="84" t="s">
        <v>7</v>
      </c>
      <c r="I2068" s="42" t="n">
        <f aca="false">IF(H2068="W",F2068*G2068-F2068,(IF(H2068="L",-F2068)))</f>
        <v>-4.6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customFormat="false" ht="15" hidden="false" customHeight="false" outlineLevel="0" collapsed="false">
      <c r="A2069" s="61"/>
      <c r="B2069" s="61" t="s">
        <v>67</v>
      </c>
      <c r="C2069" s="55" t="s">
        <v>28</v>
      </c>
      <c r="D2069" s="61" t="s">
        <v>2178</v>
      </c>
      <c r="E2069" s="38" t="n">
        <v>0.788194444444444</v>
      </c>
      <c r="F2069" s="62" t="n">
        <v>25</v>
      </c>
      <c r="G2069" s="40" t="n">
        <v>1.85</v>
      </c>
      <c r="H2069" s="84" t="s">
        <v>5</v>
      </c>
      <c r="I2069" s="42" t="n">
        <f aca="false">IF(H2069="W",F2069*G2069-F2069,(IF(H2069="L",-F2069)))</f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customFormat="false" ht="15" hidden="false" customHeight="false" outlineLevel="0" collapsed="false">
      <c r="A2070" s="61"/>
      <c r="B2070" s="61" t="s">
        <v>46</v>
      </c>
      <c r="C2070" s="55" t="s">
        <v>28</v>
      </c>
      <c r="D2070" s="61" t="s">
        <v>2180</v>
      </c>
      <c r="E2070" s="38" t="n">
        <v>0.0833333333333333</v>
      </c>
      <c r="F2070" s="62" t="n">
        <v>10</v>
      </c>
      <c r="G2070" s="40" t="n">
        <v>4.33</v>
      </c>
      <c r="H2070" s="84" t="s">
        <v>6</v>
      </c>
      <c r="I2070" s="42" t="n">
        <f aca="false">IF(H2070="W",F2070*G2070-F2070,(IF(H2070="L",-F2070)))</f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customFormat="false" ht="15" hidden="false" customHeight="false" outlineLevel="0" collapsed="false">
      <c r="A2071" s="61"/>
      <c r="B2071" s="61" t="s">
        <v>46</v>
      </c>
      <c r="C2071" s="55" t="s">
        <v>87</v>
      </c>
      <c r="D2071" s="61" t="s">
        <v>2181</v>
      </c>
      <c r="E2071" s="38" t="n">
        <v>0.0833333333333333</v>
      </c>
      <c r="F2071" s="62" t="n">
        <v>10</v>
      </c>
      <c r="G2071" s="40" t="n">
        <v>2.88</v>
      </c>
      <c r="H2071" s="84" t="s">
        <v>5</v>
      </c>
      <c r="I2071" s="42" t="n">
        <f aca="false">IF(H2071="W",F2071*G2071-F2071,(IF(H2071="L",-F2071)))</f>
        <v>18.8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customFormat="false" ht="15" hidden="false" customHeight="false" outlineLevel="0" collapsed="false">
      <c r="A2072" s="61"/>
      <c r="B2072" s="61" t="s">
        <v>46</v>
      </c>
      <c r="C2072" s="55" t="s">
        <v>331</v>
      </c>
      <c r="D2072" s="61" t="s">
        <v>2060</v>
      </c>
      <c r="E2072" s="38" t="n">
        <v>0.0833333333333333</v>
      </c>
      <c r="F2072" s="62" t="n">
        <v>12.52</v>
      </c>
      <c r="G2072" s="40" t="n">
        <v>2.3</v>
      </c>
      <c r="H2072" s="84" t="s">
        <v>7</v>
      </c>
      <c r="I2072" s="42" t="n">
        <f aca="false">IF(H2072="W",F2072*G2072-F2072,(IF(H2072="L",-F2072)))</f>
        <v>-12.52</v>
      </c>
      <c r="J2072" s="61"/>
      <c r="K2072" s="21" t="n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customFormat="false" ht="15" hidden="false" customHeight="false" outlineLevel="0" collapsed="false">
      <c r="A2073" s="61"/>
      <c r="B2073" s="61" t="s">
        <v>46</v>
      </c>
      <c r="C2073" s="55" t="s">
        <v>87</v>
      </c>
      <c r="D2073" s="61" t="s">
        <v>2181</v>
      </c>
      <c r="E2073" s="38" t="n">
        <v>0.0833333333333333</v>
      </c>
      <c r="F2073" s="62" t="n">
        <v>5</v>
      </c>
      <c r="G2073" s="40" t="n">
        <v>2.98</v>
      </c>
      <c r="H2073" s="84" t="s">
        <v>5</v>
      </c>
      <c r="I2073" s="42" t="n">
        <f aca="false">IF(H2073="W",F2073*G2073-F2073,(IF(H2073="L",-F2073)))</f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customFormat="false" ht="15" hidden="false" customHeight="false" outlineLevel="0" collapsed="false">
      <c r="A2074" s="61"/>
      <c r="B2074" s="61" t="s">
        <v>46</v>
      </c>
      <c r="C2074" s="55" t="s">
        <v>331</v>
      </c>
      <c r="D2074" s="61" t="s">
        <v>2060</v>
      </c>
      <c r="E2074" s="38" t="n">
        <v>0.0833333333333333</v>
      </c>
      <c r="F2074" s="62" t="n">
        <v>5</v>
      </c>
      <c r="G2074" s="40" t="n">
        <v>2.3</v>
      </c>
      <c r="H2074" s="84" t="s">
        <v>7</v>
      </c>
      <c r="I2074" s="42" t="n">
        <f aca="false">IF(H2074="W",F2074*G2074-F2074,(IF(H2074="L",-F2074)))</f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customFormat="false" ht="15" hidden="false" customHeight="false" outlineLevel="0" collapsed="false">
      <c r="A2075" s="61" t="n">
        <v>43763</v>
      </c>
      <c r="B2075" s="61" t="s">
        <v>67</v>
      </c>
      <c r="C2075" s="55" t="s">
        <v>28</v>
      </c>
      <c r="D2075" s="61" t="s">
        <v>1740</v>
      </c>
      <c r="E2075" s="38" t="n">
        <v>0.916666666666667</v>
      </c>
      <c r="F2075" s="62" t="n">
        <v>20</v>
      </c>
      <c r="G2075" s="40" t="n">
        <v>2.42</v>
      </c>
      <c r="H2075" s="84" t="s">
        <v>5</v>
      </c>
      <c r="I2075" s="42" t="n">
        <f aca="false">IF(H2075="W",F2075*G2075-F2075,(IF(H2075="L",-F2075)))</f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customFormat="false" ht="15" hidden="false" customHeight="false" outlineLevel="0" collapsed="false">
      <c r="A2076" s="61"/>
      <c r="B2076" s="61" t="s">
        <v>67</v>
      </c>
      <c r="C2076" s="55" t="s">
        <v>331</v>
      </c>
      <c r="D2076" s="61" t="s">
        <v>2183</v>
      </c>
      <c r="E2076" s="38" t="n">
        <v>0.916666666666667</v>
      </c>
      <c r="F2076" s="62" t="n">
        <v>10</v>
      </c>
      <c r="G2076" s="40" t="n">
        <v>3.3</v>
      </c>
      <c r="H2076" s="84" t="s">
        <v>6</v>
      </c>
      <c r="I2076" s="42" t="n">
        <f aca="false">IF(H2076="W",F2076*G2076-F2076,(IF(H2076="L",-F2076)))</f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customFormat="false" ht="15" hidden="false" customHeight="false" outlineLevel="0" collapsed="false">
      <c r="A2077" s="61"/>
      <c r="B2077" s="61" t="s">
        <v>67</v>
      </c>
      <c r="C2077" s="55" t="s">
        <v>331</v>
      </c>
      <c r="D2077" s="61" t="s">
        <v>2183</v>
      </c>
      <c r="E2077" s="38" t="n">
        <v>0.916666666666667</v>
      </c>
      <c r="F2077" s="62" t="n">
        <v>4.67</v>
      </c>
      <c r="G2077" s="40" t="n">
        <v>3.3</v>
      </c>
      <c r="H2077" s="84" t="s">
        <v>7</v>
      </c>
      <c r="I2077" s="42" t="n">
        <f aca="false">IF(H2077="W",F2077*G2077-F2077,(IF(H2077="L",-F2077)))</f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customFormat="false" ht="15" hidden="false" customHeight="false" outlineLevel="0" collapsed="false">
      <c r="A2078" s="61"/>
      <c r="B2078" s="61" t="s">
        <v>67</v>
      </c>
      <c r="C2078" s="55" t="s">
        <v>170</v>
      </c>
      <c r="D2078" s="61" t="s">
        <v>2185</v>
      </c>
      <c r="E2078" s="38" t="n">
        <v>0.916666666666667</v>
      </c>
      <c r="F2078" s="62" t="n">
        <v>14.67</v>
      </c>
      <c r="G2078" s="40" t="n">
        <v>3.3</v>
      </c>
      <c r="H2078" s="84" t="s">
        <v>7</v>
      </c>
      <c r="I2078" s="42" t="n">
        <f aca="false">IF(H2078="W",F2078*G2078-F2078,(IF(H2078="L",-F2078)))</f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customFormat="false" ht="15" hidden="false" customHeight="false" outlineLevel="0" collapsed="false">
      <c r="A2079" s="61"/>
      <c r="B2079" s="61" t="s">
        <v>67</v>
      </c>
      <c r="C2079" s="55" t="s">
        <v>63</v>
      </c>
      <c r="D2079" s="61" t="s">
        <v>2187</v>
      </c>
      <c r="E2079" s="38" t="n">
        <v>0.916666666666667</v>
      </c>
      <c r="F2079" s="62" t="n">
        <v>20</v>
      </c>
      <c r="G2079" s="40" t="n">
        <v>1.06</v>
      </c>
      <c r="H2079" s="84" t="s">
        <v>5</v>
      </c>
      <c r="I2079" s="42" t="n">
        <f aca="false">IF(H2079="W",F2079*G2079-F2079,(IF(H2079="L",-F2079)))</f>
        <v>1.2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customFormat="false" ht="15" hidden="false" customHeight="false" outlineLevel="0" collapsed="false">
      <c r="A2080" s="61"/>
      <c r="B2080" s="61" t="s">
        <v>847</v>
      </c>
      <c r="C2080" s="55" t="s">
        <v>331</v>
      </c>
      <c r="D2080" s="61" t="s">
        <v>2188</v>
      </c>
      <c r="E2080" s="38" t="n">
        <v>0.629861111111111</v>
      </c>
      <c r="F2080" s="62" t="n">
        <v>1</v>
      </c>
      <c r="G2080" s="40" t="n">
        <v>2</v>
      </c>
      <c r="H2080" s="84" t="s">
        <v>7</v>
      </c>
      <c r="I2080" s="42" t="n">
        <f aca="false">IF(H2080="W",F2080*G2080-F2080,(IF(H2080="L",-F2080)))</f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customFormat="false" ht="15" hidden="false" customHeight="false" outlineLevel="0" collapsed="false">
      <c r="A2081" s="61"/>
      <c r="B2081" s="61" t="s">
        <v>46</v>
      </c>
      <c r="C2081" s="55" t="s">
        <v>28</v>
      </c>
      <c r="D2081" s="61" t="s">
        <v>2189</v>
      </c>
      <c r="E2081" s="38" t="n">
        <v>0.770833333333333</v>
      </c>
      <c r="F2081" s="62" t="n">
        <v>10</v>
      </c>
      <c r="G2081" s="40" t="n">
        <v>3.3</v>
      </c>
      <c r="H2081" s="84" t="s">
        <v>5</v>
      </c>
      <c r="I2081" s="42" t="n">
        <f aca="false">IF(H2081="W",F2081*G2081-F2081,(IF(H2081="L",-F2081)))</f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customFormat="false" ht="15" hidden="false" customHeight="false" outlineLevel="0" collapsed="false">
      <c r="A2082" s="61"/>
      <c r="B2082" s="61" t="s">
        <v>46</v>
      </c>
      <c r="C2082" s="55" t="s">
        <v>170</v>
      </c>
      <c r="D2082" s="61" t="s">
        <v>2190</v>
      </c>
      <c r="E2082" s="38" t="n">
        <v>0.770833333333333</v>
      </c>
      <c r="F2082" s="62" t="n">
        <v>9.5</v>
      </c>
      <c r="G2082" s="40" t="n">
        <v>4.1</v>
      </c>
      <c r="H2082" s="84" t="s">
        <v>7</v>
      </c>
      <c r="I2082" s="42" t="n">
        <f aca="false">IF(H2082="W",F2082*G2082-F2082,(IF(H2082="L",-F2082)))</f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customFormat="false" ht="15" hidden="false" customHeight="false" outlineLevel="0" collapsed="false">
      <c r="A2083" s="61"/>
      <c r="B2083" s="61" t="s">
        <v>46</v>
      </c>
      <c r="C2083" s="55" t="s">
        <v>331</v>
      </c>
      <c r="D2083" s="61" t="s">
        <v>2192</v>
      </c>
      <c r="E2083" s="38" t="n">
        <v>0.770833333333333</v>
      </c>
      <c r="F2083" s="62" t="n">
        <v>19</v>
      </c>
      <c r="G2083" s="40" t="n">
        <v>2.1</v>
      </c>
      <c r="H2083" s="84" t="s">
        <v>7</v>
      </c>
      <c r="I2083" s="42" t="n">
        <f aca="false">IF(H2083="W",F2083*G2083-F2083,(IF(H2083="L",-F2083)))</f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customFormat="false" ht="15" hidden="false" customHeight="false" outlineLevel="0" collapsed="false">
      <c r="A2084" s="61"/>
      <c r="B2084" s="61" t="s">
        <v>46</v>
      </c>
      <c r="C2084" s="55" t="s">
        <v>331</v>
      </c>
      <c r="D2084" s="61" t="s">
        <v>2194</v>
      </c>
      <c r="E2084" s="38" t="n">
        <v>0.708333333333333</v>
      </c>
      <c r="F2084" s="62" t="n">
        <v>21</v>
      </c>
      <c r="G2084" s="40" t="n">
        <v>2.4</v>
      </c>
      <c r="H2084" s="84" t="s">
        <v>7</v>
      </c>
      <c r="I2084" s="42" t="n">
        <f aca="false">IF(H2084="W",F2084*G2084-F2084,(IF(H2084="L",-F2084)))</f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customFormat="false" ht="15" hidden="false" customHeight="false" outlineLevel="0" collapsed="false">
      <c r="A2085" s="61"/>
      <c r="B2085" s="61" t="s">
        <v>46</v>
      </c>
      <c r="C2085" s="55" t="s">
        <v>28</v>
      </c>
      <c r="D2085" s="61" t="s">
        <v>2196</v>
      </c>
      <c r="E2085" s="38" t="n">
        <v>0.708333333333333</v>
      </c>
      <c r="F2085" s="62" t="s">
        <v>2197</v>
      </c>
      <c r="G2085" s="40" t="s">
        <v>2198</v>
      </c>
      <c r="H2085" s="84" t="s">
        <v>6</v>
      </c>
      <c r="I2085" s="42" t="n">
        <f aca="false">IF(H2085="W",F2085*G2085-F2085,(IF(H2085="L",-F2085)))</f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customFormat="false" ht="15" hidden="false" customHeight="false" outlineLevel="0" collapsed="false">
      <c r="A2086" s="61"/>
      <c r="B2086" s="61" t="s">
        <v>46</v>
      </c>
      <c r="C2086" s="55" t="s">
        <v>170</v>
      </c>
      <c r="D2086" s="61" t="s">
        <v>2110</v>
      </c>
      <c r="E2086" s="38" t="n">
        <v>0.708333333333333</v>
      </c>
      <c r="F2086" s="62" t="n">
        <v>16.12</v>
      </c>
      <c r="G2086" s="40" t="n">
        <v>2.65</v>
      </c>
      <c r="H2086" s="84" t="s">
        <v>5</v>
      </c>
      <c r="I2086" s="42" t="n">
        <f aca="false">IF(H2086="W",F2086*G2086-F2086,(IF(H2086="L",-F2086)))</f>
        <v>26.598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customFormat="false" ht="15" hidden="false" customHeight="false" outlineLevel="0" collapsed="false">
      <c r="A2087" s="61"/>
      <c r="B2087" s="61" t="s">
        <v>46</v>
      </c>
      <c r="C2087" s="55" t="s">
        <v>87</v>
      </c>
      <c r="D2087" s="61" t="s">
        <v>2110</v>
      </c>
      <c r="E2087" s="38" t="n">
        <v>0.708333333333333</v>
      </c>
      <c r="F2087" s="62" t="n">
        <v>2.88</v>
      </c>
      <c r="G2087" s="40" t="n">
        <v>2.65</v>
      </c>
      <c r="H2087" s="84" t="s">
        <v>5</v>
      </c>
      <c r="I2087" s="42" t="n">
        <f aca="false">IF(H2087="W",F2087*G2087-F2087,(IF(H2087="L",-F2087)))</f>
        <v>4.752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customFormat="false" ht="15" hidden="false" customHeight="false" outlineLevel="0" collapsed="false">
      <c r="A2088" s="61"/>
      <c r="B2088" s="61" t="s">
        <v>46</v>
      </c>
      <c r="C2088" s="55" t="s">
        <v>28</v>
      </c>
      <c r="D2088" s="61" t="s">
        <v>2142</v>
      </c>
      <c r="E2088" s="38" t="n">
        <v>0.104166666666667</v>
      </c>
      <c r="F2088" s="62" t="n">
        <v>10</v>
      </c>
      <c r="G2088" s="40" t="n">
        <v>3</v>
      </c>
      <c r="H2088" s="84" t="s">
        <v>6</v>
      </c>
      <c r="I2088" s="42" t="n">
        <f aca="false">IF(H2088="W",F2088*G2088-F2088,(IF(H2088="L",-F2088)))</f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customFormat="false" ht="15" hidden="false" customHeight="false" outlineLevel="0" collapsed="false">
      <c r="A2089" s="61"/>
      <c r="B2089" s="61" t="s">
        <v>46</v>
      </c>
      <c r="C2089" s="55" t="s">
        <v>170</v>
      </c>
      <c r="D2089" s="61" t="s">
        <v>2201</v>
      </c>
      <c r="E2089" s="38" t="n">
        <v>0.104166666666667</v>
      </c>
      <c r="F2089" s="62" t="n">
        <v>8.11</v>
      </c>
      <c r="G2089" s="40" t="n">
        <v>3.7</v>
      </c>
      <c r="H2089" s="84" t="s">
        <v>7</v>
      </c>
      <c r="I2089" s="42" t="n">
        <f aca="false">IF(H2089="W",F2089*G2089-F2089,(IF(H2089="L",-F2089)))</f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customFormat="false" ht="15" hidden="false" customHeight="false" outlineLevel="0" collapsed="false">
      <c r="A2090" s="61"/>
      <c r="B2090" s="61" t="s">
        <v>46</v>
      </c>
      <c r="C2090" s="55" t="s">
        <v>331</v>
      </c>
      <c r="D2090" s="61" t="s">
        <v>2203</v>
      </c>
      <c r="E2090" s="38" t="n">
        <v>0.104166666666667</v>
      </c>
      <c r="F2090" s="62" t="n">
        <v>11.54</v>
      </c>
      <c r="G2090" s="40" t="n">
        <v>2.6</v>
      </c>
      <c r="H2090" s="84" t="s">
        <v>5</v>
      </c>
      <c r="I2090" s="42" t="n">
        <f aca="false">IF(H2090="W",F2090*G2090-F2090,(IF(H2090="L",-F2090)))</f>
        <v>18.464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customFormat="false" ht="15" hidden="false" customHeight="false" outlineLevel="0" collapsed="false">
      <c r="A2091" s="61" t="n">
        <v>43764</v>
      </c>
      <c r="B2091" s="61" t="s">
        <v>67</v>
      </c>
      <c r="C2091" s="55" t="s">
        <v>28</v>
      </c>
      <c r="D2091" s="61" t="s">
        <v>2205</v>
      </c>
      <c r="E2091" s="38" t="n">
        <v>0.875</v>
      </c>
      <c r="F2091" s="62" t="n">
        <v>33</v>
      </c>
      <c r="G2091" s="40" t="n">
        <v>3.35</v>
      </c>
      <c r="H2091" s="84" t="s">
        <v>7</v>
      </c>
      <c r="I2091" s="42" t="n">
        <f aca="false">IF(H2091="W",F2091*G2091-F2091,(IF(H2091="L",-F2091)))</f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customFormat="false" ht="15" hidden="false" customHeight="false" outlineLevel="0" collapsed="false">
      <c r="A2092" s="61"/>
      <c r="B2092" s="61" t="s">
        <v>67</v>
      </c>
      <c r="C2092" s="55" t="s">
        <v>331</v>
      </c>
      <c r="D2092" s="61" t="s">
        <v>2207</v>
      </c>
      <c r="E2092" s="38" t="n">
        <v>0.875</v>
      </c>
      <c r="F2092" s="62" t="n">
        <v>46.5</v>
      </c>
      <c r="G2092" s="40" t="n">
        <v>3.2</v>
      </c>
      <c r="H2092" s="84" t="s">
        <v>7</v>
      </c>
      <c r="I2092" s="42" t="n">
        <f aca="false">IF(H2092="W",F2092*G2092-F2092,(IF(H2092="L",-F2092)))</f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customFormat="false" ht="15" hidden="false" customHeight="false" outlineLevel="0" collapsed="false">
      <c r="A2093" s="61"/>
      <c r="B2093" s="61" t="s">
        <v>67</v>
      </c>
      <c r="C2093" s="55" t="s">
        <v>170</v>
      </c>
      <c r="D2093" s="61" t="s">
        <v>2209</v>
      </c>
      <c r="E2093" s="38" t="n">
        <v>0.875</v>
      </c>
      <c r="F2093" s="62" t="n">
        <v>63</v>
      </c>
      <c r="G2093" s="40" t="n">
        <v>2.39</v>
      </c>
      <c r="H2093" s="84" t="s">
        <v>5</v>
      </c>
      <c r="I2093" s="42" t="n">
        <f aca="false">IF(H2093="W",F2093*G2093-F2093,(IF(H2093="L",-F2093)))</f>
        <v>87.57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customFormat="false" ht="15" hidden="false" customHeight="false" outlineLevel="0" collapsed="false">
      <c r="A2094" s="61"/>
      <c r="B2094" s="61" t="s">
        <v>67</v>
      </c>
      <c r="C2094" s="55" t="s">
        <v>63</v>
      </c>
      <c r="D2094" s="61" t="s">
        <v>2211</v>
      </c>
      <c r="E2094" s="38" t="n">
        <v>0.875</v>
      </c>
      <c r="F2094" s="62" t="n">
        <v>20</v>
      </c>
      <c r="G2094" s="40" t="n">
        <v>1.07</v>
      </c>
      <c r="H2094" s="84" t="s">
        <v>5</v>
      </c>
      <c r="I2094" s="42" t="n">
        <f aca="false">IF(H2094="W",F2094*G2094-F2094,(IF(H2094="L",-F2094)))</f>
        <v>1.4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customFormat="false" ht="15" hidden="false" customHeight="false" outlineLevel="0" collapsed="false">
      <c r="A2095" s="61" t="n">
        <v>43765</v>
      </c>
      <c r="B2095" s="61" t="s">
        <v>46</v>
      </c>
      <c r="C2095" s="55" t="s">
        <v>28</v>
      </c>
      <c r="D2095" s="61" t="s">
        <v>2212</v>
      </c>
      <c r="E2095" s="38" t="n">
        <v>0.666666666666667</v>
      </c>
      <c r="F2095" s="62" t="n">
        <v>23.43</v>
      </c>
      <c r="G2095" s="40" t="n">
        <v>2</v>
      </c>
      <c r="H2095" s="84" t="s">
        <v>7</v>
      </c>
      <c r="I2095" s="42" t="n">
        <f aca="false">IF(H2095="W",F2095*G2095-F2095,(IF(H2095="L",-F2095)))</f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customFormat="false" ht="15" hidden="false" customHeight="false" outlineLevel="0" collapsed="false">
      <c r="A2096" s="61"/>
      <c r="B2096" s="61" t="s">
        <v>46</v>
      </c>
      <c r="C2096" s="55" t="s">
        <v>331</v>
      </c>
      <c r="D2096" s="61" t="s">
        <v>2213</v>
      </c>
      <c r="E2096" s="38" t="n">
        <v>0.666666666666667</v>
      </c>
      <c r="F2096" s="62" t="n">
        <v>2</v>
      </c>
      <c r="G2096" s="40" t="n">
        <v>3.8</v>
      </c>
      <c r="H2096" s="84" t="s">
        <v>6</v>
      </c>
      <c r="I2096" s="42" t="n">
        <f aca="false">IF(H2096="W",F2096*G2096-F2096,(IF(H2096="L",-F2096)))</f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customFormat="false" ht="15" hidden="false" customHeight="false" outlineLevel="0" collapsed="false">
      <c r="A2097" s="61"/>
      <c r="B2097" s="61" t="s">
        <v>46</v>
      </c>
      <c r="C2097" s="55" t="s">
        <v>331</v>
      </c>
      <c r="D2097" s="61" t="s">
        <v>2213</v>
      </c>
      <c r="E2097" s="38" t="n">
        <v>0.666666666666667</v>
      </c>
      <c r="F2097" s="62" t="n">
        <v>10</v>
      </c>
      <c r="G2097" s="40" t="n">
        <v>3.8</v>
      </c>
      <c r="H2097" s="84" t="s">
        <v>7</v>
      </c>
      <c r="I2097" s="42" t="n">
        <f aca="false">IF(H2097="W",F2097*G2097-F2097,(IF(H2097="L",-F2097)))</f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customFormat="false" ht="15" hidden="false" customHeight="false" outlineLevel="0" collapsed="false">
      <c r="A2098" s="61"/>
      <c r="B2098" s="61" t="s">
        <v>46</v>
      </c>
      <c r="C2098" s="55" t="s">
        <v>170</v>
      </c>
      <c r="D2098" s="61" t="s">
        <v>2214</v>
      </c>
      <c r="E2098" s="38" t="n">
        <v>0.666666666666667</v>
      </c>
      <c r="F2098" s="62" t="n">
        <v>10</v>
      </c>
      <c r="G2098" s="40" t="n">
        <v>5</v>
      </c>
      <c r="H2098" s="84" t="s">
        <v>5</v>
      </c>
      <c r="I2098" s="42" t="n">
        <f aca="false">IF(H2098="W",F2098*G2098-F2098,(IF(H2098="L",-F2098)))</f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customFormat="false" ht="15" hidden="false" customHeight="false" outlineLevel="0" collapsed="false">
      <c r="A2099" s="61"/>
      <c r="B2099" s="61" t="s">
        <v>67</v>
      </c>
      <c r="C2099" s="55" t="s">
        <v>28</v>
      </c>
      <c r="D2099" s="61" t="s">
        <v>1918</v>
      </c>
      <c r="E2099" s="38" t="n">
        <v>0.739583333333333</v>
      </c>
      <c r="F2099" s="62" t="n">
        <v>25</v>
      </c>
      <c r="G2099" s="40" t="n">
        <v>1.29</v>
      </c>
      <c r="H2099" s="84" t="s">
        <v>5</v>
      </c>
      <c r="I2099" s="42" t="n">
        <f aca="false">IF(H2099="W",F2099*G2099-F2099,(IF(H2099="L",-F2099)))</f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customFormat="false" ht="15" hidden="false" customHeight="false" outlineLevel="0" collapsed="false">
      <c r="A2100" s="61"/>
      <c r="B2100" s="61" t="s">
        <v>67</v>
      </c>
      <c r="C2100" s="55" t="s">
        <v>170</v>
      </c>
      <c r="D2100" s="61" t="s">
        <v>2216</v>
      </c>
      <c r="E2100" s="38" t="n">
        <v>0.770833333333333</v>
      </c>
      <c r="F2100" s="62" t="n">
        <v>20</v>
      </c>
      <c r="G2100" s="40" t="n">
        <v>5.6</v>
      </c>
      <c r="H2100" s="84" t="s">
        <v>7</v>
      </c>
      <c r="I2100" s="42" t="n">
        <f aca="false">IF(H2100="W",F2100*G2100-F2100,(IF(H2100="L",-F2100)))</f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customFormat="false" ht="15" hidden="false" customHeight="false" outlineLevel="0" collapsed="false">
      <c r="A2101" s="61"/>
      <c r="B2101" s="61" t="s">
        <v>67</v>
      </c>
      <c r="C2101" s="55" t="s">
        <v>28</v>
      </c>
      <c r="D2101" s="61" t="s">
        <v>637</v>
      </c>
      <c r="E2101" s="38" t="n">
        <v>0.770833333333333</v>
      </c>
      <c r="F2101" s="62" t="n">
        <v>17</v>
      </c>
      <c r="G2101" s="40" t="n">
        <v>1.95</v>
      </c>
      <c r="H2101" s="84" t="s">
        <v>5</v>
      </c>
      <c r="I2101" s="42" t="n">
        <f aca="false">IF(H2101="W",F2101*G2101-F2101,(IF(H2101="L",-F2101)))</f>
        <v>16.15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customFormat="false" ht="15" hidden="false" customHeight="false" outlineLevel="0" collapsed="false">
      <c r="A2102" s="61"/>
      <c r="B2102" s="61" t="s">
        <v>67</v>
      </c>
      <c r="C2102" s="55" t="s">
        <v>331</v>
      </c>
      <c r="D2102" s="61" t="s">
        <v>637</v>
      </c>
      <c r="E2102" s="38" t="n">
        <v>0.770833333333333</v>
      </c>
      <c r="F2102" s="62" t="n">
        <v>40</v>
      </c>
      <c r="G2102" s="40" t="n">
        <v>2</v>
      </c>
      <c r="H2102" s="84" t="s">
        <v>5</v>
      </c>
      <c r="I2102" s="42" t="n">
        <f aca="false">IF(H2102="W",F2102*G2102-F2102,(IF(H2102="L",-F2102)))</f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customFormat="false" ht="15" hidden="false" customHeight="false" outlineLevel="0" collapsed="false">
      <c r="A2103" s="61"/>
      <c r="B2103" s="61" t="s">
        <v>67</v>
      </c>
      <c r="C2103" s="55" t="s">
        <v>87</v>
      </c>
      <c r="D2103" s="61" t="s">
        <v>2218</v>
      </c>
      <c r="E2103" s="38" t="n">
        <v>0.770833333333333</v>
      </c>
      <c r="F2103" s="62" t="n">
        <v>14.65</v>
      </c>
      <c r="G2103" s="40" t="n">
        <v>3.7</v>
      </c>
      <c r="H2103" s="84" t="s">
        <v>7</v>
      </c>
      <c r="I2103" s="42" t="n">
        <f aca="false">IF(H2103="W",F2103*G2103-F2103,(IF(H2103="L",-F2103)))</f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customFormat="false" ht="15" hidden="false" customHeight="false" outlineLevel="0" collapsed="false">
      <c r="A2104" s="61"/>
      <c r="B2104" s="61" t="s">
        <v>67</v>
      </c>
      <c r="C2104" s="55" t="s">
        <v>216</v>
      </c>
      <c r="D2104" s="61" t="s">
        <v>2218</v>
      </c>
      <c r="E2104" s="38" t="n">
        <v>0.770833333333333</v>
      </c>
      <c r="F2104" s="62" t="n">
        <v>3.8</v>
      </c>
      <c r="G2104" s="40" t="n">
        <v>15</v>
      </c>
      <c r="H2104" s="84" t="s">
        <v>7</v>
      </c>
      <c r="I2104" s="42" t="n">
        <f aca="false">IF(H2104="W",F2104*G2104-F2104,(IF(H2104="L",-F2104)))</f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customFormat="false" ht="15" hidden="false" customHeight="false" outlineLevel="0" collapsed="false">
      <c r="A2105" s="61"/>
      <c r="B2105" s="61" t="s">
        <v>46</v>
      </c>
      <c r="C2105" s="55" t="s">
        <v>28</v>
      </c>
      <c r="D2105" s="61" t="s">
        <v>2219</v>
      </c>
      <c r="E2105" s="38" t="n">
        <v>0.958333333333333</v>
      </c>
      <c r="F2105" s="62" t="n">
        <v>10</v>
      </c>
      <c r="G2105" s="40" t="n">
        <v>8.68</v>
      </c>
      <c r="H2105" s="84" t="s">
        <v>7</v>
      </c>
      <c r="I2105" s="42" t="n">
        <f aca="false">IF(H2105="W",F2105*G2105-F2105,(IF(H2105="L",-F2105)))</f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customFormat="false" ht="15" hidden="false" customHeight="false" outlineLevel="0" collapsed="false">
      <c r="A2106" s="61"/>
      <c r="B2106" s="61" t="s">
        <v>46</v>
      </c>
      <c r="C2106" s="55" t="s">
        <v>28</v>
      </c>
      <c r="D2106" s="61" t="s">
        <v>2221</v>
      </c>
      <c r="E2106" s="38" t="n">
        <v>0.958333333333333</v>
      </c>
      <c r="F2106" s="62" t="n">
        <v>3</v>
      </c>
      <c r="G2106" s="40" t="n">
        <v>3.1</v>
      </c>
      <c r="H2106" s="84" t="s">
        <v>7</v>
      </c>
      <c r="I2106" s="42" t="n">
        <f aca="false">IF(H2106="W",F2106*G2106-F2106,(IF(H2106="L",-F2106)))</f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customFormat="false" ht="15" hidden="false" customHeight="false" outlineLevel="0" collapsed="false">
      <c r="A2107" s="61"/>
      <c r="B2107" s="61" t="s">
        <v>46</v>
      </c>
      <c r="C2107" s="55" t="s">
        <v>95</v>
      </c>
      <c r="D2107" s="61" t="s">
        <v>2222</v>
      </c>
      <c r="E2107" s="38" t="n">
        <v>0.958333333333333</v>
      </c>
      <c r="F2107" s="62" t="n">
        <v>20</v>
      </c>
      <c r="G2107" s="40" t="n">
        <v>2.05</v>
      </c>
      <c r="H2107" s="84" t="s">
        <v>5</v>
      </c>
      <c r="I2107" s="42" t="n">
        <f aca="false">IF(H2107="W",F2107*G2107-F2107,(IF(H2107="L",-F2107)))</f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customFormat="false" ht="15" hidden="false" customHeight="false" outlineLevel="0" collapsed="false">
      <c r="A2108" s="61"/>
      <c r="B2108" s="61" t="s">
        <v>46</v>
      </c>
      <c r="C2108" s="55" t="s">
        <v>151</v>
      </c>
      <c r="D2108" s="61" t="s">
        <v>2223</v>
      </c>
      <c r="E2108" s="38" t="n">
        <v>0.958333333333333</v>
      </c>
      <c r="F2108" s="62" t="n">
        <v>10</v>
      </c>
      <c r="G2108" s="40" t="n">
        <v>4.26</v>
      </c>
      <c r="H2108" s="84" t="s">
        <v>5</v>
      </c>
      <c r="I2108" s="42" t="n">
        <f aca="false">IF(H2108="W",F2108*G2108-F2108,(IF(H2108="L",-F2108)))</f>
        <v>32.6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customFormat="false" ht="15" hidden="false" customHeight="false" outlineLevel="0" collapsed="false">
      <c r="A2109" s="61"/>
      <c r="B2109" s="61" t="s">
        <v>46</v>
      </c>
      <c r="C2109" s="55" t="s">
        <v>151</v>
      </c>
      <c r="D2109" s="61" t="s">
        <v>1959</v>
      </c>
      <c r="E2109" s="38" t="n">
        <v>0.0416666666666667</v>
      </c>
      <c r="F2109" s="62" t="n">
        <v>5</v>
      </c>
      <c r="G2109" s="40" t="n">
        <v>2.52</v>
      </c>
      <c r="H2109" s="84" t="s">
        <v>7</v>
      </c>
      <c r="I2109" s="42" t="n">
        <f aca="false">IF(H2109="W",F2109*G2109-F2109,(IF(H2109="L",-F2109)))</f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customFormat="false" ht="15" hidden="false" customHeight="false" outlineLevel="0" collapsed="false">
      <c r="A2110" s="61"/>
      <c r="B2110" s="61" t="s">
        <v>46</v>
      </c>
      <c r="C2110" s="55" t="s">
        <v>151</v>
      </c>
      <c r="D2110" s="61" t="s">
        <v>779</v>
      </c>
      <c r="E2110" s="38" t="n">
        <v>0.0416666666666667</v>
      </c>
      <c r="F2110" s="62" t="n">
        <v>5</v>
      </c>
      <c r="G2110" s="40" t="n">
        <v>1.6</v>
      </c>
      <c r="H2110" s="84" t="s">
        <v>5</v>
      </c>
      <c r="I2110" s="42" t="n">
        <f aca="false">IF(H2110="W",F2110*G2110-F2110,(IF(H2110="L",-F2110)))</f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customFormat="false" ht="15" hidden="false" customHeight="false" outlineLevel="0" collapsed="false">
      <c r="A2111" s="61" t="n">
        <v>43766</v>
      </c>
      <c r="B2111" s="61" t="s">
        <v>67</v>
      </c>
      <c r="C2111" s="55" t="s">
        <v>28</v>
      </c>
      <c r="D2111" s="61" t="s">
        <v>2224</v>
      </c>
      <c r="E2111" s="38" t="n">
        <v>0.90625</v>
      </c>
      <c r="F2111" s="62" t="n">
        <v>20</v>
      </c>
      <c r="G2111" s="40" t="n">
        <v>3.48</v>
      </c>
      <c r="H2111" s="84" t="s">
        <v>5</v>
      </c>
      <c r="I2111" s="42" t="n">
        <f aca="false">IF(H2111="W",F2111*G2111-F2111,(IF(H2111="L",-F2111)))</f>
        <v>49.6</v>
      </c>
      <c r="J2111" s="61"/>
      <c r="K2111" s="21" t="s">
        <v>124</v>
      </c>
      <c r="L2111" s="43" t="s">
        <v>2225</v>
      </c>
      <c r="M2111" s="43" t="s">
        <v>9</v>
      </c>
      <c r="N2111" s="43" t="n">
        <f aca="false">SUM(I2111:I2212)</f>
        <v>68.9268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customFormat="false" ht="15" hidden="false" customHeight="false" outlineLevel="0" collapsed="false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 t="n">
        <v>0.90625</v>
      </c>
      <c r="F2112" s="62" t="n">
        <v>13.97</v>
      </c>
      <c r="G2112" s="40" t="n">
        <v>3.55</v>
      </c>
      <c r="H2112" s="84" t="s">
        <v>7</v>
      </c>
      <c r="I2112" s="42" t="n">
        <f aca="false">IF(H2112="W",F2112*G2112-F2112,(IF(H2112="L",-F2112)))</f>
        <v>-13.97</v>
      </c>
      <c r="J2112" s="61"/>
      <c r="K2112" s="21"/>
      <c r="L2112" s="43" t="s">
        <v>2228</v>
      </c>
      <c r="M2112" s="43" t="s">
        <v>9</v>
      </c>
      <c r="N2112" s="43" t="n">
        <f aca="false">SUM(N2111+N2213+N2336+N2403+N2472)</f>
        <v>280.2558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customFormat="false" ht="15" hidden="false" customHeight="false" outlineLevel="0" collapsed="false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 t="n">
        <v>0.90625</v>
      </c>
      <c r="F2113" s="62" t="n">
        <v>16.81</v>
      </c>
      <c r="G2113" s="40" t="n">
        <v>2.95</v>
      </c>
      <c r="H2113" s="84" t="s">
        <v>7</v>
      </c>
      <c r="I2113" s="42" t="n">
        <f aca="false">IF(H2113="W",F2113*G2113-F2113,(IF(H2113="L",-F2113)))</f>
        <v>-16.81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customFormat="false" ht="15" hidden="false" customHeight="false" outlineLevel="0" collapsed="false">
      <c r="A2114" s="61"/>
      <c r="B2114" s="61" t="s">
        <v>67</v>
      </c>
      <c r="C2114" s="55" t="s">
        <v>63</v>
      </c>
      <c r="D2114" s="61" t="s">
        <v>2230</v>
      </c>
      <c r="E2114" s="38" t="n">
        <v>0.90625</v>
      </c>
      <c r="F2114" s="62" t="n">
        <v>20</v>
      </c>
      <c r="G2114" s="40" t="n">
        <v>1.05</v>
      </c>
      <c r="H2114" s="84" t="s">
        <v>5</v>
      </c>
      <c r="I2114" s="42" t="n">
        <f aca="false">IF(H2114="W",F2114*G2114-F2114,(IF(H2114="L",-F2114)))</f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customFormat="false" ht="15" hidden="false" customHeight="false" outlineLevel="0" collapsed="false">
      <c r="A2115" s="61"/>
      <c r="B2115" s="61" t="s">
        <v>67</v>
      </c>
      <c r="C2115" s="55" t="s">
        <v>28</v>
      </c>
      <c r="D2115" s="61" t="s">
        <v>2231</v>
      </c>
      <c r="E2115" s="38" t="n">
        <v>0.833333333333333</v>
      </c>
      <c r="F2115" s="62" t="n">
        <v>5</v>
      </c>
      <c r="G2115" s="40" t="n">
        <v>2.35</v>
      </c>
      <c r="H2115" s="84" t="s">
        <v>5</v>
      </c>
      <c r="I2115" s="42" t="n">
        <f aca="false">IF(H2115="W",F2115*G2115-F2115,(IF(H2115="L",-F2115)))</f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customFormat="false" ht="15" hidden="false" customHeight="false" outlineLevel="0" collapsed="false">
      <c r="A2116" s="61"/>
      <c r="B2116" s="61" t="s">
        <v>67</v>
      </c>
      <c r="C2116" s="55" t="s">
        <v>216</v>
      </c>
      <c r="D2116" s="61" t="s">
        <v>2135</v>
      </c>
      <c r="E2116" s="38" t="n">
        <v>0.833333333333333</v>
      </c>
      <c r="F2116" s="62" t="n">
        <v>3.7</v>
      </c>
      <c r="G2116" s="40" t="n">
        <v>3.5</v>
      </c>
      <c r="H2116" s="84" t="s">
        <v>7</v>
      </c>
      <c r="I2116" s="42" t="n">
        <f aca="false">IF(H2116="W",F2116*G2116-F2116,(IF(H2116="L",-F2116)))</f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customFormat="false" ht="15" hidden="false" customHeight="false" outlineLevel="0" collapsed="false">
      <c r="A2117" s="61"/>
      <c r="B2117" s="61" t="s">
        <v>67</v>
      </c>
      <c r="C2117" s="55" t="s">
        <v>170</v>
      </c>
      <c r="D2117" s="61" t="s">
        <v>2233</v>
      </c>
      <c r="E2117" s="38" t="n">
        <v>0.833333333333333</v>
      </c>
      <c r="F2117" s="62" t="n">
        <v>4.1</v>
      </c>
      <c r="G2117" s="40" t="n">
        <v>3.15</v>
      </c>
      <c r="H2117" s="84" t="s">
        <v>7</v>
      </c>
      <c r="I2117" s="42" t="n">
        <f aca="false">IF(H2117="W",F2117*G2117-F2117,(IF(H2117="L",-F2117)))</f>
        <v>-4.1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customFormat="false" ht="15" hidden="false" customHeight="false" outlineLevel="0" collapsed="false">
      <c r="A2118" s="61"/>
      <c r="B2118" s="61" t="s">
        <v>46</v>
      </c>
      <c r="C2118" s="55" t="s">
        <v>95</v>
      </c>
      <c r="D2118" s="61" t="s">
        <v>2235</v>
      </c>
      <c r="E2118" s="38" t="n">
        <v>0.0451388888888889</v>
      </c>
      <c r="F2118" s="62" t="n">
        <v>20</v>
      </c>
      <c r="G2118" s="40" t="n">
        <v>2.2</v>
      </c>
      <c r="H2118" s="84" t="s">
        <v>5</v>
      </c>
      <c r="I2118" s="42" t="n">
        <f aca="false">IF(H2118="W",F2118*G2118-F2118,(IF(H2118="L",-F2118)))</f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customFormat="false" ht="15" hidden="false" customHeight="false" outlineLevel="0" collapsed="false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 t="n">
        <v>0.0451388888888889</v>
      </c>
      <c r="F2119" s="62" t="n">
        <v>10</v>
      </c>
      <c r="G2119" s="40" t="n">
        <v>2.1</v>
      </c>
      <c r="H2119" s="84" t="s">
        <v>5</v>
      </c>
      <c r="I2119" s="42" t="n">
        <f aca="false">IF(H2119="W",F2119*G2119-F2119,(IF(H2119="L",-F2119)))</f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customFormat="false" ht="15" hidden="false" customHeight="false" outlineLevel="0" collapsed="false">
      <c r="A2120" s="61"/>
      <c r="B2120" s="61" t="s">
        <v>46</v>
      </c>
      <c r="C2120" s="55" t="s">
        <v>87</v>
      </c>
      <c r="D2120" s="61" t="s">
        <v>2237</v>
      </c>
      <c r="E2120" s="38" t="n">
        <v>0.0451388888888889</v>
      </c>
      <c r="F2120" s="62" t="n">
        <v>16.3</v>
      </c>
      <c r="G2120" s="40" t="n">
        <v>2.7</v>
      </c>
      <c r="H2120" s="84" t="s">
        <v>7</v>
      </c>
      <c r="I2120" s="42" t="n">
        <f aca="false">IF(H2120="W",F2120*G2120-F2120,(IF(H2120="L",-F2120)))</f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customFormat="false" ht="15" hidden="false" customHeight="false" outlineLevel="0" collapsed="false">
      <c r="A2121" s="61"/>
      <c r="B2121" s="61" t="s">
        <v>46</v>
      </c>
      <c r="C2121" s="55" t="s">
        <v>95</v>
      </c>
      <c r="D2121" s="61" t="s">
        <v>2239</v>
      </c>
      <c r="E2121" s="38" t="n">
        <v>0.170138888888889</v>
      </c>
      <c r="F2121" s="62" t="n">
        <v>20</v>
      </c>
      <c r="G2121" s="40" t="n">
        <v>2.1</v>
      </c>
      <c r="H2121" s="84" t="s">
        <v>5</v>
      </c>
      <c r="I2121" s="42" t="n">
        <f aca="false">IF(H2121="W",F2121*G2121-F2121,(IF(H2121="L",-F2121)))</f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customFormat="false" ht="15" hidden="false" customHeight="false" outlineLevel="0" collapsed="false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 t="n">
        <v>0.170138888888889</v>
      </c>
      <c r="F2122" s="62" t="n">
        <v>6.36</v>
      </c>
      <c r="G2122" s="40" t="n">
        <v>6.6</v>
      </c>
      <c r="H2122" s="84" t="s">
        <v>7</v>
      </c>
      <c r="I2122" s="42" t="n">
        <f aca="false">IF(H2122="W",F2122*G2122-F2122,(IF(H2122="L",-F2122)))</f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customFormat="false" ht="15" hidden="false" customHeight="false" outlineLevel="0" collapsed="false">
      <c r="A2123" s="61"/>
      <c r="B2123" s="61" t="s">
        <v>46</v>
      </c>
      <c r="C2123" s="55" t="s">
        <v>87</v>
      </c>
      <c r="D2123" s="61" t="s">
        <v>2241</v>
      </c>
      <c r="E2123" s="38" t="n">
        <v>0.170138888888889</v>
      </c>
      <c r="F2123" s="62" t="n">
        <v>15.27</v>
      </c>
      <c r="G2123" s="40" t="n">
        <v>2.75</v>
      </c>
      <c r="H2123" s="84" t="s">
        <v>7</v>
      </c>
      <c r="I2123" s="42" t="n">
        <f aca="false">IF(H2123="W",F2123*G2123-F2123,(IF(H2123="L",-F2123)))</f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customFormat="false" ht="15" hidden="false" customHeight="false" outlineLevel="0" collapsed="false">
      <c r="A2124" s="61"/>
      <c r="B2124" s="61" t="s">
        <v>46</v>
      </c>
      <c r="C2124" s="55" t="s">
        <v>28</v>
      </c>
      <c r="D2124" s="61" t="s">
        <v>2235</v>
      </c>
      <c r="E2124" s="38" t="n">
        <v>0.0416666666666667</v>
      </c>
      <c r="F2124" s="62" t="n">
        <v>20</v>
      </c>
      <c r="G2124" s="40" t="n">
        <v>1.73</v>
      </c>
      <c r="H2124" s="84" t="s">
        <v>7</v>
      </c>
      <c r="I2124" s="42" t="n">
        <f aca="false">IF(H2124="W",F2124*G2124-F2124,(IF(H2124="L",-F2124)))</f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customFormat="false" ht="15" hidden="false" customHeight="false" outlineLevel="0" collapsed="false">
      <c r="A2125" s="61"/>
      <c r="B2125" s="61" t="s">
        <v>46</v>
      </c>
      <c r="C2125" s="55" t="s">
        <v>87</v>
      </c>
      <c r="D2125" s="61" t="s">
        <v>2236</v>
      </c>
      <c r="E2125" s="38" t="n">
        <v>0.0416666666666667</v>
      </c>
      <c r="F2125" s="62" t="n">
        <v>5</v>
      </c>
      <c r="G2125" s="40" t="n">
        <v>1.94</v>
      </c>
      <c r="H2125" s="84" t="s">
        <v>5</v>
      </c>
      <c r="I2125" s="42" t="n">
        <f aca="false">IF(H2125="W",F2125*G2125-F2125,(IF(H2125="L",-F2125)))</f>
        <v>4.7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customFormat="false" ht="15" hidden="false" customHeight="false" outlineLevel="0" collapsed="false">
      <c r="A2126" s="61"/>
      <c r="B2126" s="61" t="s">
        <v>46</v>
      </c>
      <c r="C2126" s="55" t="s">
        <v>2243</v>
      </c>
      <c r="D2126" s="61" t="s">
        <v>2236</v>
      </c>
      <c r="E2126" s="38" t="n">
        <v>0.0416666666666667</v>
      </c>
      <c r="F2126" s="62" t="n">
        <v>10</v>
      </c>
      <c r="G2126" s="40" t="n">
        <v>1.9</v>
      </c>
      <c r="H2126" s="84" t="s">
        <v>5</v>
      </c>
      <c r="I2126" s="42" t="n">
        <f aca="false">IF(H2126="W",F2126*G2126-F2126,(IF(H2126="L",-F2126)))</f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customFormat="false" ht="15" hidden="false" customHeight="false" outlineLevel="0" collapsed="false">
      <c r="A2127" s="61"/>
      <c r="B2127" s="61" t="s">
        <v>46</v>
      </c>
      <c r="C2127" s="55" t="s">
        <v>28</v>
      </c>
      <c r="D2127" s="61" t="s">
        <v>2239</v>
      </c>
      <c r="E2127" s="38" t="n">
        <v>0.170138888888889</v>
      </c>
      <c r="F2127" s="62" t="n">
        <v>30</v>
      </c>
      <c r="G2127" s="40" t="n">
        <v>1.4</v>
      </c>
      <c r="H2127" s="84" t="s">
        <v>5</v>
      </c>
      <c r="I2127" s="42" t="n">
        <f aca="false">IF(H2127="W",F2127*G2127-F2127,(IF(H2127="L",-F2127)))</f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customFormat="false" ht="15" hidden="false" customHeight="false" outlineLevel="0" collapsed="false">
      <c r="A2128" s="61"/>
      <c r="B2128" s="61" t="s">
        <v>46</v>
      </c>
      <c r="C2128" s="55" t="s">
        <v>28</v>
      </c>
      <c r="D2128" s="61" t="s">
        <v>2245</v>
      </c>
      <c r="E2128" s="38" t="n">
        <v>0.170138888888889</v>
      </c>
      <c r="F2128" s="62" t="n">
        <v>10</v>
      </c>
      <c r="G2128" s="40" t="n">
        <v>2.66</v>
      </c>
      <c r="H2128" s="84" t="s">
        <v>5</v>
      </c>
      <c r="I2128" s="42" t="n">
        <f aca="false">IF(H2128="W",F2128*G2128-F2128,(IF(H2128="L",-F2128)))</f>
        <v>16.6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customFormat="false" ht="15" hidden="false" customHeight="false" outlineLevel="0" collapsed="false">
      <c r="A2129" s="61"/>
      <c r="B2129" s="61" t="s">
        <v>46</v>
      </c>
      <c r="C2129" s="55" t="s">
        <v>28</v>
      </c>
      <c r="D2129" s="61" t="s">
        <v>2246</v>
      </c>
      <c r="E2129" s="38" t="n">
        <v>0.170138888888889</v>
      </c>
      <c r="F2129" s="62" t="n">
        <v>10</v>
      </c>
      <c r="G2129" s="40" t="n">
        <v>1.82</v>
      </c>
      <c r="H2129" s="84" t="s">
        <v>5</v>
      </c>
      <c r="I2129" s="42" t="n">
        <f aca="false">IF(H2129="W",F2129*G2129-F2129,(IF(H2129="L",-F2129)))</f>
        <v>8.2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customFormat="false" ht="15" hidden="false" customHeight="false" outlineLevel="0" collapsed="false">
      <c r="A2130" s="61"/>
      <c r="B2130" s="61" t="s">
        <v>46</v>
      </c>
      <c r="C2130" s="55" t="s">
        <v>331</v>
      </c>
      <c r="D2130" s="61" t="s">
        <v>2247</v>
      </c>
      <c r="E2130" s="38" t="n">
        <v>0.170138888888889</v>
      </c>
      <c r="F2130" s="62" t="n">
        <v>5</v>
      </c>
      <c r="G2130" s="40" t="n">
        <v>2.8</v>
      </c>
      <c r="H2130" s="84" t="s">
        <v>6</v>
      </c>
      <c r="I2130" s="42" t="n">
        <f aca="false">IF(H2130="W",F2130*G2130-F2130,(IF(H2130="L",-F2130)))</f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customFormat="false" ht="15" hidden="false" customHeight="false" outlineLevel="0" collapsed="false">
      <c r="A2131" s="61"/>
      <c r="B2131" s="61" t="s">
        <v>46</v>
      </c>
      <c r="C2131" s="55" t="s">
        <v>331</v>
      </c>
      <c r="D2131" s="61" t="s">
        <v>2247</v>
      </c>
      <c r="E2131" s="38" t="n">
        <v>0.170138888888889</v>
      </c>
      <c r="F2131" s="62" t="n">
        <v>0.9</v>
      </c>
      <c r="G2131" s="40" t="n">
        <v>2.8</v>
      </c>
      <c r="H2131" s="84" t="s">
        <v>7</v>
      </c>
      <c r="I2131" s="42" t="n">
        <f aca="false">IF(H2131="W",F2131*G2131-F2131,(IF(H2131="L",-F2131)))</f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customFormat="false" ht="15" hidden="false" customHeight="false" outlineLevel="0" collapsed="false">
      <c r="A2132" s="61"/>
      <c r="B2132" s="61" t="s">
        <v>46</v>
      </c>
      <c r="C2132" s="55" t="s">
        <v>87</v>
      </c>
      <c r="D2132" s="61" t="s">
        <v>2248</v>
      </c>
      <c r="E2132" s="38" t="n">
        <v>0.170138888888889</v>
      </c>
      <c r="F2132" s="62" t="n">
        <v>7.28</v>
      </c>
      <c r="G2132" s="40" t="n">
        <v>2.5</v>
      </c>
      <c r="H2132" s="84" t="s">
        <v>7</v>
      </c>
      <c r="I2132" s="42" t="n">
        <f aca="false">IF(H2132="W",F2132*G2132-F2132,(IF(H2132="L",-F2132)))</f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customFormat="false" ht="15" hidden="false" customHeight="false" outlineLevel="0" collapsed="false">
      <c r="A2133" s="61" t="n">
        <v>43767</v>
      </c>
      <c r="B2133" s="61" t="s">
        <v>46</v>
      </c>
      <c r="C2133" s="55" t="s">
        <v>28</v>
      </c>
      <c r="D2133" s="61" t="s">
        <v>1799</v>
      </c>
      <c r="E2133" s="38" t="n">
        <v>0.770833333333333</v>
      </c>
      <c r="F2133" s="62" t="n">
        <v>20</v>
      </c>
      <c r="G2133" s="40" t="n">
        <v>2.6</v>
      </c>
      <c r="H2133" s="84" t="s">
        <v>5</v>
      </c>
      <c r="I2133" s="42" t="n">
        <f aca="false">IF(H2133="W",F2133*G2133-F2133,(IF(H2133="L",-F2133)))</f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customFormat="false" ht="15" hidden="false" customHeight="false" outlineLevel="0" collapsed="false">
      <c r="A2134" s="61"/>
      <c r="B2134" s="61" t="s">
        <v>46</v>
      </c>
      <c r="C2134" s="55" t="s">
        <v>151</v>
      </c>
      <c r="D2134" s="61" t="s">
        <v>2250</v>
      </c>
      <c r="E2134" s="38" t="n">
        <v>0.770833333333333</v>
      </c>
      <c r="F2134" s="62" t="n">
        <v>7.86</v>
      </c>
      <c r="G2134" s="40" t="n">
        <v>4.02</v>
      </c>
      <c r="H2134" s="84" t="s">
        <v>7</v>
      </c>
      <c r="I2134" s="42" t="n">
        <f aca="false">IF(H2134="W",F2134*G2134-F2134,(IF(H2134="L",-F2134)))</f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customFormat="false" ht="15" hidden="false" customHeight="false" outlineLevel="0" collapsed="false">
      <c r="A2135" s="61"/>
      <c r="B2135" s="61" t="s">
        <v>46</v>
      </c>
      <c r="C2135" s="55" t="s">
        <v>170</v>
      </c>
      <c r="D2135" s="61" t="s">
        <v>1949</v>
      </c>
      <c r="E2135" s="38" t="n">
        <v>0.770833333333333</v>
      </c>
      <c r="F2135" s="62" t="n">
        <v>20</v>
      </c>
      <c r="G2135" s="40" t="n">
        <v>2.6</v>
      </c>
      <c r="H2135" s="84" t="s">
        <v>7</v>
      </c>
      <c r="I2135" s="42" t="n">
        <f aca="false">IF(H2135="W",F2135*G2135-F2135,(IF(H2135="L",-F2135)))</f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customFormat="false" ht="15" hidden="false" customHeight="false" outlineLevel="0" collapsed="false">
      <c r="A2136" s="61"/>
      <c r="B2136" s="61" t="s">
        <v>46</v>
      </c>
      <c r="C2136" s="55" t="s">
        <v>63</v>
      </c>
      <c r="D2136" s="61" t="s">
        <v>2252</v>
      </c>
      <c r="E2136" s="38" t="n">
        <v>0.770833333333333</v>
      </c>
      <c r="F2136" s="62" t="n">
        <v>20</v>
      </c>
      <c r="G2136" s="40" t="n">
        <v>1.12</v>
      </c>
      <c r="H2136" s="84" t="s">
        <v>5</v>
      </c>
      <c r="I2136" s="42" t="n">
        <f aca="false">IF(H2136="W",F2136*G2136-F2136,(IF(H2136="L",-F2136)))</f>
        <v>2.4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customFormat="false" ht="15" hidden="false" customHeight="false" outlineLevel="0" collapsed="false">
      <c r="A2137" s="61"/>
      <c r="B2137" s="61" t="s">
        <v>46</v>
      </c>
      <c r="C2137" s="55" t="s">
        <v>63</v>
      </c>
      <c r="D2137" s="61" t="s">
        <v>2253</v>
      </c>
      <c r="E2137" s="38" t="n">
        <v>0.770833333333333</v>
      </c>
      <c r="F2137" s="62" t="n">
        <v>0.4</v>
      </c>
      <c r="G2137" s="40" t="n">
        <v>56</v>
      </c>
      <c r="H2137" s="84" t="s">
        <v>7</v>
      </c>
      <c r="I2137" s="42" t="n">
        <f aca="false">IF(H2137="W",F2137*G2137-F2137,(IF(H2137="L",-F2137)))</f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customFormat="false" ht="15" hidden="false" customHeight="false" outlineLevel="0" collapsed="false">
      <c r="A2138" s="61"/>
      <c r="B2138" s="61" t="s">
        <v>46</v>
      </c>
      <c r="C2138" s="55" t="s">
        <v>63</v>
      </c>
      <c r="D2138" s="61" t="s">
        <v>2254</v>
      </c>
      <c r="E2138" s="38" t="n">
        <v>0.770833333333333</v>
      </c>
      <c r="F2138" s="62" t="n">
        <v>0.6</v>
      </c>
      <c r="G2138" s="40" t="n">
        <v>37</v>
      </c>
      <c r="H2138" s="84" t="s">
        <v>7</v>
      </c>
      <c r="I2138" s="42" t="n">
        <f aca="false">IF(H2138="W",F2138*G2138-F2138,(IF(H2138="L",-F2138)))</f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customFormat="false" ht="15" hidden="false" customHeight="false" outlineLevel="0" collapsed="false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 t="n">
        <v>5</v>
      </c>
      <c r="G2139" s="40" t="n">
        <v>4.57</v>
      </c>
      <c r="H2139" s="84" t="s">
        <v>5</v>
      </c>
      <c r="I2139" s="42" t="n">
        <f aca="false">IF(H2139="W",F2139*G2139-F2139,(IF(H2139="L",-F2139)))</f>
        <v>17.85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customFormat="false" ht="15" hidden="false" customHeight="false" outlineLevel="0" collapsed="false">
      <c r="A2140" s="61"/>
      <c r="B2140" s="61" t="s">
        <v>46</v>
      </c>
      <c r="C2140" s="55" t="s">
        <v>28</v>
      </c>
      <c r="D2140" s="61" t="s">
        <v>2256</v>
      </c>
      <c r="E2140" s="38" t="n">
        <v>0.770833333333333</v>
      </c>
      <c r="F2140" s="62" t="n">
        <v>11.75</v>
      </c>
      <c r="G2140" s="40" t="n">
        <v>2.58</v>
      </c>
      <c r="H2140" s="84" t="s">
        <v>7</v>
      </c>
      <c r="I2140" s="42" t="n">
        <f aca="false">IF(H2140="W",F2140*G2140-F2140,(IF(H2140="L",-F2140)))</f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customFormat="false" ht="15" hidden="false" customHeight="false" outlineLevel="0" collapsed="false">
      <c r="A2141" s="61"/>
      <c r="B2141" s="61" t="s">
        <v>46</v>
      </c>
      <c r="C2141" s="55" t="s">
        <v>151</v>
      </c>
      <c r="D2141" s="61" t="s">
        <v>2135</v>
      </c>
      <c r="E2141" s="38" t="n">
        <v>0.770833333333333</v>
      </c>
      <c r="F2141" s="62" t="n">
        <v>8.43</v>
      </c>
      <c r="G2141" s="40" t="n">
        <v>5.5</v>
      </c>
      <c r="H2141" s="84" t="s">
        <v>7</v>
      </c>
      <c r="I2141" s="42" t="n">
        <f aca="false">IF(H2141="W",F2141*G2141-F2141,(IF(H2141="L",-F2141)))</f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customFormat="false" ht="15" hidden="false" customHeight="false" outlineLevel="0" collapsed="false">
      <c r="A2142" s="61"/>
      <c r="B2142" s="61" t="s">
        <v>46</v>
      </c>
      <c r="C2142" s="55" t="s">
        <v>170</v>
      </c>
      <c r="D2142" s="61" t="s">
        <v>2112</v>
      </c>
      <c r="E2142" s="38" t="n">
        <v>0.770833333333333</v>
      </c>
      <c r="F2142" s="62" t="n">
        <v>14</v>
      </c>
      <c r="G2142" s="40" t="n">
        <v>2.65</v>
      </c>
      <c r="H2142" s="84" t="s">
        <v>5</v>
      </c>
      <c r="I2142" s="42" t="n">
        <f aca="false">IF(H2142="W",F2142*G2142-F2142,(IF(H2142="L",-F2142)))</f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customFormat="false" ht="15" hidden="false" customHeight="false" outlineLevel="0" collapsed="false">
      <c r="A2143" s="61"/>
      <c r="B2143" s="61" t="s">
        <v>46</v>
      </c>
      <c r="C2143" s="55" t="s">
        <v>95</v>
      </c>
      <c r="D2143" s="61" t="s">
        <v>2259</v>
      </c>
      <c r="E2143" s="38" t="n">
        <v>0.0416666666666667</v>
      </c>
      <c r="F2143" s="62" t="n">
        <v>20</v>
      </c>
      <c r="G2143" s="40" t="n">
        <v>1.76</v>
      </c>
      <c r="H2143" s="84" t="s">
        <v>5</v>
      </c>
      <c r="I2143" s="42" t="n">
        <f aca="false">IF(H2143="W",F2143*G2143-F2143,(IF(H2143="L",-F2143)))</f>
        <v>15.2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customFormat="false" ht="15" hidden="false" customHeight="false" outlineLevel="0" collapsed="false">
      <c r="A2144" s="61"/>
      <c r="B2144" s="61" t="s">
        <v>46</v>
      </c>
      <c r="C2144" s="55" t="s">
        <v>170</v>
      </c>
      <c r="D2144" s="61" t="s">
        <v>2135</v>
      </c>
      <c r="E2144" s="38" t="n">
        <v>0.0416666666666667</v>
      </c>
      <c r="F2144" s="62" t="n">
        <v>4</v>
      </c>
      <c r="G2144" s="40" t="n">
        <v>8.8</v>
      </c>
      <c r="H2144" s="84" t="s">
        <v>7</v>
      </c>
      <c r="I2144" s="42" t="n">
        <f aca="false">IF(H2144="W",F2144*G2144-F2144,(IF(H2144="L",-F2144)))</f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customFormat="false" ht="15" hidden="false" customHeight="false" outlineLevel="0" collapsed="false">
      <c r="A2145" s="61"/>
      <c r="B2145" s="61" t="s">
        <v>46</v>
      </c>
      <c r="C2145" s="55" t="s">
        <v>87</v>
      </c>
      <c r="D2145" s="61" t="s">
        <v>2181</v>
      </c>
      <c r="E2145" s="38" t="n">
        <v>0.0416666666666667</v>
      </c>
      <c r="F2145" s="62" t="n">
        <v>9.39</v>
      </c>
      <c r="G2145" s="40" t="n">
        <v>3.75</v>
      </c>
      <c r="H2145" s="84" t="s">
        <v>7</v>
      </c>
      <c r="I2145" s="42" t="n">
        <f aca="false">IF(H2145="W",F2145*G2145-F2145,(IF(H2145="L",-F2145)))</f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customFormat="false" ht="15" hidden="false" customHeight="false" outlineLevel="0" collapsed="false">
      <c r="A2146" s="61"/>
      <c r="B2146" s="61" t="s">
        <v>46</v>
      </c>
      <c r="C2146" s="55" t="s">
        <v>95</v>
      </c>
      <c r="D2146" s="61" t="s">
        <v>2262</v>
      </c>
      <c r="E2146" s="38" t="n">
        <v>0.0451388888888889</v>
      </c>
      <c r="F2146" s="62" t="n">
        <v>20</v>
      </c>
      <c r="G2146" s="40" t="n">
        <v>2</v>
      </c>
      <c r="H2146" s="84" t="s">
        <v>5</v>
      </c>
      <c r="I2146" s="42" t="n">
        <f aca="false">IF(H2146="W",F2146*G2146-F2146,(IF(H2146="L",-F2146)))</f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customFormat="false" ht="15" hidden="false" customHeight="false" outlineLevel="0" collapsed="false">
      <c r="A2147" s="61"/>
      <c r="B2147" s="61" t="s">
        <v>46</v>
      </c>
      <c r="C2147" s="55" t="s">
        <v>83</v>
      </c>
      <c r="D2147" s="61" t="s">
        <v>83</v>
      </c>
      <c r="E2147" s="38" t="n">
        <v>0.0451388888888889</v>
      </c>
      <c r="F2147" s="62" t="s">
        <v>83</v>
      </c>
      <c r="G2147" s="40" t="s">
        <v>83</v>
      </c>
      <c r="H2147" s="84" t="s">
        <v>6</v>
      </c>
      <c r="I2147" s="42" t="n">
        <f aca="false">IF(H2147="W",F2147*G2147-F2147,(IF(H2147="L",-F2147)))</f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customFormat="false" ht="15" hidden="false" customHeight="false" outlineLevel="0" collapsed="false">
      <c r="A2148" s="61"/>
      <c r="B2148" s="61" t="s">
        <v>46</v>
      </c>
      <c r="C2148" s="55" t="s">
        <v>87</v>
      </c>
      <c r="D2148" s="61" t="s">
        <v>2139</v>
      </c>
      <c r="E2148" s="38" t="n">
        <v>0.0451388888888889</v>
      </c>
      <c r="F2148" s="62" t="n">
        <v>10.46</v>
      </c>
      <c r="G2148" s="40" t="n">
        <v>2.95</v>
      </c>
      <c r="H2148" s="84" t="s">
        <v>7</v>
      </c>
      <c r="I2148" s="42" t="n">
        <f aca="false">IF(H2148="W",F2148*G2148-F2148,(IF(H2148="L",-F2148)))</f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customFormat="false" ht="15" hidden="false" customHeight="false" outlineLevel="0" collapsed="false">
      <c r="A2149" s="61"/>
      <c r="B2149" s="61" t="s">
        <v>46</v>
      </c>
      <c r="C2149" s="55" t="s">
        <v>1162</v>
      </c>
      <c r="D2149" s="61" t="s">
        <v>2139</v>
      </c>
      <c r="E2149" s="38" t="n">
        <v>0.0451388888888889</v>
      </c>
      <c r="F2149" s="62" t="n">
        <v>3.1</v>
      </c>
      <c r="G2149" s="40" t="n">
        <v>2.95</v>
      </c>
      <c r="H2149" s="84" t="s">
        <v>7</v>
      </c>
      <c r="I2149" s="42" t="n">
        <f aca="false">IF(H2149="W",F2149*G2149-F2149,(IF(H2149="L",-F2149)))</f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customFormat="false" ht="15" hidden="false" customHeight="false" outlineLevel="0" collapsed="false">
      <c r="A2150" s="61"/>
      <c r="B2150" s="61" t="s">
        <v>46</v>
      </c>
      <c r="C2150" s="55" t="s">
        <v>28</v>
      </c>
      <c r="D2150" s="61" t="s">
        <v>2259</v>
      </c>
      <c r="E2150" s="38" t="n">
        <v>0.0451388888888889</v>
      </c>
      <c r="F2150" s="62" t="n">
        <v>34</v>
      </c>
      <c r="G2150" s="40" t="n">
        <v>1.16</v>
      </c>
      <c r="H2150" s="84" t="s">
        <v>5</v>
      </c>
      <c r="I2150" s="42" t="n">
        <f aca="false">IF(H2150="W",F2150*G2150-F2150,(IF(H2150="L",-F2150)))</f>
        <v>5.44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customFormat="false" ht="15" hidden="false" customHeight="false" outlineLevel="0" collapsed="false">
      <c r="A2151" s="61"/>
      <c r="B2151" s="61" t="s">
        <v>46</v>
      </c>
      <c r="C2151" s="55" t="s">
        <v>170</v>
      </c>
      <c r="D2151" s="61" t="s">
        <v>2264</v>
      </c>
      <c r="E2151" s="38" t="n">
        <v>0.0451388888888889</v>
      </c>
      <c r="F2151" s="62" t="n">
        <v>39.64</v>
      </c>
      <c r="G2151" s="40" t="n">
        <v>2.42</v>
      </c>
      <c r="H2151" s="84" t="s">
        <v>7</v>
      </c>
      <c r="I2151" s="42" t="n">
        <f aca="false">IF(H2151="W",F2151*G2151-F2151,(IF(H2151="L",-F2151)))</f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customFormat="false" ht="15" hidden="false" customHeight="false" outlineLevel="0" collapsed="false">
      <c r="A2152" s="61"/>
      <c r="B2152" s="61" t="s">
        <v>46</v>
      </c>
      <c r="C2152" s="55" t="s">
        <v>28</v>
      </c>
      <c r="D2152" s="61" t="s">
        <v>2266</v>
      </c>
      <c r="E2152" s="38" t="n">
        <v>0.0451388888888889</v>
      </c>
      <c r="F2152" s="62" t="n">
        <v>42</v>
      </c>
      <c r="G2152" s="40" t="n">
        <v>1.73</v>
      </c>
      <c r="H2152" s="84" t="s">
        <v>5</v>
      </c>
      <c r="I2152" s="42" t="n">
        <f aca="false">IF(H2152="W",F2152*G2152-F2152,(IF(H2152="L",-F2152)))</f>
        <v>30.66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customFormat="false" ht="15" hidden="false" customHeight="false" outlineLevel="0" collapsed="false">
      <c r="A2153" s="61"/>
      <c r="B2153" s="61" t="s">
        <v>46</v>
      </c>
      <c r="C2153" s="55" t="s">
        <v>28</v>
      </c>
      <c r="D2153" s="61" t="s">
        <v>2264</v>
      </c>
      <c r="E2153" s="38" t="n">
        <v>0.0451388888888889</v>
      </c>
      <c r="F2153" s="62" t="n">
        <v>10</v>
      </c>
      <c r="G2153" s="40" t="n">
        <v>1.93</v>
      </c>
      <c r="H2153" s="84" t="s">
        <v>6</v>
      </c>
      <c r="I2153" s="42" t="n">
        <f aca="false">IF(H2153="W",F2153*G2153-F2153,(IF(H2153="L",-F2153)))</f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customFormat="false" ht="15" hidden="false" customHeight="false" outlineLevel="0" collapsed="false">
      <c r="A2154" s="61"/>
      <c r="B2154" s="61" t="s">
        <v>46</v>
      </c>
      <c r="C2154" s="55" t="s">
        <v>95</v>
      </c>
      <c r="D2154" s="61" t="s">
        <v>2267</v>
      </c>
      <c r="E2154" s="38" t="n">
        <v>0.170138888888889</v>
      </c>
      <c r="F2154" s="62" t="n">
        <v>20</v>
      </c>
      <c r="G2154" s="40" t="n">
        <v>2.35</v>
      </c>
      <c r="H2154" s="84" t="s">
        <v>5</v>
      </c>
      <c r="I2154" s="42" t="n">
        <f aca="false">IF(H2154="W",F2154*G2154-F2154,(IF(H2154="L",-F2154)))</f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customFormat="false" ht="15" hidden="false" customHeight="false" outlineLevel="0" collapsed="false">
      <c r="A2155" s="61"/>
      <c r="B2155" s="61" t="s">
        <v>46</v>
      </c>
      <c r="C2155" s="55" t="s">
        <v>151</v>
      </c>
      <c r="D2155" s="61" t="s">
        <v>2268</v>
      </c>
      <c r="E2155" s="38" t="n">
        <v>0.170138888888889</v>
      </c>
      <c r="F2155" s="62" t="n">
        <v>2.47</v>
      </c>
      <c r="G2155" s="40" t="n">
        <v>5.8</v>
      </c>
      <c r="H2155" s="84" t="s">
        <v>7</v>
      </c>
      <c r="I2155" s="42" t="n">
        <f aca="false">IF(H2155="W",F2155*G2155-F2155,(IF(H2155="L",-F2155)))</f>
        <v>-2.47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customFormat="false" ht="15" hidden="false" customHeight="false" outlineLevel="0" collapsed="false">
      <c r="A2156" s="61"/>
      <c r="B2156" s="61" t="s">
        <v>46</v>
      </c>
      <c r="C2156" s="55" t="s">
        <v>87</v>
      </c>
      <c r="D2156" s="61" t="s">
        <v>2269</v>
      </c>
      <c r="E2156" s="38" t="n">
        <v>0.170138888888889</v>
      </c>
      <c r="F2156" s="62" t="n">
        <v>18.22</v>
      </c>
      <c r="G2156" s="40" t="n">
        <v>2.58</v>
      </c>
      <c r="H2156" s="84" t="s">
        <v>7</v>
      </c>
      <c r="I2156" s="42" t="n">
        <f aca="false">IF(H2156="W",F2156*G2156-F2156,(IF(H2156="L",-F2156)))</f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customFormat="false" ht="15" hidden="false" customHeight="false" outlineLevel="0" collapsed="false">
      <c r="A2157" s="61"/>
      <c r="B2157" s="61" t="s">
        <v>46</v>
      </c>
      <c r="C2157" s="55" t="s">
        <v>28</v>
      </c>
      <c r="D2157" s="61" t="s">
        <v>2271</v>
      </c>
      <c r="E2157" s="38" t="n">
        <v>0.170138888888889</v>
      </c>
      <c r="F2157" s="62" t="n">
        <v>38.5</v>
      </c>
      <c r="G2157" s="40" t="n">
        <v>1.25</v>
      </c>
      <c r="H2157" s="84" t="s">
        <v>5</v>
      </c>
      <c r="I2157" s="42" t="n">
        <f aca="false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customFormat="false" ht="15" hidden="false" customHeight="false" outlineLevel="0" collapsed="false">
      <c r="A2158" s="61"/>
      <c r="B2158" s="61" t="s">
        <v>46</v>
      </c>
      <c r="C2158" s="55" t="s">
        <v>151</v>
      </c>
      <c r="D2158" s="61" t="s">
        <v>2268</v>
      </c>
      <c r="E2158" s="38" t="n">
        <v>0.170138888888889</v>
      </c>
      <c r="F2158" s="62" t="n">
        <v>2.26</v>
      </c>
      <c r="G2158" s="40" t="n">
        <v>6.1</v>
      </c>
      <c r="H2158" s="84" t="s">
        <v>7</v>
      </c>
      <c r="I2158" s="42" t="n">
        <f aca="false">IF(H2158="W",F2158*G2158-F2158,(IF(H2158="L",-F2158)))</f>
        <v>-2.26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customFormat="false" ht="15" hidden="false" customHeight="false" outlineLevel="0" collapsed="false">
      <c r="A2159" s="61"/>
      <c r="B2159" s="61" t="s">
        <v>46</v>
      </c>
      <c r="C2159" s="55" t="s">
        <v>216</v>
      </c>
      <c r="D2159" s="61" t="s">
        <v>2268</v>
      </c>
      <c r="E2159" s="38" t="n">
        <v>0.170138888888889</v>
      </c>
      <c r="F2159" s="62" t="n">
        <v>2.5</v>
      </c>
      <c r="G2159" s="40" t="n">
        <v>6</v>
      </c>
      <c r="H2159" s="84" t="s">
        <v>7</v>
      </c>
      <c r="I2159" s="42" t="n">
        <f aca="false">IF(H2159="W",F2159*G2159-F2159,(IF(H2159="L",-F2159)))</f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customFormat="false" ht="15" hidden="false" customHeight="false" outlineLevel="0" collapsed="false">
      <c r="A2160" s="61" t="n">
        <v>43768</v>
      </c>
      <c r="B2160" s="61" t="s">
        <v>67</v>
      </c>
      <c r="C2160" s="55" t="s">
        <v>28</v>
      </c>
      <c r="D2160" s="61" t="s">
        <v>2272</v>
      </c>
      <c r="E2160" s="38" t="n">
        <v>0.916666666666667</v>
      </c>
      <c r="F2160" s="62" t="n">
        <v>20</v>
      </c>
      <c r="G2160" s="40" t="n">
        <v>2.63</v>
      </c>
      <c r="H2160" s="84" t="s">
        <v>7</v>
      </c>
      <c r="I2160" s="42" t="n">
        <f aca="false">IF(H2160="W",F2160*G2160-F2160,(IF(H2160="L",-F2160)))</f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customFormat="false" ht="15" hidden="false" customHeight="false" outlineLevel="0" collapsed="false">
      <c r="A2161" s="61"/>
      <c r="B2161" s="61" t="s">
        <v>67</v>
      </c>
      <c r="C2161" s="55" t="s">
        <v>331</v>
      </c>
      <c r="D2161" s="61" t="s">
        <v>2135</v>
      </c>
      <c r="E2161" s="38" t="n">
        <v>0.916666666666667</v>
      </c>
      <c r="F2161" s="62" t="n">
        <v>13.66</v>
      </c>
      <c r="G2161" s="40" t="n">
        <v>3.85</v>
      </c>
      <c r="H2161" s="84" t="s">
        <v>7</v>
      </c>
      <c r="I2161" s="42" t="n">
        <f aca="false">IF(H2161="W",F2161*G2161-F2161,(IF(H2161="L",-F2161)))</f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customFormat="false" ht="15" hidden="false" customHeight="false" outlineLevel="0" collapsed="false">
      <c r="A2162" s="61"/>
      <c r="B2162" s="61" t="s">
        <v>67</v>
      </c>
      <c r="C2162" s="55" t="s">
        <v>151</v>
      </c>
      <c r="D2162" s="61" t="s">
        <v>2273</v>
      </c>
      <c r="E2162" s="38" t="n">
        <v>0.916666666666667</v>
      </c>
      <c r="F2162" s="62" t="n">
        <v>18.14</v>
      </c>
      <c r="G2162" s="40" t="n">
        <v>2.9</v>
      </c>
      <c r="H2162" s="84" t="s">
        <v>5</v>
      </c>
      <c r="I2162" s="42" t="n">
        <f aca="false">IF(H2162="W",F2162*G2162-F2162,(IF(H2162="L",-F2162)))</f>
        <v>34.466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customFormat="false" ht="15" hidden="false" customHeight="false" outlineLevel="0" collapsed="false">
      <c r="A2163" s="61"/>
      <c r="B2163" s="61" t="s">
        <v>67</v>
      </c>
      <c r="C2163" s="55" t="s">
        <v>63</v>
      </c>
      <c r="D2163" s="61" t="s">
        <v>2274</v>
      </c>
      <c r="E2163" s="38" t="n">
        <v>0.916666666666667</v>
      </c>
      <c r="F2163" s="62" t="n">
        <v>20</v>
      </c>
      <c r="G2163" s="40" t="n">
        <v>1.06</v>
      </c>
      <c r="H2163" s="84" t="s">
        <v>5</v>
      </c>
      <c r="I2163" s="42" t="n">
        <f aca="false">IF(H2163="W",F2163*G2163-F2163,(IF(H2163="L",-F2163)))</f>
        <v>1.2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customFormat="false" ht="15" hidden="false" customHeight="false" outlineLevel="0" collapsed="false">
      <c r="A2164" s="61"/>
      <c r="B2164" s="61" t="s">
        <v>46</v>
      </c>
      <c r="C2164" s="55" t="s">
        <v>151</v>
      </c>
      <c r="D2164" s="61" t="s">
        <v>2275</v>
      </c>
      <c r="E2164" s="38" t="n">
        <v>0.770833333333333</v>
      </c>
      <c r="F2164" s="62" t="n">
        <v>5.44</v>
      </c>
      <c r="G2164" s="40" t="n">
        <v>4.2</v>
      </c>
      <c r="H2164" s="84" t="s">
        <v>7</v>
      </c>
      <c r="I2164" s="42" t="n">
        <f aca="false">IF(H2164="W",F2164*G2164-F2164,(IF(H2164="L",-F2164)))</f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customFormat="false" ht="15" hidden="false" customHeight="false" outlineLevel="0" collapsed="false">
      <c r="A2165" s="61"/>
      <c r="B2165" s="61" t="s">
        <v>46</v>
      </c>
      <c r="C2165" s="55" t="s">
        <v>28</v>
      </c>
      <c r="D2165" s="61" t="s">
        <v>2276</v>
      </c>
      <c r="E2165" s="38" t="n">
        <v>0.770833333333333</v>
      </c>
      <c r="F2165" s="62" t="n">
        <v>7.49</v>
      </c>
      <c r="G2165" s="40" t="n">
        <v>3.05</v>
      </c>
      <c r="H2165" s="84" t="s">
        <v>7</v>
      </c>
      <c r="I2165" s="42" t="n">
        <f aca="false">IF(H2165="W",F2165*G2165-F2165,(IF(H2165="L",-F2165)))</f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customFormat="false" ht="15" hidden="false" customHeight="false" outlineLevel="0" collapsed="false">
      <c r="A2166" s="61"/>
      <c r="B2166" s="61" t="s">
        <v>46</v>
      </c>
      <c r="C2166" s="55" t="s">
        <v>28</v>
      </c>
      <c r="D2166" s="61" t="s">
        <v>2003</v>
      </c>
      <c r="E2166" s="38" t="n">
        <v>0.770833333333333</v>
      </c>
      <c r="F2166" s="62" t="n">
        <v>10</v>
      </c>
      <c r="G2166" s="40" t="n">
        <v>1.6</v>
      </c>
      <c r="H2166" s="84" t="s">
        <v>5</v>
      </c>
      <c r="I2166" s="42" t="n">
        <f aca="false">IF(H2166="W",F2166*G2166-F2166,(IF(H2166="L",-F2166)))</f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customFormat="false" ht="15" hidden="false" customHeight="false" outlineLevel="0" collapsed="false">
      <c r="A2167" s="61" t="n">
        <v>43769</v>
      </c>
      <c r="B2167" s="61" t="s">
        <v>46</v>
      </c>
      <c r="C2167" s="55" t="s">
        <v>28</v>
      </c>
      <c r="D2167" s="61" t="s">
        <v>1949</v>
      </c>
      <c r="E2167" s="38" t="n">
        <v>0.770833333333333</v>
      </c>
      <c r="F2167" s="62" t="n">
        <v>5</v>
      </c>
      <c r="G2167" s="40" t="n">
        <v>2.17</v>
      </c>
      <c r="H2167" s="84" t="s">
        <v>7</v>
      </c>
      <c r="I2167" s="42" t="n">
        <f aca="false">IF(H2167="W",F2167*G2167-F2167,(IF(H2167="L",-F2167)))</f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customFormat="false" ht="15" hidden="false" customHeight="false" outlineLevel="0" collapsed="false">
      <c r="A2168" s="61"/>
      <c r="B2168" s="61" t="s">
        <v>67</v>
      </c>
      <c r="C2168" s="55" t="s">
        <v>28</v>
      </c>
      <c r="D2168" s="61" t="s">
        <v>2277</v>
      </c>
      <c r="E2168" s="38" t="n">
        <v>0.833333333333333</v>
      </c>
      <c r="F2168" s="62" t="n">
        <v>20</v>
      </c>
      <c r="G2168" s="40" t="n">
        <v>2.63</v>
      </c>
      <c r="H2168" s="84" t="s">
        <v>5</v>
      </c>
      <c r="I2168" s="42" t="n">
        <f aca="false">IF(H2168="W",F2168*G2168-F2168,(IF(H2168="L",-F2168)))</f>
        <v>32.6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customFormat="false" ht="15" hidden="false" customHeight="false" outlineLevel="0" collapsed="false">
      <c r="A2169" s="61"/>
      <c r="B2169" s="61" t="s">
        <v>67</v>
      </c>
      <c r="C2169" s="55" t="s">
        <v>170</v>
      </c>
      <c r="D2169" s="61" t="s">
        <v>2135</v>
      </c>
      <c r="E2169" s="38" t="n">
        <v>0.833333333333333</v>
      </c>
      <c r="F2169" s="62" t="n">
        <v>16.18</v>
      </c>
      <c r="G2169" s="40" t="n">
        <v>3.25</v>
      </c>
      <c r="H2169" s="84" t="s">
        <v>7</v>
      </c>
      <c r="I2169" s="42" t="n">
        <f aca="false">IF(H2169="W",F2169*G2169-F2169,(IF(H2169="L",-F2169)))</f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customFormat="false" ht="15" hidden="false" customHeight="false" outlineLevel="0" collapsed="false">
      <c r="A2170" s="61"/>
      <c r="B2170" s="61" t="s">
        <v>67</v>
      </c>
      <c r="C2170" s="55" t="s">
        <v>151</v>
      </c>
      <c r="D2170" s="61" t="s">
        <v>2279</v>
      </c>
      <c r="E2170" s="38" t="n">
        <v>0.833333333333333</v>
      </c>
      <c r="F2170" s="62" t="n">
        <v>12.53</v>
      </c>
      <c r="G2170" s="40" t="n">
        <v>3</v>
      </c>
      <c r="H2170" s="84" t="s">
        <v>7</v>
      </c>
      <c r="I2170" s="42" t="n">
        <f aca="false">IF(H2170="W",F2170*G2170-F2170,(IF(H2170="L",-F2170)))</f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customFormat="false" ht="15" hidden="false" customHeight="false" outlineLevel="0" collapsed="false">
      <c r="A2171" s="61"/>
      <c r="B2171" s="61" t="s">
        <v>67</v>
      </c>
      <c r="C2171" s="55" t="s">
        <v>63</v>
      </c>
      <c r="D2171" s="61" t="s">
        <v>2280</v>
      </c>
      <c r="E2171" s="38" t="n">
        <v>0.833333333333333</v>
      </c>
      <c r="F2171" s="62" t="n">
        <v>20</v>
      </c>
      <c r="G2171" s="40" t="n">
        <v>1.05</v>
      </c>
      <c r="H2171" s="84" t="s">
        <v>5</v>
      </c>
      <c r="I2171" s="42" t="n">
        <f aca="false">IF(H2171="W",F2171*G2171-F2171,(IF(H2171="L",-F2171)))</f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customFormat="false" ht="15" hidden="false" customHeight="false" outlineLevel="0" collapsed="false">
      <c r="A2172" s="61"/>
      <c r="B2172" s="61" t="s">
        <v>67</v>
      </c>
      <c r="C2172" s="55" t="s">
        <v>151</v>
      </c>
      <c r="D2172" s="61" t="s">
        <v>2135</v>
      </c>
      <c r="E2172" s="38" t="n">
        <v>0.833333333333333</v>
      </c>
      <c r="F2172" s="62" t="n">
        <v>5</v>
      </c>
      <c r="G2172" s="40" t="n">
        <v>3</v>
      </c>
      <c r="H2172" s="84" t="s">
        <v>7</v>
      </c>
      <c r="I2172" s="42" t="n">
        <f aca="false">IF(H2172="W",F2172*G2172-F2172,(IF(H2172="L",-F2172)))</f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customFormat="false" ht="15" hidden="false" customHeight="false" outlineLevel="0" collapsed="false">
      <c r="A2173" s="61" t="n">
        <v>43770</v>
      </c>
      <c r="B2173" s="61" t="s">
        <v>67</v>
      </c>
      <c r="C2173" s="55" t="s">
        <v>28</v>
      </c>
      <c r="D2173" s="61" t="s">
        <v>1889</v>
      </c>
      <c r="E2173" s="38" t="n">
        <v>0.895833333333333</v>
      </c>
      <c r="F2173" s="62" t="n">
        <v>34.35</v>
      </c>
      <c r="G2173" s="40" t="n">
        <v>1.47</v>
      </c>
      <c r="H2173" s="84" t="s">
        <v>5</v>
      </c>
      <c r="I2173" s="42" t="n">
        <f aca="false">IF(H2173="W",F2173*G2173-F2173,(IF(H2173="L",-F2173)))</f>
        <v>16.1445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customFormat="false" ht="15" hidden="false" customHeight="false" outlineLevel="0" collapsed="false">
      <c r="A2174" s="61"/>
      <c r="B2174" s="61" t="s">
        <v>67</v>
      </c>
      <c r="C2174" s="55" t="s">
        <v>331</v>
      </c>
      <c r="D2174" s="61" t="s">
        <v>2281</v>
      </c>
      <c r="E2174" s="38" t="n">
        <v>0.895833333333333</v>
      </c>
      <c r="F2174" s="62" t="n">
        <v>10</v>
      </c>
      <c r="G2174" s="40" t="n">
        <v>5.05</v>
      </c>
      <c r="H2174" s="84" t="s">
        <v>6</v>
      </c>
      <c r="I2174" s="42" t="n">
        <f aca="false">IF(H2174="W",F2174*G2174-F2174,(IF(H2174="L",-F2174)))</f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customFormat="false" ht="15" hidden="false" customHeight="false" outlineLevel="0" collapsed="false">
      <c r="A2175" s="61"/>
      <c r="B2175" s="61" t="s">
        <v>67</v>
      </c>
      <c r="C2175" s="55" t="s">
        <v>151</v>
      </c>
      <c r="D2175" s="61" t="s">
        <v>2282</v>
      </c>
      <c r="E2175" s="38" t="n">
        <v>0.895833333333333</v>
      </c>
      <c r="F2175" s="62" t="n">
        <v>7.48</v>
      </c>
      <c r="G2175" s="40" t="n">
        <v>6.75</v>
      </c>
      <c r="H2175" s="84" t="s">
        <v>7</v>
      </c>
      <c r="I2175" s="42" t="n">
        <f aca="false">IF(H2175="W",F2175*G2175-F2175,(IF(H2175="L",-F2175)))</f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customFormat="false" ht="15" hidden="false" customHeight="false" outlineLevel="0" collapsed="false">
      <c r="A2176" s="61"/>
      <c r="B2176" s="61" t="s">
        <v>46</v>
      </c>
      <c r="C2176" s="55" t="s">
        <v>28</v>
      </c>
      <c r="D2176" s="61" t="s">
        <v>2283</v>
      </c>
      <c r="E2176" s="38" t="n">
        <v>0.770833333333333</v>
      </c>
      <c r="F2176" s="62" t="n">
        <v>10</v>
      </c>
      <c r="G2176" s="40" t="n">
        <v>3.4</v>
      </c>
      <c r="H2176" s="84" t="s">
        <v>7</v>
      </c>
      <c r="I2176" s="42" t="n">
        <f aca="false">IF(H2176="W",F2176*G2176-F2176,(IF(H2176="L",-F2176)))</f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customFormat="false" ht="15" hidden="false" customHeight="false" outlineLevel="0" collapsed="false">
      <c r="A2177" s="61"/>
      <c r="B2177" s="61" t="s">
        <v>46</v>
      </c>
      <c r="C2177" s="55" t="s">
        <v>87</v>
      </c>
      <c r="D2177" s="61" t="s">
        <v>2135</v>
      </c>
      <c r="E2177" s="38" t="n">
        <v>0.770833333333333</v>
      </c>
      <c r="F2177" s="62" t="s">
        <v>83</v>
      </c>
      <c r="G2177" s="40" t="s">
        <v>80</v>
      </c>
      <c r="H2177" s="84" t="s">
        <v>6</v>
      </c>
      <c r="I2177" s="42" t="n">
        <f aca="false">IF(H2177="W",F2177*G2177-F2177,(IF(H2177="L",-F2177)))</f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customFormat="false" ht="15" hidden="false" customHeight="false" outlineLevel="0" collapsed="false">
      <c r="A2178" s="61"/>
      <c r="B2178" s="61" t="s">
        <v>46</v>
      </c>
      <c r="C2178" s="55" t="s">
        <v>87</v>
      </c>
      <c r="D2178" s="61" t="s">
        <v>2135</v>
      </c>
      <c r="E2178" s="38" t="n">
        <v>0.770833333333333</v>
      </c>
      <c r="F2178" s="62" t="s">
        <v>80</v>
      </c>
      <c r="G2178" s="40" t="s">
        <v>80</v>
      </c>
      <c r="H2178" s="84" t="s">
        <v>6</v>
      </c>
      <c r="I2178" s="42" t="n">
        <f aca="false">IF(H2178="W",F2178*G2178-F2178,(IF(H2178="L",-F2178)))</f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customFormat="false" ht="15" hidden="false" customHeight="false" outlineLevel="0" collapsed="false">
      <c r="A2179" s="61"/>
      <c r="B2179" s="61" t="s">
        <v>46</v>
      </c>
      <c r="C2179" s="55" t="s">
        <v>331</v>
      </c>
      <c r="D2179" s="61" t="s">
        <v>2132</v>
      </c>
      <c r="E2179" s="38" t="n">
        <v>0.770833333333333</v>
      </c>
      <c r="F2179" s="62" t="n">
        <v>20</v>
      </c>
      <c r="G2179" s="40" t="n">
        <v>2</v>
      </c>
      <c r="H2179" s="84" t="s">
        <v>7</v>
      </c>
      <c r="I2179" s="42" t="n">
        <f aca="false">IF(H2179="W",F2179*G2179-F2179,(IF(H2179="L",-F2179)))</f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customFormat="false" ht="15" hidden="false" customHeight="false" outlineLevel="0" collapsed="false">
      <c r="A2180" s="61"/>
      <c r="B2180" s="61" t="s">
        <v>67</v>
      </c>
      <c r="C2180" s="55" t="s">
        <v>28</v>
      </c>
      <c r="D2180" s="61" t="s">
        <v>2285</v>
      </c>
      <c r="E2180" s="38" t="n">
        <v>0.90625</v>
      </c>
      <c r="F2180" s="62" t="n">
        <v>20</v>
      </c>
      <c r="G2180" s="40" t="n">
        <v>2.76</v>
      </c>
      <c r="H2180" s="84" t="s">
        <v>7</v>
      </c>
      <c r="I2180" s="42" t="n">
        <f aca="false">IF(H2180="W",F2180*G2180-F2180,(IF(H2180="L",-F2180)))</f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customFormat="false" ht="15" hidden="false" customHeight="false" outlineLevel="0" collapsed="false">
      <c r="A2181" s="61"/>
      <c r="B2181" s="61" t="s">
        <v>67</v>
      </c>
      <c r="C2181" s="55" t="s">
        <v>170</v>
      </c>
      <c r="D2181" s="61" t="s">
        <v>2135</v>
      </c>
      <c r="E2181" s="38" t="n">
        <v>0.90625</v>
      </c>
      <c r="F2181" s="62" t="n">
        <v>10</v>
      </c>
      <c r="G2181" s="40" t="n">
        <v>3.9</v>
      </c>
      <c r="H2181" s="84" t="s">
        <v>5</v>
      </c>
      <c r="I2181" s="42" t="n">
        <f aca="false">IF(H2181="W",F2181*G2181-F2181,(IF(H2181="L",-F2181)))</f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customFormat="false" ht="15" hidden="false" customHeight="false" outlineLevel="0" collapsed="false">
      <c r="A2182" s="61"/>
      <c r="B2182" s="61" t="s">
        <v>67</v>
      </c>
      <c r="C2182" s="55" t="s">
        <v>170</v>
      </c>
      <c r="D2182" s="61" t="s">
        <v>2135</v>
      </c>
      <c r="E2182" s="38" t="n">
        <v>0.90625</v>
      </c>
      <c r="F2182" s="62" t="n">
        <v>3.82</v>
      </c>
      <c r="G2182" s="40" t="n">
        <v>3.9</v>
      </c>
      <c r="H2182" s="84" t="s">
        <v>5</v>
      </c>
      <c r="I2182" s="42" t="n">
        <f aca="false">IF(H2182="W",F2182*G2182-F2182,(IF(H2182="L",-F2182)))</f>
        <v>11.078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customFormat="false" ht="15" hidden="false" customHeight="false" outlineLevel="0" collapsed="false">
      <c r="A2183" s="61"/>
      <c r="B2183" s="61" t="s">
        <v>67</v>
      </c>
      <c r="C2183" s="55" t="s">
        <v>151</v>
      </c>
      <c r="D2183" s="61" t="s">
        <v>2287</v>
      </c>
      <c r="E2183" s="38" t="n">
        <v>0.90625</v>
      </c>
      <c r="F2183" s="62" t="n">
        <v>20.83</v>
      </c>
      <c r="G2183" s="40" t="n">
        <v>2.65</v>
      </c>
      <c r="H2183" s="84" t="s">
        <v>7</v>
      </c>
      <c r="I2183" s="42" t="n">
        <f aca="false">IF(H2183="W",F2183*G2183-F2183,(IF(H2183="L",-F2183)))</f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customFormat="false" ht="15" hidden="false" customHeight="false" outlineLevel="0" collapsed="false">
      <c r="A2184" s="61"/>
      <c r="B2184" s="61" t="s">
        <v>67</v>
      </c>
      <c r="C2184" s="55" t="s">
        <v>63</v>
      </c>
      <c r="D2184" s="61" t="s">
        <v>2288</v>
      </c>
      <c r="E2184" s="38" t="n">
        <v>0.90625</v>
      </c>
      <c r="F2184" s="62" t="n">
        <v>20</v>
      </c>
      <c r="G2184" s="40" t="n">
        <v>1.03</v>
      </c>
      <c r="H2184" s="84" t="s">
        <v>5</v>
      </c>
      <c r="I2184" s="42" t="n">
        <f aca="false">IF(H2184="W",F2184*G2184-F2184,(IF(H2184="L",-F2184)))</f>
        <v>0.600000000000001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customFormat="false" ht="15" hidden="false" customHeight="false" outlineLevel="0" collapsed="false">
      <c r="A2185" s="61"/>
      <c r="B2185" s="61" t="s">
        <v>46</v>
      </c>
      <c r="C2185" s="55" t="s">
        <v>95</v>
      </c>
      <c r="D2185" s="61" t="s">
        <v>2290</v>
      </c>
      <c r="E2185" s="38" t="n">
        <v>0.125</v>
      </c>
      <c r="F2185" s="62" t="n">
        <v>20</v>
      </c>
      <c r="G2185" s="40" t="n">
        <v>2.05</v>
      </c>
      <c r="H2185" s="84" t="s">
        <v>7</v>
      </c>
      <c r="I2185" s="42" t="n">
        <f aca="false">IF(H2185="W",F2185*G2185-F2185,(IF(H2185="L",-F2185)))</f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customFormat="false" ht="15" hidden="false" customHeight="false" outlineLevel="0" collapsed="false">
      <c r="A2186" s="61"/>
      <c r="B2186" s="61" t="s">
        <v>46</v>
      </c>
      <c r="C2186" s="55" t="s">
        <v>151</v>
      </c>
      <c r="D2186" s="61" t="s">
        <v>2135</v>
      </c>
      <c r="E2186" s="38" t="n">
        <v>0.125</v>
      </c>
      <c r="F2186" s="62" t="s">
        <v>80</v>
      </c>
      <c r="G2186" s="40" t="s">
        <v>80</v>
      </c>
      <c r="H2186" s="84" t="s">
        <v>6</v>
      </c>
      <c r="I2186" s="42" t="n">
        <f aca="false">IF(H2186="W",F2186*G2186-F2186,(IF(H2186="L",-F2186)))</f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customFormat="false" ht="15" hidden="false" customHeight="false" outlineLevel="0" collapsed="false">
      <c r="A2187" s="61" t="s">
        <v>124</v>
      </c>
      <c r="B2187" s="61" t="s">
        <v>46</v>
      </c>
      <c r="C2187" s="55" t="s">
        <v>87</v>
      </c>
      <c r="D2187" s="61" t="s">
        <v>2049</v>
      </c>
      <c r="E2187" s="38" t="n">
        <v>0.125</v>
      </c>
      <c r="F2187" s="62" t="n">
        <v>10</v>
      </c>
      <c r="G2187" s="40" t="n">
        <v>3.15</v>
      </c>
      <c r="H2187" s="84" t="s">
        <v>5</v>
      </c>
      <c r="I2187" s="42" t="n">
        <f aca="false">IF(H2187="W",F2187*G2187-F2187,(IF(H2187="L",-F2187)))</f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customFormat="false" ht="15" hidden="false" customHeight="false" outlineLevel="0" collapsed="false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 t="n">
        <v>0.125</v>
      </c>
      <c r="F2188" s="62" t="n">
        <v>3.02</v>
      </c>
      <c r="G2188" s="40" t="n">
        <v>3.15</v>
      </c>
      <c r="H2188" s="84" t="s">
        <v>5</v>
      </c>
      <c r="I2188" s="42" t="n">
        <f aca="false">IF(H2188="W",F2188*G2188-F2188,(IF(H2188="L",-F2188)))</f>
        <v>6.493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customFormat="false" ht="15" hidden="false" customHeight="false" outlineLevel="0" collapsed="false">
      <c r="A2189" s="61" t="n">
        <v>43771</v>
      </c>
      <c r="B2189" s="61" t="s">
        <v>67</v>
      </c>
      <c r="C2189" s="55" t="s">
        <v>28</v>
      </c>
      <c r="D2189" s="61" t="s">
        <v>1880</v>
      </c>
      <c r="E2189" s="38" t="n">
        <v>0.8125</v>
      </c>
      <c r="F2189" s="62" t="n">
        <v>25</v>
      </c>
      <c r="G2189" s="40" t="n">
        <v>2.5</v>
      </c>
      <c r="H2189" s="84" t="s">
        <v>7</v>
      </c>
      <c r="I2189" s="42" t="n">
        <f aca="false">IF(H2189="W",F2189*G2189-F2189,(IF(H2189="L",-F2189)))</f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customFormat="false" ht="15" hidden="false" customHeight="false" outlineLevel="0" collapsed="false">
      <c r="A2190" s="61"/>
      <c r="B2190" s="61" t="s">
        <v>67</v>
      </c>
      <c r="C2190" s="55" t="s">
        <v>170</v>
      </c>
      <c r="D2190" s="61" t="s">
        <v>2135</v>
      </c>
      <c r="E2190" s="38" t="n">
        <v>0.8125</v>
      </c>
      <c r="F2190" s="62" t="n">
        <v>15.63</v>
      </c>
      <c r="G2190" s="40" t="n">
        <v>4</v>
      </c>
      <c r="H2190" s="84" t="s">
        <v>5</v>
      </c>
      <c r="I2190" s="42" t="n">
        <f aca="false">IF(H2190="W",F2190*G2190-F2190,(IF(H2190="L",-F2190)))</f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customFormat="false" ht="15" hidden="false" customHeight="false" outlineLevel="0" collapsed="false">
      <c r="A2191" s="61"/>
      <c r="B2191" s="61" t="s">
        <v>67</v>
      </c>
      <c r="C2191" s="55" t="s">
        <v>95</v>
      </c>
      <c r="D2191" s="61" t="s">
        <v>2298</v>
      </c>
      <c r="E2191" s="38" t="n">
        <v>0.8125</v>
      </c>
      <c r="F2191" s="62" t="n">
        <v>15.63</v>
      </c>
      <c r="G2191" s="40" t="n">
        <v>3.2</v>
      </c>
      <c r="H2191" s="84" t="s">
        <v>7</v>
      </c>
      <c r="I2191" s="42" t="n">
        <f aca="false">IF(H2191="W",F2191*G2191-F2191,(IF(H2191="L",-F2191)))</f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customFormat="false" ht="15" hidden="false" customHeight="false" outlineLevel="0" collapsed="false">
      <c r="A2192" s="61"/>
      <c r="B2192" s="61" t="s">
        <v>67</v>
      </c>
      <c r="C2192" s="55" t="s">
        <v>28</v>
      </c>
      <c r="D2192" s="61" t="s">
        <v>2299</v>
      </c>
      <c r="E2192" s="38" t="n">
        <v>0.875</v>
      </c>
      <c r="F2192" s="62" t="n">
        <v>20</v>
      </c>
      <c r="G2192" s="40" t="n">
        <v>3.18</v>
      </c>
      <c r="H2192" s="84" t="s">
        <v>7</v>
      </c>
      <c r="I2192" s="42" t="n">
        <f aca="false">IF(H2192="W",F2192*G2192-F2192,(IF(H2192="L",-F2192)))</f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customFormat="false" ht="15" hidden="false" customHeight="false" outlineLevel="0" collapsed="false">
      <c r="A2193" s="61"/>
      <c r="B2193" s="61" t="s">
        <v>67</v>
      </c>
      <c r="C2193" s="55" t="s">
        <v>151</v>
      </c>
      <c r="D2193" s="61" t="s">
        <v>2135</v>
      </c>
      <c r="E2193" s="38" t="n">
        <v>0.875</v>
      </c>
      <c r="F2193" s="62" t="n">
        <v>20.52</v>
      </c>
      <c r="G2193" s="40" t="n">
        <v>3.1</v>
      </c>
      <c r="H2193" s="84" t="s">
        <v>5</v>
      </c>
      <c r="I2193" s="42" t="n">
        <f aca="false">IF(H2193="W",F2193*G2193-F2193,(IF(H2193="L",-F2193)))</f>
        <v>43.092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customFormat="false" ht="15" hidden="false" customHeight="false" outlineLevel="0" collapsed="false">
      <c r="A2194" s="61"/>
      <c r="B2194" s="61" t="s">
        <v>67</v>
      </c>
      <c r="C2194" s="55" t="s">
        <v>170</v>
      </c>
      <c r="D2194" s="61" t="s">
        <v>2300</v>
      </c>
      <c r="E2194" s="38" t="n">
        <v>0.875</v>
      </c>
      <c r="F2194" s="62" t="n">
        <v>24.46</v>
      </c>
      <c r="G2194" s="40" t="n">
        <v>2.6</v>
      </c>
      <c r="H2194" s="84" t="s">
        <v>7</v>
      </c>
      <c r="I2194" s="42" t="n">
        <f aca="false">IF(H2194="W",F2194*G2194-F2194,(IF(H2194="L",-F2194)))</f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customFormat="false" ht="15" hidden="false" customHeight="false" outlineLevel="0" collapsed="false">
      <c r="A2195" s="61"/>
      <c r="B2195" s="61" t="s">
        <v>67</v>
      </c>
      <c r="C2195" s="55" t="s">
        <v>63</v>
      </c>
      <c r="D2195" s="61" t="s">
        <v>1849</v>
      </c>
      <c r="E2195" s="38" t="n">
        <v>0.875</v>
      </c>
      <c r="F2195" s="62" t="n">
        <v>20</v>
      </c>
      <c r="G2195" s="40" t="n">
        <v>1.1</v>
      </c>
      <c r="H2195" s="84" t="s">
        <v>5</v>
      </c>
      <c r="I2195" s="42" t="n">
        <f aca="false">IF(H2195="W",F2195*G2195-F2195,(IF(H2195="L",-F2195)))</f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customFormat="false" ht="15" hidden="false" customHeight="false" outlineLevel="0" collapsed="false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 t="n">
        <v>10</v>
      </c>
      <c r="G2196" s="40" t="n">
        <v>21.56</v>
      </c>
      <c r="H2196" s="84" t="s">
        <v>7</v>
      </c>
      <c r="I2196" s="42" t="n">
        <f aca="false">IF(H2196="W",F2196*G2196-F2196,(IF(H2196="L",-F2196)))</f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customFormat="false" ht="15" hidden="false" customHeight="false" outlineLevel="0" collapsed="false">
      <c r="A2197" s="61"/>
      <c r="B2197" s="61" t="s">
        <v>46</v>
      </c>
      <c r="C2197" s="55" t="s">
        <v>331</v>
      </c>
      <c r="D2197" s="61" t="s">
        <v>1840</v>
      </c>
      <c r="E2197" s="38" t="n">
        <v>0.708333333333333</v>
      </c>
      <c r="F2197" s="62" t="n">
        <v>25.57</v>
      </c>
      <c r="G2197" s="40" t="n">
        <v>1.74</v>
      </c>
      <c r="H2197" s="84" t="s">
        <v>5</v>
      </c>
      <c r="I2197" s="42" t="n">
        <f aca="false">IF(H2197="W",F2197*G2197-F2197,(IF(H2197="L",-F2197)))</f>
        <v>18.9218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customFormat="false" ht="15" hidden="false" customHeight="false" outlineLevel="0" collapsed="false">
      <c r="A2198" s="61"/>
      <c r="B2198" s="61" t="s">
        <v>46</v>
      </c>
      <c r="C2198" s="55" t="s">
        <v>87</v>
      </c>
      <c r="D2198" s="61" t="s">
        <v>2304</v>
      </c>
      <c r="E2198" s="38" t="n">
        <v>0.708333333333333</v>
      </c>
      <c r="F2198" s="62" t="n">
        <v>5</v>
      </c>
      <c r="G2198" s="40" t="n">
        <v>8.6</v>
      </c>
      <c r="H2198" s="84" t="s">
        <v>6</v>
      </c>
      <c r="I2198" s="42" t="n">
        <f aca="false">IF(H2198="W",F2198*G2198-F2198,(IF(H2198="L",-F2198)))</f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customFormat="false" ht="15" hidden="false" customHeight="false" outlineLevel="0" collapsed="false">
      <c r="A2199" s="61"/>
      <c r="B2199" s="61" t="s">
        <v>46</v>
      </c>
      <c r="C2199" s="55" t="s">
        <v>95</v>
      </c>
      <c r="D2199" s="61" t="s">
        <v>2305</v>
      </c>
      <c r="E2199" s="38" t="n">
        <v>0.836805555555555</v>
      </c>
      <c r="F2199" s="62" t="n">
        <v>20</v>
      </c>
      <c r="G2199" s="40" t="n">
        <v>1.64</v>
      </c>
      <c r="H2199" s="84" t="s">
        <v>7</v>
      </c>
      <c r="I2199" s="42" t="n">
        <f aca="false">IF(H2199="W",F2199*G2199-F2199,(IF(H2199="L",-F2199)))</f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customFormat="false" ht="15" hidden="false" customHeight="false" outlineLevel="0" collapsed="false">
      <c r="A2200" s="61"/>
      <c r="B2200" s="61" t="s">
        <v>46</v>
      </c>
      <c r="C2200" s="55" t="s">
        <v>83</v>
      </c>
      <c r="D2200" s="61" t="s">
        <v>2135</v>
      </c>
      <c r="E2200" s="38" t="n">
        <v>0.836805555555555</v>
      </c>
      <c r="F2200" s="62" t="n">
        <v>13.59</v>
      </c>
      <c r="G2200" s="40" t="n">
        <v>4.6</v>
      </c>
      <c r="H2200" s="84" t="s">
        <v>7</v>
      </c>
      <c r="I2200" s="42" t="n">
        <f aca="false">IF(H2200="W",F2200*G2200-F2200,(IF(H2200="L",-F2200)))</f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customFormat="false" ht="15" hidden="false" customHeight="false" outlineLevel="0" collapsed="false">
      <c r="A2201" s="61"/>
      <c r="B2201" s="61" t="s">
        <v>46</v>
      </c>
      <c r="C2201" s="55" t="s">
        <v>87</v>
      </c>
      <c r="D2201" s="61" t="s">
        <v>2307</v>
      </c>
      <c r="E2201" s="38" t="n">
        <v>0.836805555555555</v>
      </c>
      <c r="F2201" s="62" t="n">
        <v>7.37</v>
      </c>
      <c r="G2201" s="40" t="n">
        <v>4.45</v>
      </c>
      <c r="H2201" s="84" t="s">
        <v>5</v>
      </c>
      <c r="I2201" s="42" t="n">
        <f aca="false">IF(H2201="W",F2201*G2201-F2201,(IF(H2201="L",-F2201)))</f>
        <v>25.4265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customFormat="false" ht="15" hidden="false" customHeight="false" outlineLevel="0" collapsed="false">
      <c r="A2202" s="61"/>
      <c r="B2202" s="61" t="s">
        <v>46</v>
      </c>
      <c r="C2202" s="55" t="s">
        <v>95</v>
      </c>
      <c r="D2202" s="61" t="s">
        <v>2102</v>
      </c>
      <c r="E2202" s="38" t="n">
        <v>0.795138888888889</v>
      </c>
      <c r="F2202" s="62" t="n">
        <v>20</v>
      </c>
      <c r="G2202" s="40" t="n">
        <v>1.83</v>
      </c>
      <c r="H2202" s="84" t="s">
        <v>7</v>
      </c>
      <c r="I2202" s="42" t="n">
        <f aca="false">IF(H2202="W",F2202*G2202-F2202,(IF(H2202="L",-F2202)))</f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customFormat="false" ht="15" hidden="false" customHeight="false" outlineLevel="0" collapsed="false">
      <c r="A2203" s="61"/>
      <c r="B2203" s="61" t="s">
        <v>46</v>
      </c>
      <c r="C2203" s="55" t="s">
        <v>83</v>
      </c>
      <c r="D2203" s="61" t="s">
        <v>2135</v>
      </c>
      <c r="E2203" s="38" t="n">
        <v>0.795138888888889</v>
      </c>
      <c r="F2203" s="62" t="s">
        <v>83</v>
      </c>
      <c r="G2203" s="40" t="s">
        <v>489</v>
      </c>
      <c r="H2203" s="84"/>
      <c r="I2203" s="42" t="n">
        <f aca="false">IF(H2203="W",F2203*G2203-F2203,(IF(H2203="L",-F2203)))</f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customFormat="false" ht="15" hidden="false" customHeight="false" outlineLevel="0" collapsed="false">
      <c r="A2204" s="61"/>
      <c r="B2204" s="61" t="s">
        <v>46</v>
      </c>
      <c r="C2204" s="55" t="s">
        <v>87</v>
      </c>
      <c r="D2204" s="61" t="s">
        <v>1959</v>
      </c>
      <c r="E2204" s="38" t="n">
        <v>0.795138888888889</v>
      </c>
      <c r="F2204" s="62" t="n">
        <v>10.46</v>
      </c>
      <c r="G2204" s="40" t="n">
        <v>3.5</v>
      </c>
      <c r="H2204" s="84" t="s">
        <v>7</v>
      </c>
      <c r="I2204" s="42" t="n">
        <f aca="false">IF(H2204="W",F2204*G2204-F2204,(IF(H2204="L",-F2204)))</f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customFormat="false" ht="15" hidden="false" customHeight="false" outlineLevel="0" collapsed="false">
      <c r="A2205" s="61"/>
      <c r="B2205" s="61" t="s">
        <v>847</v>
      </c>
      <c r="C2205" s="55" t="s">
        <v>68</v>
      </c>
      <c r="D2205" s="61" t="s">
        <v>2310</v>
      </c>
      <c r="E2205" s="38" t="n">
        <v>0.65</v>
      </c>
      <c r="F2205" s="62" t="n">
        <v>1</v>
      </c>
      <c r="G2205" s="40" t="n">
        <v>2</v>
      </c>
      <c r="H2205" s="84" t="s">
        <v>7</v>
      </c>
      <c r="I2205" s="42" t="n">
        <f aca="false">IF(H2205="W",F2205*G2205-F2205,(IF(H2205="L",-F2205)))</f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customFormat="false" ht="15" hidden="false" customHeight="false" outlineLevel="0" collapsed="false">
      <c r="A2206" s="61"/>
      <c r="B2206" s="61" t="s">
        <v>46</v>
      </c>
      <c r="C2206" s="55" t="s">
        <v>95</v>
      </c>
      <c r="D2206" s="61" t="s">
        <v>2203</v>
      </c>
      <c r="E2206" s="38" t="n">
        <v>0.0451388888888889</v>
      </c>
      <c r="F2206" s="62" t="n">
        <v>20</v>
      </c>
      <c r="G2206" s="40" t="n">
        <v>2.25</v>
      </c>
      <c r="H2206" s="84" t="s">
        <v>7</v>
      </c>
      <c r="I2206" s="42" t="n">
        <f aca="false">IF(H2206="W",F2206*G2206-F2206,(IF(H2206="L",-F2206)))</f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customFormat="false" ht="15" hidden="false" customHeight="false" outlineLevel="0" collapsed="false">
      <c r="A2207" s="61"/>
      <c r="B2207" s="61" t="s">
        <v>46</v>
      </c>
      <c r="C2207" s="55" t="s">
        <v>151</v>
      </c>
      <c r="D2207" s="61" t="s">
        <v>2135</v>
      </c>
      <c r="E2207" s="38" t="n">
        <v>0.0451388888888889</v>
      </c>
      <c r="F2207" s="62" t="n">
        <v>2.8</v>
      </c>
      <c r="G2207" s="40" t="n">
        <v>5.25</v>
      </c>
      <c r="H2207" s="84" t="s">
        <v>7</v>
      </c>
      <c r="I2207" s="42" t="n">
        <f aca="false">IF(H2207="W",F2207*G2207-F2207,(IF(H2207="L",-F2207)))</f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customFormat="false" ht="15" hidden="false" customHeight="false" outlineLevel="0" collapsed="false">
      <c r="A2208" s="61"/>
      <c r="B2208" s="61" t="s">
        <v>46</v>
      </c>
      <c r="C2208" s="55" t="s">
        <v>87</v>
      </c>
      <c r="D2208" s="61" t="s">
        <v>2311</v>
      </c>
      <c r="E2208" s="38" t="n">
        <v>0.0451388888888889</v>
      </c>
      <c r="F2208" s="62" t="n">
        <v>17</v>
      </c>
      <c r="G2208" s="40" t="n">
        <v>2.65</v>
      </c>
      <c r="H2208" s="84" t="s">
        <v>5</v>
      </c>
      <c r="I2208" s="42" t="n">
        <f aca="false">IF(H2208="W",F2208*G2208-F2208,(IF(H2208="L",-F2208)))</f>
        <v>28.05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customFormat="false" ht="15" hidden="false" customHeight="false" outlineLevel="0" collapsed="false">
      <c r="A2209" s="61" t="n">
        <v>43772</v>
      </c>
      <c r="B2209" s="61" t="s">
        <v>67</v>
      </c>
      <c r="C2209" s="55" t="s">
        <v>170</v>
      </c>
      <c r="D2209" s="61" t="s">
        <v>2312</v>
      </c>
      <c r="E2209" s="38" t="n">
        <v>0.770833333333333</v>
      </c>
      <c r="F2209" s="62" t="n">
        <v>20</v>
      </c>
      <c r="G2209" s="40" t="n">
        <v>3.5</v>
      </c>
      <c r="H2209" s="84" t="s">
        <v>7</v>
      </c>
      <c r="I2209" s="42" t="n">
        <f aca="false">IF(H2209="W",F2209*G2209-F2209,(IF(H2209="L",-F2209)))</f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customFormat="false" ht="15" hidden="false" customHeight="false" outlineLevel="0" collapsed="false">
      <c r="A2210" s="61"/>
      <c r="B2210" s="61" t="s">
        <v>67</v>
      </c>
      <c r="C2210" s="55" t="s">
        <v>95</v>
      </c>
      <c r="D2210" s="61" t="s">
        <v>2135</v>
      </c>
      <c r="E2210" s="38" t="n">
        <v>0.770833333333333</v>
      </c>
      <c r="F2210" s="62" t="n">
        <v>10</v>
      </c>
      <c r="G2210" s="40" t="n">
        <v>3.2</v>
      </c>
      <c r="H2210" s="84" t="s">
        <v>6</v>
      </c>
      <c r="I2210" s="42" t="n">
        <f aca="false">IF(H2210="W",F2210*G2210-F2210,(IF(H2210="L",-F2210)))</f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customFormat="false" ht="15" hidden="false" customHeight="false" outlineLevel="0" collapsed="false">
      <c r="A2211" s="61"/>
      <c r="B2211" s="61" t="s">
        <v>67</v>
      </c>
      <c r="C2211" s="55" t="s">
        <v>87</v>
      </c>
      <c r="D2211" s="61" t="s">
        <v>1955</v>
      </c>
      <c r="E2211" s="38" t="n">
        <v>0.770833333333333</v>
      </c>
      <c r="F2211" s="62" t="n">
        <v>24.14</v>
      </c>
      <c r="G2211" s="40" t="n">
        <v>2.9</v>
      </c>
      <c r="H2211" s="84" t="s">
        <v>7</v>
      </c>
      <c r="I2211" s="42" t="n">
        <f aca="false">IF(H2211="W",F2211*G2211-F2211,(IF(H2211="L",-F2211)))</f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customFormat="false" ht="15" hidden="false" customHeight="false" outlineLevel="0" collapsed="false">
      <c r="A2212" s="61"/>
      <c r="B2212" s="61" t="s">
        <v>67</v>
      </c>
      <c r="C2212" s="55" t="s">
        <v>68</v>
      </c>
      <c r="D2212" s="61" t="s">
        <v>2135</v>
      </c>
      <c r="E2212" s="38" t="n">
        <v>0.770833333333333</v>
      </c>
      <c r="F2212" s="62" t="n">
        <v>16</v>
      </c>
      <c r="G2212" s="40" t="n">
        <v>4.3</v>
      </c>
      <c r="H2212" s="84" t="s">
        <v>5</v>
      </c>
      <c r="I2212" s="42" t="n">
        <f aca="false">IF(H2212="W",F2212*G2212-F2212,(IF(H2212="L",-F2212)))</f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customFormat="false" ht="15" hidden="false" customHeight="false" outlineLevel="0" collapsed="false">
      <c r="A2213" s="61" t="n">
        <v>43773</v>
      </c>
      <c r="B2213" s="61" t="s">
        <v>439</v>
      </c>
      <c r="C2213" s="91" t="s">
        <v>2313</v>
      </c>
      <c r="D2213" s="61" t="s">
        <v>2314</v>
      </c>
      <c r="E2213" s="38" t="n">
        <v>0.618055555555556</v>
      </c>
      <c r="F2213" s="62" t="n">
        <v>50</v>
      </c>
      <c r="G2213" s="40" t="n">
        <v>2</v>
      </c>
      <c r="H2213" s="84" t="s">
        <v>6</v>
      </c>
      <c r="I2213" s="42" t="n">
        <f aca="false">IF(H2213="W",F2213*G2213-F2213,(IF(H2213="L",-F2213)))</f>
        <v>0</v>
      </c>
      <c r="J2213" s="61"/>
      <c r="K2213" s="91" t="s">
        <v>2315</v>
      </c>
      <c r="L2213" s="43" t="s">
        <v>2316</v>
      </c>
      <c r="M2213" s="43" t="s">
        <v>9</v>
      </c>
      <c r="N2213" s="43" t="n">
        <f aca="false">SUM(I2213:I2335)</f>
        <v>78.8028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customFormat="false" ht="15" hidden="false" customHeight="false" outlineLevel="0" collapsed="false">
      <c r="A2214" s="61"/>
      <c r="B2214" s="61" t="s">
        <v>67</v>
      </c>
      <c r="C2214" s="55" t="s">
        <v>28</v>
      </c>
      <c r="D2214" s="61" t="s">
        <v>2317</v>
      </c>
      <c r="E2214" s="38" t="n">
        <v>0.90625</v>
      </c>
      <c r="F2214" s="62" t="n">
        <v>20</v>
      </c>
      <c r="G2214" s="40" t="n">
        <v>2.63</v>
      </c>
      <c r="H2214" s="84" t="s">
        <v>7</v>
      </c>
      <c r="I2214" s="42" t="n">
        <f aca="false">IF(H2214="W",F2214*G2214-F2214,(IF(H2214="L",-F2214)))</f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customFormat="false" ht="15" hidden="false" customHeight="false" outlineLevel="0" collapsed="false">
      <c r="A2215" s="61"/>
      <c r="B2215" s="61" t="s">
        <v>67</v>
      </c>
      <c r="C2215" s="55" t="s">
        <v>170</v>
      </c>
      <c r="D2215" s="61" t="s">
        <v>2135</v>
      </c>
      <c r="E2215" s="38" t="n">
        <v>0.90625</v>
      </c>
      <c r="F2215" s="62" t="n">
        <v>10</v>
      </c>
      <c r="G2215" s="40" t="n">
        <v>3.25</v>
      </c>
      <c r="H2215" s="84" t="s">
        <v>6</v>
      </c>
      <c r="I2215" s="42" t="n">
        <f aca="false">IF(H2215="W",F2215*G2215-F2215,(IF(H2215="L",-F2215)))</f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customFormat="false" ht="15" hidden="false" customHeight="false" outlineLevel="0" collapsed="false">
      <c r="A2216" s="61"/>
      <c r="B2216" s="61" t="s">
        <v>67</v>
      </c>
      <c r="C2216" s="55" t="s">
        <v>2313</v>
      </c>
      <c r="D2216" s="61" t="s">
        <v>2318</v>
      </c>
      <c r="E2216" s="38" t="n">
        <v>0.90625</v>
      </c>
      <c r="F2216" s="62" t="n">
        <v>18.14</v>
      </c>
      <c r="G2216" s="40" t="n">
        <v>2.9</v>
      </c>
      <c r="H2216" s="84" t="s">
        <v>5</v>
      </c>
      <c r="I2216" s="42" t="n">
        <f aca="false">IF(H2216="W",F2216*G2216-F2216,(IF(H2216="L",-F2216)))</f>
        <v>34.466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customFormat="false" ht="15" hidden="false" customHeight="false" outlineLevel="0" collapsed="false">
      <c r="A2217" s="61"/>
      <c r="B2217" s="61" t="s">
        <v>67</v>
      </c>
      <c r="C2217" s="55" t="s">
        <v>63</v>
      </c>
      <c r="D2217" s="61" t="s">
        <v>1849</v>
      </c>
      <c r="E2217" s="38" t="n">
        <v>0.90625</v>
      </c>
      <c r="F2217" s="62" t="n">
        <v>20</v>
      </c>
      <c r="G2217" s="40" t="n">
        <v>1.08</v>
      </c>
      <c r="H2217" s="84" t="s">
        <v>5</v>
      </c>
      <c r="I2217" s="42" t="n">
        <f aca="false">IF(H2217="W",F2217*G2217-F2217,(IF(H2217="L",-F2217)))</f>
        <v>1.6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customFormat="false" ht="15" hidden="false" customHeight="false" outlineLevel="0" collapsed="false">
      <c r="A2218" s="61"/>
      <c r="B2218" s="61" t="s">
        <v>67</v>
      </c>
      <c r="C2218" s="55" t="s">
        <v>170</v>
      </c>
      <c r="D2218" s="61" t="s">
        <v>2135</v>
      </c>
      <c r="E2218" s="38" t="n">
        <v>0.90625</v>
      </c>
      <c r="F2218" s="62" t="n">
        <v>6.18</v>
      </c>
      <c r="G2218" s="40" t="n">
        <v>3.25</v>
      </c>
      <c r="H2218" s="84" t="s">
        <v>7</v>
      </c>
      <c r="I2218" s="42" t="n">
        <f aca="false">IF(H2218="W",F2218*G2218-F2218,(IF(H2218="L",-F2218)))</f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customFormat="false" ht="15" hidden="false" customHeight="false" outlineLevel="0" collapsed="false">
      <c r="A2219" s="61"/>
      <c r="B2219" s="61" t="s">
        <v>67</v>
      </c>
      <c r="C2219" s="55" t="s">
        <v>28</v>
      </c>
      <c r="D2219" s="61" t="s">
        <v>2320</v>
      </c>
      <c r="E2219" s="38" t="n">
        <v>0.895833333333333</v>
      </c>
      <c r="F2219" s="62" t="n">
        <v>5</v>
      </c>
      <c r="G2219" s="40" t="n">
        <v>2.63</v>
      </c>
      <c r="H2219" s="84" t="s">
        <v>5</v>
      </c>
      <c r="I2219" s="42" t="n">
        <f aca="false">IF(H2219="W",F2219*G2219-F2219,(IF(H2219="L",-F2219)))</f>
        <v>8.15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customFormat="false" ht="15" hidden="false" customHeight="false" outlineLevel="0" collapsed="false">
      <c r="A2220" s="61"/>
      <c r="B2220" s="61" t="s">
        <v>67</v>
      </c>
      <c r="C2220" s="55" t="s">
        <v>2313</v>
      </c>
      <c r="D2220" s="61" t="s">
        <v>2135</v>
      </c>
      <c r="E2220" s="38" t="n">
        <v>0.895833333333333</v>
      </c>
      <c r="F2220" s="62" t="n">
        <v>5</v>
      </c>
      <c r="G2220" s="40" t="n">
        <v>3.4</v>
      </c>
      <c r="H2220" s="84" t="s">
        <v>7</v>
      </c>
      <c r="I2220" s="42" t="n">
        <f aca="false">IF(H2220="W",F2220*G2220-F2220,(IF(H2220="L",-F2220)))</f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customFormat="false" ht="15" hidden="false" customHeight="false" outlineLevel="0" collapsed="false">
      <c r="A2221" s="61"/>
      <c r="B2221" s="61" t="s">
        <v>67</v>
      </c>
      <c r="C2221" s="55" t="s">
        <v>216</v>
      </c>
      <c r="D2221" s="61" t="s">
        <v>2322</v>
      </c>
      <c r="E2221" s="38" t="n">
        <v>0.895833333333333</v>
      </c>
      <c r="F2221" s="62" t="n">
        <v>6.5</v>
      </c>
      <c r="G2221" s="40" t="n">
        <v>2.75</v>
      </c>
      <c r="H2221" s="84" t="s">
        <v>7</v>
      </c>
      <c r="I2221" s="42" t="n">
        <f aca="false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customFormat="false" ht="15" hidden="false" customHeight="false" outlineLevel="0" collapsed="false">
      <c r="A2222" s="61"/>
      <c r="B2222" s="61" t="s">
        <v>67</v>
      </c>
      <c r="C2222" s="55" t="s">
        <v>2313</v>
      </c>
      <c r="D2222" s="61" t="s">
        <v>2323</v>
      </c>
      <c r="E2222" s="38" t="n">
        <v>0.645833333333333</v>
      </c>
      <c r="F2222" s="62" t="n">
        <v>16.89</v>
      </c>
      <c r="G2222" s="40" t="n">
        <v>2.25</v>
      </c>
      <c r="H2222" s="84" t="s">
        <v>7</v>
      </c>
      <c r="I2222" s="42" t="n">
        <f aca="false">IF(H2222="W",F2222*G2222-F2222,(IF(H2222="L",-F2222)))</f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customFormat="false" ht="15" hidden="false" customHeight="false" outlineLevel="0" collapsed="false">
      <c r="A2223" s="61"/>
      <c r="B2223" s="61" t="s">
        <v>67</v>
      </c>
      <c r="C2223" s="55" t="s">
        <v>151</v>
      </c>
      <c r="D2223" s="61" t="s">
        <v>2135</v>
      </c>
      <c r="E2223" s="38" t="n">
        <v>0.645833333333333</v>
      </c>
      <c r="F2223" s="62" t="n">
        <v>12</v>
      </c>
      <c r="G2223" s="40" t="n">
        <v>3.15</v>
      </c>
      <c r="H2223" s="84" t="s">
        <v>5</v>
      </c>
      <c r="I2223" s="42" t="n">
        <f aca="false">IF(H2223="W",F2223*G2223-F2223,(IF(H2223="L",-F2223)))</f>
        <v>25.8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customFormat="false" ht="15" hidden="false" customHeight="false" outlineLevel="0" collapsed="false">
      <c r="A2224" s="61"/>
      <c r="B2224" s="61" t="s">
        <v>46</v>
      </c>
      <c r="C2224" s="55" t="s">
        <v>95</v>
      </c>
      <c r="D2224" s="61" t="s">
        <v>2325</v>
      </c>
      <c r="E2224" s="38" t="n">
        <v>0.166666666666667</v>
      </c>
      <c r="F2224" s="62" t="n">
        <v>20</v>
      </c>
      <c r="G2224" s="40" t="n">
        <v>2.3</v>
      </c>
      <c r="H2224" s="84" t="s">
        <v>7</v>
      </c>
      <c r="I2224" s="42" t="n">
        <f aca="false">IF(H2224="W",F2224*G2224-F2224,(IF(H2224="L",-F2224)))</f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customFormat="false" ht="15" hidden="false" customHeight="false" outlineLevel="0" collapsed="false">
      <c r="A2225" s="61"/>
      <c r="B2225" s="61" t="s">
        <v>46</v>
      </c>
      <c r="C2225" s="55" t="s">
        <v>87</v>
      </c>
      <c r="D2225" s="61" t="s">
        <v>2135</v>
      </c>
      <c r="E2225" s="38" t="n">
        <v>0.166666666666667</v>
      </c>
      <c r="F2225" s="62"/>
      <c r="G2225" s="40"/>
      <c r="H2225" s="84"/>
      <c r="I2225" s="42" t="n">
        <f aca="false">IF(H2225="W",F2225*G2225-F2225,(IF(H2225="L",-F2225)))</f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customFormat="false" ht="15" hidden="false" customHeight="false" outlineLevel="0" collapsed="false">
      <c r="A2226" s="61"/>
      <c r="B2226" s="61" t="s">
        <v>46</v>
      </c>
      <c r="C2226" s="55" t="s">
        <v>28</v>
      </c>
      <c r="D2226" s="61" t="s">
        <v>2327</v>
      </c>
      <c r="E2226" s="38" t="n">
        <v>0.166666666666667</v>
      </c>
      <c r="F2226" s="62" t="n">
        <v>10</v>
      </c>
      <c r="G2226" s="40" t="n">
        <v>3.6</v>
      </c>
      <c r="H2226" s="84" t="s">
        <v>6</v>
      </c>
      <c r="I2226" s="42" t="n">
        <f aca="false">IF(H2226="W",F2226*G2226-F2226,(IF(H2226="L",-F2226)))</f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customFormat="false" ht="15" hidden="false" customHeight="false" outlineLevel="0" collapsed="false">
      <c r="A2227" s="61"/>
      <c r="B2227" s="61" t="s">
        <v>46</v>
      </c>
      <c r="C2227" s="55" t="s">
        <v>28</v>
      </c>
      <c r="D2227" s="61" t="s">
        <v>2327</v>
      </c>
      <c r="E2227" s="38" t="n">
        <v>0.166666666666667</v>
      </c>
      <c r="F2227" s="62" t="n">
        <v>7.69</v>
      </c>
      <c r="G2227" s="40" t="n">
        <v>2.6</v>
      </c>
      <c r="H2227" s="84" t="s">
        <v>7</v>
      </c>
      <c r="I2227" s="42" t="n">
        <f aca="false">IF(H2227="W",F2227*G2227-F2227,(IF(H2227="L",-F2227)))</f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customFormat="false" ht="15" hidden="false" customHeight="false" outlineLevel="0" collapsed="false">
      <c r="A2228" s="61" t="n">
        <v>43774</v>
      </c>
      <c r="B2228" s="61" t="s">
        <v>67</v>
      </c>
      <c r="C2228" s="55" t="s">
        <v>28</v>
      </c>
      <c r="D2228" s="61" t="s">
        <v>2328</v>
      </c>
      <c r="E2228" s="38" t="n">
        <v>0.829861111111111</v>
      </c>
      <c r="F2228" s="62" t="n">
        <v>20</v>
      </c>
      <c r="G2228" s="40" t="n">
        <v>3.13</v>
      </c>
      <c r="H2228" s="84" t="s">
        <v>7</v>
      </c>
      <c r="I2228" s="42" t="n">
        <f aca="false">IF(H2228="W",F2228*G2228-F2228,(IF(H2228="L",-F2228)))</f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customFormat="false" ht="15" hidden="false" customHeight="false" outlineLevel="0" collapsed="false">
      <c r="A2229" s="61"/>
      <c r="B2229" s="61" t="s">
        <v>67</v>
      </c>
      <c r="C2229" s="55" t="s">
        <v>170</v>
      </c>
      <c r="D2229" s="61" t="s">
        <v>2135</v>
      </c>
      <c r="E2229" s="38" t="n">
        <v>0.829861111111111</v>
      </c>
      <c r="F2229" s="62" t="n">
        <v>17.15</v>
      </c>
      <c r="G2229" s="40" t="n">
        <v>3.65</v>
      </c>
      <c r="H2229" s="84" t="s">
        <v>7</v>
      </c>
      <c r="I2229" s="42" t="n">
        <f aca="false">IF(H2229="W",F2229*G2229-F2229,(IF(H2229="L",-F2229)))</f>
        <v>-17.15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customFormat="false" ht="15" hidden="false" customHeight="false" outlineLevel="0" collapsed="false">
      <c r="A2230" s="61"/>
      <c r="B2230" s="61" t="s">
        <v>67</v>
      </c>
      <c r="C2230" s="55" t="s">
        <v>2313</v>
      </c>
      <c r="D2230" s="61" t="s">
        <v>2330</v>
      </c>
      <c r="E2230" s="38" t="n">
        <v>0.829861111111111</v>
      </c>
      <c r="F2230" s="62" t="n">
        <v>26.64</v>
      </c>
      <c r="G2230" s="40" t="n">
        <v>2.35</v>
      </c>
      <c r="H2230" s="84" t="s">
        <v>5</v>
      </c>
      <c r="I2230" s="42" t="n">
        <f aca="false">IF(H2230="W",F2230*G2230-F2230,(IF(H2230="L",-F2230)))</f>
        <v>35.964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customFormat="false" ht="15" hidden="false" customHeight="false" outlineLevel="0" collapsed="false">
      <c r="A2231" s="61"/>
      <c r="B2231" s="61" t="s">
        <v>67</v>
      </c>
      <c r="C2231" s="55" t="s">
        <v>63</v>
      </c>
      <c r="D2231" s="61" t="s">
        <v>1849</v>
      </c>
      <c r="E2231" s="38" t="n">
        <v>0.829861111111111</v>
      </c>
      <c r="F2231" s="62" t="n">
        <v>20</v>
      </c>
      <c r="G2231" s="40" t="n">
        <v>1.03</v>
      </c>
      <c r="H2231" s="84" t="s">
        <v>5</v>
      </c>
      <c r="I2231" s="42" t="n">
        <f aca="false">IF(H2231="W",F2231*G2231-F2231,(IF(H2231="L",-F2231)))</f>
        <v>0.600000000000001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customFormat="false" ht="15" hidden="false" customHeight="false" outlineLevel="0" collapsed="false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 t="n">
        <v>0.916666666666667</v>
      </c>
      <c r="F2232" s="62" t="n">
        <v>13.15</v>
      </c>
      <c r="G2232" s="40" t="n">
        <v>2.23</v>
      </c>
      <c r="H2232" s="84" t="s">
        <v>5</v>
      </c>
      <c r="I2232" s="42" t="n">
        <f aca="false">IF(H2232="W",F2232*G2232-F2232,(IF(H2232="L",-F2232)))</f>
        <v>16.1745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customFormat="false" ht="15" hidden="false" customHeight="false" outlineLevel="0" collapsed="false">
      <c r="A2233" s="61"/>
      <c r="B2233" s="61" t="s">
        <v>67</v>
      </c>
      <c r="C2233" s="55" t="s">
        <v>170</v>
      </c>
      <c r="D2233" s="61" t="s">
        <v>2135</v>
      </c>
      <c r="E2233" s="38" t="n">
        <v>0.916666666666667</v>
      </c>
      <c r="F2233" s="62" t="n">
        <v>10</v>
      </c>
      <c r="G2233" s="40" t="n">
        <v>3.55</v>
      </c>
      <c r="H2233" s="84" t="s">
        <v>6</v>
      </c>
      <c r="I2233" s="42" t="n">
        <f aca="false">IF(H2233="W",F2233*G2233-F2233,(IF(H2233="L",-F2233)))</f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customFormat="false" ht="15" hidden="false" customHeight="false" outlineLevel="0" collapsed="false">
      <c r="A2234" s="61"/>
      <c r="B2234" s="61" t="s">
        <v>67</v>
      </c>
      <c r="C2234" s="55" t="s">
        <v>2313</v>
      </c>
      <c r="D2234" s="61" t="s">
        <v>2022</v>
      </c>
      <c r="E2234" s="38" t="n">
        <v>0.916666666666667</v>
      </c>
      <c r="F2234" s="62" t="n">
        <v>10</v>
      </c>
      <c r="G2234" s="40" t="n">
        <v>3.4</v>
      </c>
      <c r="H2234" s="84" t="s">
        <v>7</v>
      </c>
      <c r="I2234" s="42" t="n">
        <f aca="false">IF(H2234="W",F2234*G2234-F2234,(IF(H2234="L",-F2234)))</f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customFormat="false" ht="15" hidden="false" customHeight="false" outlineLevel="0" collapsed="false">
      <c r="A2235" s="61"/>
      <c r="B2235" s="61" t="s">
        <v>67</v>
      </c>
      <c r="C2235" s="55" t="s">
        <v>170</v>
      </c>
      <c r="D2235" s="61" t="s">
        <v>2135</v>
      </c>
      <c r="E2235" s="38" t="n">
        <v>0.916666666666667</v>
      </c>
      <c r="F2235" s="62" t="n">
        <v>1</v>
      </c>
      <c r="G2235" s="40" t="n">
        <v>3.55</v>
      </c>
      <c r="H2235" s="84" t="s">
        <v>7</v>
      </c>
      <c r="I2235" s="42" t="n">
        <f aca="false">IF(H2235="W",F2235*G2235-F2235,(IF(H2235="L",-F2235)))</f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customFormat="false" ht="15" hidden="false" customHeight="false" outlineLevel="0" collapsed="false">
      <c r="A2236" s="61"/>
      <c r="B2236" s="61" t="s">
        <v>46</v>
      </c>
      <c r="C2236" s="55" t="s">
        <v>95</v>
      </c>
      <c r="D2236" s="61" t="s">
        <v>2143</v>
      </c>
      <c r="E2236" s="38" t="n">
        <v>0.0833333333333333</v>
      </c>
      <c r="F2236" s="62" t="n">
        <v>20</v>
      </c>
      <c r="G2236" s="40" t="n">
        <v>2.05</v>
      </c>
      <c r="H2236" s="84" t="s">
        <v>5</v>
      </c>
      <c r="I2236" s="42" t="n">
        <f aca="false">IF(H2236="W",F2236*G2236-F2236,(IF(H2236="L",-F2236)))</f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customFormat="false" ht="15" hidden="false" customHeight="false" outlineLevel="0" collapsed="false">
      <c r="A2237" s="61"/>
      <c r="B2237" s="61" t="s">
        <v>46</v>
      </c>
      <c r="C2237" s="55" t="s">
        <v>95</v>
      </c>
      <c r="D2237" s="61" t="s">
        <v>2143</v>
      </c>
      <c r="E2237" s="38" t="n">
        <v>0.0833333333333333</v>
      </c>
      <c r="F2237" s="62" t="n">
        <v>10</v>
      </c>
      <c r="G2237" s="40" t="n">
        <v>2.05</v>
      </c>
      <c r="H2237" s="84" t="s">
        <v>5</v>
      </c>
      <c r="I2237" s="42" t="n">
        <f aca="false">IF(H2237="W",F2237*G2237-F2237,(IF(H2237="L",-F2237)))</f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customFormat="false" ht="15" hidden="false" customHeight="false" outlineLevel="0" collapsed="false">
      <c r="A2238" s="61" t="s">
        <v>124</v>
      </c>
      <c r="B2238" s="61" t="s">
        <v>46</v>
      </c>
      <c r="C2238" s="55" t="s">
        <v>87</v>
      </c>
      <c r="D2238" s="61" t="s">
        <v>2336</v>
      </c>
      <c r="E2238" s="38" t="n">
        <v>0.0833333333333333</v>
      </c>
      <c r="F2238" s="62" t="n">
        <v>9.65</v>
      </c>
      <c r="G2238" s="40" t="n">
        <v>4.25</v>
      </c>
      <c r="H2238" s="84" t="s">
        <v>7</v>
      </c>
      <c r="I2238" s="42" t="n">
        <f aca="false">IF(H2238="W",F2238*G2238-F2238,(IF(H2238="L",-F2238)))</f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customFormat="false" ht="15" hidden="false" customHeight="false" outlineLevel="0" collapsed="false">
      <c r="A2239" s="61"/>
      <c r="B2239" s="61" t="s">
        <v>46</v>
      </c>
      <c r="C2239" s="55" t="s">
        <v>28</v>
      </c>
      <c r="D2239" s="61" t="s">
        <v>2338</v>
      </c>
      <c r="E2239" s="38" t="n">
        <v>0.0833333333333333</v>
      </c>
      <c r="F2239" s="62" t="n">
        <v>10</v>
      </c>
      <c r="G2239" s="40" t="n">
        <v>4.5</v>
      </c>
      <c r="H2239" s="84" t="s">
        <v>6</v>
      </c>
      <c r="I2239" s="42" t="n">
        <f aca="false">IF(H2239="W",F2239*G2239-F2239,(IF(H2239="L",-F2239)))</f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customFormat="false" ht="15" hidden="false" customHeight="false" outlineLevel="0" collapsed="false">
      <c r="A2240" s="61" t="n">
        <v>43775</v>
      </c>
      <c r="B2240" s="61" t="s">
        <v>67</v>
      </c>
      <c r="C2240" s="55" t="s">
        <v>28</v>
      </c>
      <c r="D2240" s="61" t="s">
        <v>1955</v>
      </c>
      <c r="E2240" s="38" t="n">
        <v>0.916666666666667</v>
      </c>
      <c r="F2240" s="62" t="n">
        <v>30</v>
      </c>
      <c r="G2240" s="40" t="n">
        <v>1.67</v>
      </c>
      <c r="H2240" s="84" t="s">
        <v>5</v>
      </c>
      <c r="I2240" s="42" t="n">
        <f aca="false">IF(H2240="W",F2240*G2240-F2240,(IF(H2240="L",-F2240)))</f>
        <v>20.1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customFormat="false" ht="15" hidden="false" customHeight="false" outlineLevel="0" collapsed="false">
      <c r="A2241" s="61"/>
      <c r="B2241" s="61" t="s">
        <v>67</v>
      </c>
      <c r="C2241" s="55" t="s">
        <v>170</v>
      </c>
      <c r="D2241" s="61" t="s">
        <v>2135</v>
      </c>
      <c r="E2241" s="38" t="n">
        <v>0.916666666666667</v>
      </c>
      <c r="F2241" s="62" t="n">
        <v>9.5</v>
      </c>
      <c r="G2241" s="40" t="n">
        <v>4.1</v>
      </c>
      <c r="H2241" s="84" t="s">
        <v>7</v>
      </c>
      <c r="I2241" s="42" t="n">
        <f aca="false">IF(H2241="W",F2241*G2241-F2241,(IF(H2241="L",-F2241)))</f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customFormat="false" ht="15" hidden="false" customHeight="false" outlineLevel="0" collapsed="false">
      <c r="A2242" s="61"/>
      <c r="B2242" s="61" t="s">
        <v>67</v>
      </c>
      <c r="C2242" s="55" t="s">
        <v>2313</v>
      </c>
      <c r="D2242" s="61" t="s">
        <v>2340</v>
      </c>
      <c r="E2242" s="38" t="n">
        <v>0.916666666666667</v>
      </c>
      <c r="F2242" s="62" t="n">
        <v>6.66</v>
      </c>
      <c r="G2242" s="40" t="n">
        <v>4.9</v>
      </c>
      <c r="H2242" s="84" t="s">
        <v>6</v>
      </c>
      <c r="I2242" s="42" t="n">
        <f aca="false">IF(H2242="W",F2242*G2242-F2242,(IF(H2242="L",-F2242)))</f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customFormat="false" ht="15" hidden="false" customHeight="false" outlineLevel="0" collapsed="false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 t="n">
        <v>0.916666666666667</v>
      </c>
      <c r="F2243" s="62" t="n">
        <v>29.32</v>
      </c>
      <c r="G2243" s="40" t="n">
        <v>2.82</v>
      </c>
      <c r="H2243" s="84" t="s">
        <v>5</v>
      </c>
      <c r="I2243" s="42" t="n">
        <f aca="false">IF(H2243="W",F2243*G2243-F2243,(IF(H2243="L",-F2243)))</f>
        <v>53.3624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customFormat="false" ht="15" hidden="false" customHeight="false" outlineLevel="0" collapsed="false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 t="n">
        <v>0.916666666666667</v>
      </c>
      <c r="F2244" s="62" t="n">
        <v>37.5</v>
      </c>
      <c r="G2244" s="40" t="n">
        <v>3.1</v>
      </c>
      <c r="H2244" s="84" t="s">
        <v>7</v>
      </c>
      <c r="I2244" s="42" t="n">
        <f aca="false">IF(H2244="W",F2244*G2244-F2244,(IF(H2244="L",-F2244)))</f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customFormat="false" ht="15" hidden="false" customHeight="false" outlineLevel="0" collapsed="false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 t="n">
        <v>0.916666666666667</v>
      </c>
      <c r="F2245" s="62" t="n">
        <v>40</v>
      </c>
      <c r="G2245" s="40" t="n">
        <v>2.9</v>
      </c>
      <c r="H2245" s="84" t="s">
        <v>7</v>
      </c>
      <c r="I2245" s="42" t="n">
        <f aca="false">IF(H2245="W",F2245*G2245-F2245,(IF(H2245="L",-F2245)))</f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customFormat="false" ht="15" hidden="false" customHeight="false" outlineLevel="0" collapsed="false">
      <c r="A2246" s="61"/>
      <c r="B2246" s="61" t="s">
        <v>67</v>
      </c>
      <c r="C2246" s="55" t="s">
        <v>1141</v>
      </c>
      <c r="D2246" s="61" t="s">
        <v>2347</v>
      </c>
      <c r="E2246" s="38" t="n">
        <v>0.916666666666667</v>
      </c>
      <c r="F2246" s="62" t="n">
        <v>20</v>
      </c>
      <c r="G2246" s="40" t="n">
        <v>5.05</v>
      </c>
      <c r="H2246" s="84" t="s">
        <v>7</v>
      </c>
      <c r="I2246" s="42" t="n">
        <f aca="false">IF(H2246="W",F2246*G2246-F2246,(IF(H2246="L",-F2246)))</f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customFormat="false" ht="15" hidden="false" customHeight="false" outlineLevel="0" collapsed="false">
      <c r="A2247" s="61"/>
      <c r="B2247" s="61" t="s">
        <v>67</v>
      </c>
      <c r="C2247" s="55" t="s">
        <v>170</v>
      </c>
      <c r="D2247" s="61" t="s">
        <v>2135</v>
      </c>
      <c r="E2247" s="38" t="n">
        <v>0.916666666666667</v>
      </c>
      <c r="F2247" s="62" t="n">
        <v>12</v>
      </c>
      <c r="G2247" s="40" t="n">
        <v>7.8</v>
      </c>
      <c r="H2247" s="84" t="s">
        <v>7</v>
      </c>
      <c r="I2247" s="42" t="n">
        <f aca="false">IF(H2247="W",F2247*G2247-F2247,(IF(H2247="L",-F2247)))</f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customFormat="false" ht="15" hidden="false" customHeight="false" outlineLevel="0" collapsed="false">
      <c r="A2248" s="61"/>
      <c r="B2248" s="61" t="s">
        <v>67</v>
      </c>
      <c r="C2248" s="55" t="s">
        <v>28</v>
      </c>
      <c r="D2248" s="61" t="s">
        <v>1955</v>
      </c>
      <c r="E2248" s="38" t="n">
        <v>0.916666666666667</v>
      </c>
      <c r="F2248" s="62" t="n">
        <v>58.72</v>
      </c>
      <c r="G2248" s="40" t="n">
        <v>1.72</v>
      </c>
      <c r="H2248" s="84" t="s">
        <v>5</v>
      </c>
      <c r="I2248" s="42" t="n">
        <f aca="false">IF(H2248="W",F2248*G2248-F2248,(IF(H2248="L",-F2248)))</f>
        <v>42.2784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customFormat="false" ht="15" hidden="false" customHeight="false" outlineLevel="0" collapsed="false">
      <c r="A2249" s="61"/>
      <c r="B2249" s="61" t="s">
        <v>673</v>
      </c>
      <c r="C2249" s="55" t="s">
        <v>28</v>
      </c>
      <c r="D2249" s="61" t="s">
        <v>2350</v>
      </c>
      <c r="E2249" s="38" t="n">
        <v>0.998611111111111</v>
      </c>
      <c r="F2249" s="62" t="n">
        <v>5</v>
      </c>
      <c r="G2249" s="40" t="n">
        <v>2</v>
      </c>
      <c r="H2249" s="84" t="s">
        <v>5</v>
      </c>
      <c r="I2249" s="42" t="n">
        <f aca="false">IF(H2249="W",F2249*G2249-F2249,(IF(H2249="L",-F2249)))</f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customFormat="false" ht="15" hidden="false" customHeight="false" outlineLevel="0" collapsed="false">
      <c r="A2250" s="61"/>
      <c r="B2250" s="61" t="s">
        <v>67</v>
      </c>
      <c r="C2250" s="55" t="s">
        <v>28</v>
      </c>
      <c r="D2250" s="61" t="s">
        <v>2351</v>
      </c>
      <c r="E2250" s="38" t="n">
        <v>0.916666666666667</v>
      </c>
      <c r="F2250" s="62" t="n">
        <v>10</v>
      </c>
      <c r="G2250" s="40" t="n">
        <v>2.39</v>
      </c>
      <c r="H2250" s="84" t="s">
        <v>6</v>
      </c>
      <c r="I2250" s="42" t="n">
        <f aca="false">IF(H2250="W",F2250*G2250-F2250,(IF(H2250="L",-F2250)))</f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customFormat="false" ht="15" hidden="false" customHeight="false" outlineLevel="0" collapsed="false">
      <c r="A2251" s="61"/>
      <c r="B2251" s="61" t="s">
        <v>67</v>
      </c>
      <c r="C2251" s="55" t="s">
        <v>170</v>
      </c>
      <c r="D2251" s="61" t="s">
        <v>2352</v>
      </c>
      <c r="E2251" s="38" t="n">
        <v>0.916666666666667</v>
      </c>
      <c r="F2251" s="62" t="n">
        <v>14.17</v>
      </c>
      <c r="G2251" s="40" t="n">
        <v>1.65</v>
      </c>
      <c r="H2251" s="84" t="s">
        <v>5</v>
      </c>
      <c r="I2251" s="42" t="n">
        <f aca="false">IF(H2251="W",F2251*G2251-F2251,(IF(H2251="L",-F2251)))</f>
        <v>9.2105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customFormat="false" ht="15" hidden="false" customHeight="false" outlineLevel="0" collapsed="false">
      <c r="A2252" s="61"/>
      <c r="B2252" s="61" t="s">
        <v>67</v>
      </c>
      <c r="C2252" s="55" t="s">
        <v>63</v>
      </c>
      <c r="D2252" s="61" t="s">
        <v>2354</v>
      </c>
      <c r="E2252" s="38" t="n">
        <v>0.916666666666667</v>
      </c>
      <c r="F2252" s="62" t="n">
        <v>20</v>
      </c>
      <c r="G2252" s="40" t="n">
        <v>1.09</v>
      </c>
      <c r="H2252" s="84" t="s">
        <v>5</v>
      </c>
      <c r="I2252" s="42" t="n">
        <f aca="false">IF(H2252="W",F2252*G2252-F2252,(IF(H2252="L",-F2252)))</f>
        <v>1.8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customFormat="false" ht="15" hidden="false" customHeight="false" outlineLevel="0" collapsed="false">
      <c r="A2253" s="61"/>
      <c r="B2253" s="61" t="s">
        <v>46</v>
      </c>
      <c r="C2253" s="55" t="s">
        <v>95</v>
      </c>
      <c r="D2253" s="61" t="s">
        <v>2355</v>
      </c>
      <c r="E2253" s="38" t="n">
        <v>0.125</v>
      </c>
      <c r="F2253" s="62" t="n">
        <v>20</v>
      </c>
      <c r="G2253" s="40" t="n">
        <v>2</v>
      </c>
      <c r="H2253" s="84" t="s">
        <v>6</v>
      </c>
      <c r="I2253" s="42" t="n">
        <f aca="false">IF(H2253="W",F2253*G2253-F2253,(IF(H2253="L",-F2253)))</f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customFormat="false" ht="15" hidden="false" customHeight="false" outlineLevel="0" collapsed="false">
      <c r="A2254" s="61"/>
      <c r="B2254" s="61" t="s">
        <v>46</v>
      </c>
      <c r="C2254" s="55" t="s">
        <v>170</v>
      </c>
      <c r="D2254" s="61" t="s">
        <v>2135</v>
      </c>
      <c r="E2254" s="38" t="n">
        <v>0.125</v>
      </c>
      <c r="F2254" s="62" t="n">
        <v>7</v>
      </c>
      <c r="G2254" s="40" t="n">
        <v>5.71</v>
      </c>
      <c r="H2254" s="84" t="s">
        <v>7</v>
      </c>
      <c r="I2254" s="42" t="n">
        <f aca="false">IF(H2254="W",F2254*G2254-F2254,(IF(H2254="L",-F2254)))</f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customFormat="false" ht="15" hidden="false" customHeight="false" outlineLevel="0" collapsed="false">
      <c r="A2255" s="61"/>
      <c r="B2255" s="61" t="s">
        <v>46</v>
      </c>
      <c r="C2255" s="55" t="s">
        <v>87</v>
      </c>
      <c r="D2255" s="61" t="s">
        <v>2356</v>
      </c>
      <c r="E2255" s="38" t="n">
        <v>0.125</v>
      </c>
      <c r="F2255" s="62" t="n">
        <v>13.56</v>
      </c>
      <c r="G2255" s="40" t="n">
        <v>2.95</v>
      </c>
      <c r="H2255" s="84" t="s">
        <v>7</v>
      </c>
      <c r="I2255" s="42" t="n">
        <f aca="false">IF(H2255="W",F2255*G2255-F2255,(IF(H2255="L",-F2255)))</f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customFormat="false" ht="15" hidden="false" customHeight="false" outlineLevel="0" collapsed="false">
      <c r="A2256" s="61"/>
      <c r="B2256" s="61" t="s">
        <v>46</v>
      </c>
      <c r="C2256" s="55" t="s">
        <v>28</v>
      </c>
      <c r="D2256" s="61" t="s">
        <v>2355</v>
      </c>
      <c r="E2256" s="38" t="n">
        <v>0.125</v>
      </c>
      <c r="F2256" s="62" t="n">
        <v>33</v>
      </c>
      <c r="G2256" s="40" t="n">
        <v>1.22</v>
      </c>
      <c r="H2256" s="84" t="s">
        <v>5</v>
      </c>
      <c r="I2256" s="42" t="n">
        <f aca="false">IF(H2256="W",F2256*G2256-F2256,(IF(H2256="L",-F2256)))</f>
        <v>7.26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customFormat="false" ht="15" hidden="false" customHeight="false" outlineLevel="0" collapsed="false">
      <c r="A2257" s="61" t="n">
        <v>43776</v>
      </c>
      <c r="B2257" s="61" t="s">
        <v>67</v>
      </c>
      <c r="C2257" s="55" t="s">
        <v>28</v>
      </c>
      <c r="D2257" s="61" t="s">
        <v>1925</v>
      </c>
      <c r="E2257" s="38" t="n">
        <v>0.829861111111111</v>
      </c>
      <c r="F2257" s="62" t="n">
        <v>82.68</v>
      </c>
      <c r="G2257" s="40" t="n">
        <v>2.05</v>
      </c>
      <c r="H2257" s="84" t="s">
        <v>7</v>
      </c>
      <c r="I2257" s="42" t="n">
        <f aca="false">IF(H2257="W",F2257*G2257-F2257,(IF(H2257="L",-F2257)))</f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customFormat="false" ht="15" hidden="false" customHeight="false" outlineLevel="0" collapsed="false">
      <c r="A2258" s="61"/>
      <c r="B2258" s="61" t="s">
        <v>67</v>
      </c>
      <c r="C2258" s="55" t="s">
        <v>170</v>
      </c>
      <c r="D2258" s="61" t="s">
        <v>2135</v>
      </c>
      <c r="E2258" s="38" t="n">
        <v>0.829861111111111</v>
      </c>
      <c r="F2258" s="62" t="n">
        <v>55</v>
      </c>
      <c r="G2258" s="40" t="n">
        <v>3.85</v>
      </c>
      <c r="H2258" s="84" t="s">
        <v>7</v>
      </c>
      <c r="I2258" s="42" t="n">
        <f aca="false">IF(H2258="W",F2258*G2258-F2258,(IF(H2258="L",-F2258)))</f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customFormat="false" ht="15" hidden="false" customHeight="false" outlineLevel="0" collapsed="false">
      <c r="A2259" s="61"/>
      <c r="B2259" s="61" t="s">
        <v>67</v>
      </c>
      <c r="C2259" s="55" t="s">
        <v>170</v>
      </c>
      <c r="D2259" s="61" t="s">
        <v>2135</v>
      </c>
      <c r="E2259" s="38" t="n">
        <v>0.829861111111111</v>
      </c>
      <c r="F2259" s="62" t="n">
        <v>10</v>
      </c>
      <c r="G2259" s="40" t="n">
        <v>2.6</v>
      </c>
      <c r="H2259" s="84" t="s">
        <v>6</v>
      </c>
      <c r="I2259" s="42" t="n">
        <f aca="false">IF(H2259="W",F2259*G2259-F2259,(IF(H2259="L",-F2259)))</f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customFormat="false" ht="15" hidden="false" customHeight="false" outlineLevel="0" collapsed="false">
      <c r="A2260" s="61"/>
      <c r="B2260" s="61" t="s">
        <v>67</v>
      </c>
      <c r="C2260" s="55" t="s">
        <v>1141</v>
      </c>
      <c r="D2260" s="61" t="s">
        <v>2361</v>
      </c>
      <c r="E2260" s="38" t="n">
        <v>0.829861111111111</v>
      </c>
      <c r="F2260" s="62" t="n">
        <v>20</v>
      </c>
      <c r="G2260" s="40" t="n">
        <v>3.4</v>
      </c>
      <c r="H2260" s="84" t="s">
        <v>5</v>
      </c>
      <c r="I2260" s="42" t="n">
        <f aca="false">IF(H2260="W",F2260*G2260-F2260,(IF(H2260="L",-F2260)))</f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customFormat="false" ht="15" hidden="false" customHeight="false" outlineLevel="0" collapsed="false">
      <c r="A2261" s="61"/>
      <c r="B2261" s="61" t="s">
        <v>67</v>
      </c>
      <c r="C2261" s="55" t="s">
        <v>2313</v>
      </c>
      <c r="D2261" s="61" t="s">
        <v>2361</v>
      </c>
      <c r="E2261" s="38" t="n">
        <v>0.829861111111111</v>
      </c>
      <c r="F2261" s="62" t="n">
        <v>4.44</v>
      </c>
      <c r="G2261" s="40" t="n">
        <v>3.45</v>
      </c>
      <c r="H2261" s="84" t="s">
        <v>5</v>
      </c>
      <c r="I2261" s="42" t="n">
        <f aca="false">IF(H2261="W",F2261*G2261-F2261,(IF(H2261="L",-F2261)))</f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customFormat="false" ht="15" hidden="false" customHeight="false" outlineLevel="0" collapsed="false">
      <c r="A2262" s="61"/>
      <c r="B2262" s="61" t="s">
        <v>67</v>
      </c>
      <c r="C2262" s="61" t="s">
        <v>2313</v>
      </c>
      <c r="D2262" s="61" t="s">
        <v>2361</v>
      </c>
      <c r="E2262" s="38" t="n">
        <v>0.829861111111111</v>
      </c>
      <c r="F2262" s="62" t="n">
        <v>32.85</v>
      </c>
      <c r="G2262" s="40" t="n">
        <v>3.45</v>
      </c>
      <c r="H2262" s="84" t="s">
        <v>5</v>
      </c>
      <c r="I2262" s="42" t="n">
        <f aca="false">IF(H2262="W",F2262*G2262-F2262,(IF(H2262="L",-F2262)))</f>
        <v>80.4825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customFormat="false" ht="15" hidden="false" customHeight="false" outlineLevel="0" collapsed="false">
      <c r="A2263" s="61"/>
      <c r="B2263" s="61" t="s">
        <v>67</v>
      </c>
      <c r="C2263" s="55" t="s">
        <v>2313</v>
      </c>
      <c r="D2263" s="61" t="s">
        <v>2361</v>
      </c>
      <c r="E2263" s="38" t="n">
        <v>0.829861111111111</v>
      </c>
      <c r="F2263" s="62" t="n">
        <v>10</v>
      </c>
      <c r="G2263" s="40" t="n">
        <v>3.45</v>
      </c>
      <c r="H2263" s="84" t="s">
        <v>5</v>
      </c>
      <c r="I2263" s="42" t="n">
        <f aca="false">IF(H2263="W",F2263*G2263-F2263,(IF(H2263="L",-F2263)))</f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customFormat="false" ht="15" hidden="false" customHeight="false" outlineLevel="0" collapsed="false">
      <c r="A2264" s="61"/>
      <c r="B2264" s="61" t="s">
        <v>67</v>
      </c>
      <c r="C2264" s="55" t="s">
        <v>87</v>
      </c>
      <c r="D2264" s="61" t="s">
        <v>2361</v>
      </c>
      <c r="E2264" s="38" t="n">
        <v>0.829861111111111</v>
      </c>
      <c r="F2264" s="62" t="n">
        <v>2.55</v>
      </c>
      <c r="G2264" s="40" t="n">
        <v>3.9</v>
      </c>
      <c r="H2264" s="84" t="s">
        <v>5</v>
      </c>
      <c r="I2264" s="42" t="n">
        <f aca="false">IF(H2264="W",F2264*G2264-F2264,(IF(H2264="L",-F2264)))</f>
        <v>7.395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customFormat="false" ht="15" hidden="false" customHeight="false" outlineLevel="0" collapsed="false">
      <c r="A2265" s="61"/>
      <c r="B2265" s="61" t="s">
        <v>67</v>
      </c>
      <c r="C2265" s="55" t="s">
        <v>28</v>
      </c>
      <c r="D2265" s="61" t="s">
        <v>2364</v>
      </c>
      <c r="E2265" s="38" t="n">
        <v>0.916666666666667</v>
      </c>
      <c r="F2265" s="62" t="n">
        <v>20</v>
      </c>
      <c r="G2265" s="40" t="n">
        <v>3.03</v>
      </c>
      <c r="H2265" s="84" t="s">
        <v>7</v>
      </c>
      <c r="I2265" s="42" t="n">
        <f aca="false">IF(H2265="W",F2265*G2265-F2265,(IF(H2265="L",-F2265)))</f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customFormat="false" ht="15" hidden="false" customHeight="false" outlineLevel="0" collapsed="false">
      <c r="A2266" s="61"/>
      <c r="B2266" s="61" t="s">
        <v>67</v>
      </c>
      <c r="C2266" s="55" t="s">
        <v>170</v>
      </c>
      <c r="D2266" s="61" t="s">
        <v>2135</v>
      </c>
      <c r="E2266" s="38" t="n">
        <v>0.916666666666667</v>
      </c>
      <c r="F2266" s="62" t="n">
        <v>12.4</v>
      </c>
      <c r="G2266" s="40" t="n">
        <v>3.4</v>
      </c>
      <c r="H2266" s="84" t="s">
        <v>7</v>
      </c>
      <c r="I2266" s="42" t="n">
        <f aca="false">IF(H2266="W",F2266*G2266-F2266,(IF(H2266="L",-F2266)))</f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customFormat="false" ht="15" hidden="false" customHeight="false" outlineLevel="0" collapsed="false">
      <c r="A2267" s="61"/>
      <c r="B2267" s="61" t="s">
        <v>67</v>
      </c>
      <c r="C2267" s="55" t="s">
        <v>87</v>
      </c>
      <c r="D2267" s="61" t="s">
        <v>2135</v>
      </c>
      <c r="E2267" s="38" t="n">
        <v>0.916666666666667</v>
      </c>
      <c r="F2267" s="62" t="n">
        <v>5</v>
      </c>
      <c r="G2267" s="40" t="n">
        <v>3.45</v>
      </c>
      <c r="H2267" s="84" t="s">
        <v>6</v>
      </c>
      <c r="I2267" s="42" t="n">
        <f aca="false">IF(H2267="W",F2267*G2267-F2267,(IF(H2267="L",-F2267)))</f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customFormat="false" ht="15" hidden="false" customHeight="false" outlineLevel="0" collapsed="false">
      <c r="A2268" s="61"/>
      <c r="B2268" s="61" t="s">
        <v>67</v>
      </c>
      <c r="C2268" s="61" t="s">
        <v>2313</v>
      </c>
      <c r="D2268" s="61" t="s">
        <v>2366</v>
      </c>
      <c r="E2268" s="38" t="n">
        <v>0.916666666666667</v>
      </c>
      <c r="F2268" s="62" t="n">
        <v>24.24</v>
      </c>
      <c r="G2268" s="40" t="n">
        <v>2.5</v>
      </c>
      <c r="H2268" s="84" t="s">
        <v>5</v>
      </c>
      <c r="I2268" s="42" t="n">
        <f aca="false">IF(H2268="W",F2268*G2268-F2268,(IF(H2268="L",-F2268)))</f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customFormat="false" ht="15" hidden="false" customHeight="false" outlineLevel="0" collapsed="false">
      <c r="A2269" s="61"/>
      <c r="B2269" s="61" t="s">
        <v>67</v>
      </c>
      <c r="C2269" s="55" t="s">
        <v>63</v>
      </c>
      <c r="D2269" s="61" t="s">
        <v>2368</v>
      </c>
      <c r="E2269" s="38" t="n">
        <v>0.916666666666667</v>
      </c>
      <c r="F2269" s="62" t="n">
        <v>20</v>
      </c>
      <c r="G2269" s="40" t="n">
        <v>1.06</v>
      </c>
      <c r="H2269" s="84" t="s">
        <v>5</v>
      </c>
      <c r="I2269" s="42" t="n">
        <f aca="false">IF(H2269="W",F2269*G2269-F2269,(IF(H2269="L",-F2269)))</f>
        <v>1.2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customFormat="false" ht="15" hidden="false" customHeight="false" outlineLevel="0" collapsed="false">
      <c r="A2270" s="61"/>
      <c r="B2270" s="61" t="s">
        <v>46</v>
      </c>
      <c r="C2270" s="55" t="s">
        <v>95</v>
      </c>
      <c r="D2270" s="61" t="s">
        <v>2239</v>
      </c>
      <c r="E2270" s="38" t="n">
        <v>0.145833333333333</v>
      </c>
      <c r="F2270" s="62" t="n">
        <v>20</v>
      </c>
      <c r="G2270" s="40" t="n">
        <v>2.05</v>
      </c>
      <c r="H2270" s="84" t="s">
        <v>7</v>
      </c>
      <c r="I2270" s="42" t="n">
        <f aca="false">IF(H2270="W",F2270*G2270-F2270,(IF(H2270="L",-F2270)))</f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customFormat="false" ht="15" hidden="false" customHeight="false" outlineLevel="0" collapsed="false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n">
        <f aca="false">IF(H2271="W",F2271*G2271-F2271,(IF(H2271="L",-F2271)))</f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customFormat="false" ht="15" hidden="false" customHeight="false" outlineLevel="0" collapsed="false">
      <c r="A2272" s="61"/>
      <c r="B2272" s="61" t="s">
        <v>46</v>
      </c>
      <c r="C2272" s="55" t="s">
        <v>87</v>
      </c>
      <c r="D2272" s="61" t="s">
        <v>2115</v>
      </c>
      <c r="E2272" s="38" t="n">
        <v>0.145833333333333</v>
      </c>
      <c r="F2272" s="62" t="n">
        <v>14.64</v>
      </c>
      <c r="G2272" s="40" t="n">
        <v>2.8</v>
      </c>
      <c r="H2272" s="84" t="s">
        <v>5</v>
      </c>
      <c r="I2272" s="42" t="n">
        <f aca="false">IF(H2272="W",F2272*G2272-F2272,(IF(H2272="L",-F2272)))</f>
        <v>26.352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customFormat="false" ht="15" hidden="false" customHeight="false" outlineLevel="0" collapsed="false">
      <c r="A2273" s="61"/>
      <c r="B2273" s="61" t="s">
        <v>46</v>
      </c>
      <c r="C2273" s="55" t="s">
        <v>28</v>
      </c>
      <c r="D2273" s="61" t="s">
        <v>2370</v>
      </c>
      <c r="E2273" s="38" t="n">
        <v>0.104166666666667</v>
      </c>
      <c r="F2273" s="62" t="n">
        <v>10</v>
      </c>
      <c r="G2273" s="40" t="n">
        <v>8.597</v>
      </c>
      <c r="H2273" s="84" t="s">
        <v>7</v>
      </c>
      <c r="I2273" s="42" t="n">
        <f aca="false">IF(H2273="W",F2273*G2273-F2273,(IF(H2273="L",-F2273)))</f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customFormat="false" ht="15" hidden="false" customHeight="false" outlineLevel="0" collapsed="false">
      <c r="A2274" s="61"/>
      <c r="B2274" s="61" t="s">
        <v>46</v>
      </c>
      <c r="C2274" s="55" t="s">
        <v>87</v>
      </c>
      <c r="D2274" s="61" t="s">
        <v>2371</v>
      </c>
      <c r="E2274" s="38" t="n">
        <v>0.0833333333333333</v>
      </c>
      <c r="F2274" s="62" t="n">
        <v>5</v>
      </c>
      <c r="G2274" s="40" t="n">
        <v>2.85</v>
      </c>
      <c r="H2274" s="84" t="s">
        <v>7</v>
      </c>
      <c r="I2274" s="42" t="n">
        <f aca="false">IF(H2274="W",F2274*G2274-F2274,(IF(H2274="L",-F2274)))</f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customFormat="false" ht="15" hidden="false" customHeight="false" outlineLevel="0" collapsed="false">
      <c r="A2275" s="61"/>
      <c r="B2275" s="61" t="s">
        <v>46</v>
      </c>
      <c r="C2275" s="55" t="s">
        <v>87</v>
      </c>
      <c r="D2275" s="61" t="s">
        <v>2371</v>
      </c>
      <c r="E2275" s="38" t="n">
        <v>0.0833333333333333</v>
      </c>
      <c r="F2275" s="62" t="n">
        <v>5</v>
      </c>
      <c r="G2275" s="40" t="n">
        <v>2.95</v>
      </c>
      <c r="H2275" s="84" t="s">
        <v>7</v>
      </c>
      <c r="I2275" s="42" t="n">
        <f aca="false">IF(H2275="W",F2275*G2275-F2275,(IF(H2275="L",-F2275)))</f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customFormat="false" ht="15" hidden="false" customHeight="false" outlineLevel="0" collapsed="false">
      <c r="A2276" s="61"/>
      <c r="B2276" s="61" t="s">
        <v>46</v>
      </c>
      <c r="C2276" s="55" t="s">
        <v>28</v>
      </c>
      <c r="D2276" s="61" t="s">
        <v>1271</v>
      </c>
      <c r="E2276" s="38" t="n">
        <v>0.0833333333333333</v>
      </c>
      <c r="F2276" s="62" t="n">
        <v>10</v>
      </c>
      <c r="G2276" s="40" t="n">
        <v>3.75</v>
      </c>
      <c r="H2276" s="84" t="s">
        <v>6</v>
      </c>
      <c r="I2276" s="42" t="n">
        <f aca="false">IF(H2276="W",F2276*G2276-F2276,(IF(H2276="L",-F2276)))</f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customFormat="false" ht="15" hidden="false" customHeight="false" outlineLevel="0" collapsed="false">
      <c r="A2277" s="61"/>
      <c r="B2277" s="61" t="s">
        <v>46</v>
      </c>
      <c r="C2277" s="55" t="s">
        <v>87</v>
      </c>
      <c r="D2277" s="61" t="s">
        <v>2373</v>
      </c>
      <c r="E2277" s="38" t="n">
        <v>0.104166666666667</v>
      </c>
      <c r="F2277" s="62" t="n">
        <v>10</v>
      </c>
      <c r="G2277" s="40" t="n">
        <v>3.2</v>
      </c>
      <c r="H2277" s="84" t="s">
        <v>5</v>
      </c>
      <c r="I2277" s="42" t="n">
        <f aca="false">IF(H2277="W",F2277*G2277-F2277,(IF(H2277="L",-F2277)))</f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customFormat="false" ht="15" hidden="false" customHeight="false" outlineLevel="0" collapsed="false">
      <c r="A2278" s="61"/>
      <c r="B2278" s="61" t="s">
        <v>46</v>
      </c>
      <c r="C2278" s="55" t="s">
        <v>170</v>
      </c>
      <c r="D2278" s="61" t="s">
        <v>2375</v>
      </c>
      <c r="E2278" s="38" t="n">
        <v>0.0833333333333333</v>
      </c>
      <c r="F2278" s="62" t="n">
        <v>30</v>
      </c>
      <c r="G2278" s="40" t="n">
        <v>1.68</v>
      </c>
      <c r="H2278" s="84" t="s">
        <v>5</v>
      </c>
      <c r="I2278" s="42" t="n">
        <f aca="false">IF(H2278="W",F2278*G2278-F2278,(IF(H2278="L",-F2278)))</f>
        <v>20.4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customFormat="false" ht="15" hidden="false" customHeight="false" outlineLevel="0" collapsed="false">
      <c r="A2279" s="61"/>
      <c r="B2279" s="61" t="s">
        <v>46</v>
      </c>
      <c r="C2279" s="61" t="s">
        <v>2313</v>
      </c>
      <c r="D2279" s="61" t="s">
        <v>2377</v>
      </c>
      <c r="E2279" s="38" t="n">
        <v>0.104166666666667</v>
      </c>
      <c r="F2279" s="62" t="n">
        <v>9.32</v>
      </c>
      <c r="G2279" s="40" t="n">
        <v>2.95</v>
      </c>
      <c r="H2279" s="84" t="s">
        <v>7</v>
      </c>
      <c r="I2279" s="42" t="n">
        <f aca="false">IF(H2279="W",F2279*G2279-F2279,(IF(H2279="L",-F2279)))</f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customFormat="false" ht="15" hidden="false" customHeight="false" outlineLevel="0" collapsed="false">
      <c r="A2280" s="61"/>
      <c r="B2280" s="61" t="s">
        <v>46</v>
      </c>
      <c r="C2280" s="61" t="s">
        <v>2313</v>
      </c>
      <c r="D2280" s="61" t="s">
        <v>2378</v>
      </c>
      <c r="E2280" s="38" t="n">
        <v>0.104166666666667</v>
      </c>
      <c r="F2280" s="62" t="n">
        <v>17.58</v>
      </c>
      <c r="G2280" s="40" t="n">
        <v>1.82</v>
      </c>
      <c r="H2280" s="84" t="s">
        <v>7</v>
      </c>
      <c r="I2280" s="42" t="n">
        <f aca="false">IF(H2280="W",F2280*G2280-F2280,(IF(H2280="L",-F2280)))</f>
        <v>-17.58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customFormat="false" ht="15" hidden="false" customHeight="false" outlineLevel="0" collapsed="false">
      <c r="A2281" s="61"/>
      <c r="B2281" s="61" t="s">
        <v>46</v>
      </c>
      <c r="C2281" s="61" t="s">
        <v>216</v>
      </c>
      <c r="D2281" s="61" t="s">
        <v>2379</v>
      </c>
      <c r="E2281" s="38" t="n">
        <v>0.104166666666667</v>
      </c>
      <c r="F2281" s="62" t="n">
        <v>7.33</v>
      </c>
      <c r="G2281" s="40" t="n">
        <v>3.75</v>
      </c>
      <c r="H2281" s="84" t="s">
        <v>5</v>
      </c>
      <c r="I2281" s="42" t="n">
        <f aca="false">IF(H2281="W",F2281*G2281-F2281,(IF(H2281="L",-F2281)))</f>
        <v>20.1575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customFormat="false" ht="15" hidden="false" customHeight="false" outlineLevel="0" collapsed="false">
      <c r="A2282" s="61" t="n">
        <v>43777</v>
      </c>
      <c r="B2282" s="61" t="s">
        <v>67</v>
      </c>
      <c r="C2282" s="55" t="s">
        <v>170</v>
      </c>
      <c r="D2282" s="61" t="s">
        <v>2380</v>
      </c>
      <c r="E2282" s="38" t="n">
        <v>0.520833333333333</v>
      </c>
      <c r="F2282" s="62" t="n">
        <v>40</v>
      </c>
      <c r="G2282" s="40" t="n">
        <v>1.65</v>
      </c>
      <c r="H2282" s="84" t="s">
        <v>5</v>
      </c>
      <c r="I2282" s="42" t="n">
        <f aca="false">IF(H2282="W",F2282*G2282-F2282,(IF(H2282="L",-F2282)))</f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customFormat="false" ht="15" hidden="false" customHeight="false" outlineLevel="0" collapsed="false">
      <c r="A2283" s="61"/>
      <c r="B2283" s="61" t="s">
        <v>67</v>
      </c>
      <c r="C2283" s="55" t="s">
        <v>331</v>
      </c>
      <c r="D2283" s="61" t="s">
        <v>2382</v>
      </c>
      <c r="E2283" s="38" t="n">
        <v>0.520833333333333</v>
      </c>
      <c r="F2283" s="62" t="n">
        <v>20</v>
      </c>
      <c r="G2283" s="40" t="n">
        <v>2.65</v>
      </c>
      <c r="H2283" s="84" t="s">
        <v>7</v>
      </c>
      <c r="I2283" s="42" t="n">
        <f aca="false">IF(H2283="W",F2283*G2283-F2283,(IF(H2283="L",-F2283)))</f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customFormat="false" ht="15" hidden="false" customHeight="false" outlineLevel="0" collapsed="false">
      <c r="A2284" s="61"/>
      <c r="B2284" s="61" t="s">
        <v>67</v>
      </c>
      <c r="C2284" s="61" t="s">
        <v>28</v>
      </c>
      <c r="D2284" s="61" t="s">
        <v>2382</v>
      </c>
      <c r="E2284" s="38" t="n">
        <v>0.520833333333333</v>
      </c>
      <c r="F2284" s="62" t="n">
        <v>5</v>
      </c>
      <c r="G2284" s="40" t="n">
        <v>3.25</v>
      </c>
      <c r="H2284" s="84" t="s">
        <v>7</v>
      </c>
      <c r="I2284" s="42" t="n">
        <f aca="false">IF(H2284="W",F2284*G2284-F2284,(IF(H2284="L",-F2284)))</f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customFormat="false" ht="15" hidden="false" customHeight="false" outlineLevel="0" collapsed="false">
      <c r="A2285" s="61"/>
      <c r="B2285" s="61" t="s">
        <v>67</v>
      </c>
      <c r="C2285" s="61" t="s">
        <v>28</v>
      </c>
      <c r="D2285" s="61" t="s">
        <v>2384</v>
      </c>
      <c r="E2285" s="38" t="n">
        <v>0.625</v>
      </c>
      <c r="F2285" s="62" t="n">
        <v>18.18</v>
      </c>
      <c r="G2285" s="40" t="n">
        <v>2.2</v>
      </c>
      <c r="H2285" s="84" t="s">
        <v>5</v>
      </c>
      <c r="I2285" s="42" t="n">
        <f aca="false">IF(H2285="W",F2285*G2285-F2285,(IF(H2285="L",-F2285)))</f>
        <v>21.816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customFormat="false" ht="15" hidden="false" customHeight="false" outlineLevel="0" collapsed="false">
      <c r="A2286" s="61"/>
      <c r="B2286" s="61" t="s">
        <v>67</v>
      </c>
      <c r="C2286" s="55" t="s">
        <v>331</v>
      </c>
      <c r="D2286" s="61" t="s">
        <v>2385</v>
      </c>
      <c r="E2286" s="38" t="n">
        <v>0.625</v>
      </c>
      <c r="F2286" s="62" t="n">
        <v>20</v>
      </c>
      <c r="G2286" s="40" t="n">
        <v>2.1</v>
      </c>
      <c r="H2286" s="84" t="s">
        <v>7</v>
      </c>
      <c r="I2286" s="42" t="n">
        <f aca="false">IF(H2286="W",F2286*G2286-F2286,(IF(H2286="L",-F2286)))</f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customFormat="false" ht="15" hidden="false" customHeight="false" outlineLevel="0" collapsed="false">
      <c r="A2287" s="61"/>
      <c r="B2287" s="61" t="s">
        <v>67</v>
      </c>
      <c r="C2287" s="61" t="s">
        <v>170</v>
      </c>
      <c r="D2287" s="61" t="s">
        <v>2384</v>
      </c>
      <c r="E2287" s="38" t="n">
        <v>0.625</v>
      </c>
      <c r="F2287" s="62" t="n">
        <v>10</v>
      </c>
      <c r="G2287" s="40" t="n">
        <v>2.2</v>
      </c>
      <c r="H2287" s="84" t="s">
        <v>5</v>
      </c>
      <c r="I2287" s="42" t="n">
        <f aca="false">IF(H2287="W",F2287*G2287-F2287,(IF(H2287="L",-F2287)))</f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customFormat="false" ht="15" hidden="false" customHeight="false" outlineLevel="0" collapsed="false">
      <c r="A2288" s="61"/>
      <c r="B2288" s="61" t="s">
        <v>67</v>
      </c>
      <c r="C2288" s="61" t="s">
        <v>170</v>
      </c>
      <c r="D2288" s="61" t="s">
        <v>2384</v>
      </c>
      <c r="E2288" s="38" t="n">
        <v>0.625</v>
      </c>
      <c r="F2288" s="62" t="n">
        <v>10</v>
      </c>
      <c r="G2288" s="40" t="n">
        <v>2</v>
      </c>
      <c r="H2288" s="84" t="s">
        <v>5</v>
      </c>
      <c r="I2288" s="42" t="n">
        <f aca="false">IF(H2288="W",F2288*G2288-F2288,(IF(H2288="L",-F2288)))</f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customFormat="false" ht="15" hidden="false" customHeight="false" outlineLevel="0" collapsed="false">
      <c r="A2289" s="61"/>
      <c r="B2289" s="61" t="s">
        <v>67</v>
      </c>
      <c r="C2289" s="61" t="s">
        <v>331</v>
      </c>
      <c r="D2289" s="61" t="s">
        <v>2385</v>
      </c>
      <c r="E2289" s="38" t="n">
        <v>0.625</v>
      </c>
      <c r="F2289" s="62" t="n">
        <v>20</v>
      </c>
      <c r="G2289" s="40" t="n">
        <v>2.15</v>
      </c>
      <c r="H2289" s="84" t="s">
        <v>7</v>
      </c>
      <c r="I2289" s="42" t="n">
        <f aca="false">IF(H2289="W",F2289*G2289-F2289,(IF(H2289="L",-F2289)))</f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customFormat="false" ht="15" hidden="false" customHeight="false" outlineLevel="0" collapsed="false">
      <c r="A2290" s="61"/>
      <c r="B2290" s="61" t="s">
        <v>67</v>
      </c>
      <c r="C2290" s="61" t="s">
        <v>331</v>
      </c>
      <c r="D2290" s="61" t="s">
        <v>2390</v>
      </c>
      <c r="E2290" s="38" t="n">
        <v>0.739583333333333</v>
      </c>
      <c r="F2290" s="62" t="n">
        <v>20</v>
      </c>
      <c r="G2290" s="40" t="n">
        <v>2.65</v>
      </c>
      <c r="H2290" s="84" t="s">
        <v>5</v>
      </c>
      <c r="I2290" s="42" t="n">
        <f aca="false">IF(H2290="W",F2290*G2290-F2290,(IF(H2290="L",-F2290)))</f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customFormat="false" ht="15" hidden="false" customHeight="false" outlineLevel="0" collapsed="false">
      <c r="A2291" s="61"/>
      <c r="B2291" s="61" t="s">
        <v>67</v>
      </c>
      <c r="C2291" s="61" t="s">
        <v>331</v>
      </c>
      <c r="D2291" s="61" t="s">
        <v>2390</v>
      </c>
      <c r="E2291" s="38" t="n">
        <v>0.739583333333333</v>
      </c>
      <c r="F2291" s="62" t="n">
        <v>20</v>
      </c>
      <c r="G2291" s="40" t="n">
        <v>2.65</v>
      </c>
      <c r="H2291" s="84" t="s">
        <v>5</v>
      </c>
      <c r="I2291" s="42" t="n">
        <f aca="false">IF(H2291="W",F2291*G2291-F2291,(IF(H2291="L",-F2291)))</f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customFormat="false" ht="15" hidden="false" customHeight="false" outlineLevel="0" collapsed="false">
      <c r="A2292" s="61"/>
      <c r="B2292" s="61" t="s">
        <v>67</v>
      </c>
      <c r="C2292" s="61" t="s">
        <v>28</v>
      </c>
      <c r="D2292" s="61" t="s">
        <v>2393</v>
      </c>
      <c r="E2292" s="38" t="n">
        <v>0.739583333333333</v>
      </c>
      <c r="F2292" s="62" t="n">
        <v>65.43</v>
      </c>
      <c r="G2292" s="40" t="n">
        <v>1.62</v>
      </c>
      <c r="H2292" s="84" t="s">
        <v>7</v>
      </c>
      <c r="I2292" s="42" t="n">
        <f aca="false">IF(H2292="W",F2292*G2292-F2292,(IF(H2292="L",-F2292)))</f>
        <v>-65.43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customFormat="false" ht="15" hidden="false" customHeight="false" outlineLevel="0" collapsed="false">
      <c r="A2293" s="61"/>
      <c r="B2293" s="61" t="s">
        <v>67</v>
      </c>
      <c r="C2293" s="61" t="s">
        <v>28</v>
      </c>
      <c r="D2293" s="61" t="s">
        <v>2394</v>
      </c>
      <c r="E2293" s="38" t="n">
        <v>0.895833333333333</v>
      </c>
      <c r="F2293" s="62" t="n">
        <v>20</v>
      </c>
      <c r="G2293" s="40" t="n">
        <v>2.48</v>
      </c>
      <c r="H2293" s="84" t="s">
        <v>7</v>
      </c>
      <c r="I2293" s="42" t="n">
        <f aca="false">IF(H2293="W",F2293*G2293-F2293,(IF(H2293="L",-F2293)))</f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customFormat="false" ht="15" hidden="false" customHeight="false" outlineLevel="0" collapsed="false">
      <c r="A2294" s="61"/>
      <c r="B2294" s="61" t="s">
        <v>67</v>
      </c>
      <c r="C2294" s="61" t="s">
        <v>170</v>
      </c>
      <c r="D2294" s="61" t="s">
        <v>2135</v>
      </c>
      <c r="E2294" s="38" t="n">
        <v>0.895833333333333</v>
      </c>
      <c r="F2294" s="62" t="n">
        <v>13.78</v>
      </c>
      <c r="G2294" s="40" t="n">
        <v>3.6</v>
      </c>
      <c r="H2294" s="84" t="s">
        <v>7</v>
      </c>
      <c r="I2294" s="42" t="n">
        <f aca="false">IF(H2294="W",F2294*G2294-F2294,(IF(H2294="L",-F2294)))</f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customFormat="false" ht="15" hidden="false" customHeight="false" outlineLevel="0" collapsed="false">
      <c r="A2295" s="61"/>
      <c r="B2295" s="61" t="s">
        <v>67</v>
      </c>
      <c r="C2295" s="61" t="s">
        <v>2313</v>
      </c>
      <c r="D2295" s="61" t="s">
        <v>1889</v>
      </c>
      <c r="E2295" s="38" t="n">
        <v>0.895833333333333</v>
      </c>
      <c r="F2295" s="62" t="n">
        <v>16.53</v>
      </c>
      <c r="G2295" s="40" t="n">
        <v>3</v>
      </c>
      <c r="H2295" s="84" t="s">
        <v>5</v>
      </c>
      <c r="I2295" s="42" t="n">
        <f aca="false">IF(H2295="W",F2295*G2295-F2295,(IF(H2295="L",-F2295)))</f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customFormat="false" ht="15" hidden="false" customHeight="false" outlineLevel="0" collapsed="false">
      <c r="A2296" s="61"/>
      <c r="B2296" s="61" t="s">
        <v>67</v>
      </c>
      <c r="C2296" s="61" t="s">
        <v>63</v>
      </c>
      <c r="D2296" s="61" t="s">
        <v>1849</v>
      </c>
      <c r="E2296" s="38" t="n">
        <v>0.895833333333333</v>
      </c>
      <c r="F2296" s="62" t="n">
        <v>20</v>
      </c>
      <c r="G2296" s="40" t="n">
        <v>1.03</v>
      </c>
      <c r="H2296" s="84" t="s">
        <v>5</v>
      </c>
      <c r="I2296" s="42" t="n">
        <f aca="false">IF(H2296="W",F2296*G2296-F2296,(IF(H2296="L",-F2296)))</f>
        <v>0.600000000000001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customFormat="false" ht="15" hidden="false" customHeight="false" outlineLevel="0" collapsed="false">
      <c r="A2297" s="61" t="n">
        <v>43778</v>
      </c>
      <c r="B2297" s="61" t="s">
        <v>46</v>
      </c>
      <c r="C2297" s="55" t="s">
        <v>95</v>
      </c>
      <c r="D2297" s="61" t="s">
        <v>2115</v>
      </c>
      <c r="E2297" s="38" t="n">
        <v>0.0833333333333333</v>
      </c>
      <c r="F2297" s="62" t="n">
        <v>20</v>
      </c>
      <c r="G2297" s="40" t="n">
        <v>3.4</v>
      </c>
      <c r="H2297" s="84" t="s">
        <v>5</v>
      </c>
      <c r="I2297" s="42" t="n">
        <f aca="false">IF(H2297="W",F2297*G2297-F2297,(IF(H2297="L",-F2297)))</f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customFormat="false" ht="15" hidden="false" customHeight="false" outlineLevel="0" collapsed="false">
      <c r="A2298" s="61"/>
      <c r="B2298" s="61" t="s">
        <v>46</v>
      </c>
      <c r="C2298" s="55" t="s">
        <v>87</v>
      </c>
      <c r="D2298" s="61" t="s">
        <v>2396</v>
      </c>
      <c r="E2298" s="38" t="n">
        <v>0.0833333333333333</v>
      </c>
      <c r="F2298" s="62" t="n">
        <v>42.35</v>
      </c>
      <c r="G2298" s="40" t="n">
        <v>1.7</v>
      </c>
      <c r="H2298" s="84" t="s">
        <v>7</v>
      </c>
      <c r="I2298" s="42" t="n">
        <f aca="false">IF(H2298="W",F2298*G2298-F2298,(IF(H2298="L",-F2298)))</f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customFormat="false" ht="15" hidden="false" customHeight="false" outlineLevel="0" collapsed="false">
      <c r="A2299" s="61"/>
      <c r="B2299" s="61" t="s">
        <v>46</v>
      </c>
      <c r="C2299" s="61" t="s">
        <v>170</v>
      </c>
      <c r="D2299" s="61" t="s">
        <v>2135</v>
      </c>
      <c r="E2299" s="38" t="n">
        <v>0.0833333333333333</v>
      </c>
      <c r="F2299" s="62" t="n">
        <v>14.2</v>
      </c>
      <c r="G2299" s="40" t="n">
        <v>5</v>
      </c>
      <c r="H2299" s="84" t="s">
        <v>5</v>
      </c>
      <c r="I2299" s="42" t="n">
        <f aca="false">IF(H2299="W",F2299*G2299-F2299,(IF(H2299="L",-F2299)))</f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customFormat="false" ht="15" hidden="false" customHeight="false" outlineLevel="0" collapsed="false">
      <c r="A2300" s="61"/>
      <c r="B2300" s="61" t="s">
        <v>46</v>
      </c>
      <c r="C2300" s="61" t="s">
        <v>170</v>
      </c>
      <c r="D2300" s="61" t="s">
        <v>2397</v>
      </c>
      <c r="E2300" s="38" t="n">
        <v>0.0833333333333333</v>
      </c>
      <c r="F2300" s="62" t="n">
        <v>10</v>
      </c>
      <c r="G2300" s="40" t="n">
        <v>2.48</v>
      </c>
      <c r="H2300" s="84" t="s">
        <v>5</v>
      </c>
      <c r="I2300" s="42" t="n">
        <f aca="false">IF(H2300="W",F2300*G2300-F2300,(IF(H2300="L",-F2300)))</f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customFormat="false" ht="15" hidden="false" customHeight="false" outlineLevel="0" collapsed="false">
      <c r="A2301" s="61"/>
      <c r="B2301" s="61" t="s">
        <v>46</v>
      </c>
      <c r="C2301" s="61" t="s">
        <v>170</v>
      </c>
      <c r="D2301" s="61" t="s">
        <v>2398</v>
      </c>
      <c r="E2301" s="38" t="n">
        <v>0.0833333333333333</v>
      </c>
      <c r="F2301" s="62" t="n">
        <v>5</v>
      </c>
      <c r="G2301" s="40" t="n">
        <v>2.6</v>
      </c>
      <c r="H2301" s="84" t="s">
        <v>5</v>
      </c>
      <c r="I2301" s="42" t="n">
        <f aca="false">IF(H2301="W",F2301*G2301-F2301,(IF(H2301="L",-F2301)))</f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customFormat="false" ht="15" hidden="false" customHeight="false" outlineLevel="0" collapsed="false">
      <c r="A2302" s="61"/>
      <c r="B2302" s="61" t="s">
        <v>46</v>
      </c>
      <c r="C2302" s="61" t="s">
        <v>151</v>
      </c>
      <c r="D2302" s="61" t="s">
        <v>2399</v>
      </c>
      <c r="E2302" s="38" t="n">
        <v>0.0833333333333333</v>
      </c>
      <c r="F2302" s="62" t="n">
        <v>4.5</v>
      </c>
      <c r="G2302" s="40" t="n">
        <v>2.25</v>
      </c>
      <c r="H2302" s="84" t="s">
        <v>7</v>
      </c>
      <c r="I2302" s="42" t="n">
        <f aca="false">IF(H2302="W",F2302*G2302-F2302,(IF(H2302="L",-F2302)))</f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customFormat="false" ht="15" hidden="false" customHeight="false" outlineLevel="0" collapsed="false">
      <c r="A2303" s="61"/>
      <c r="B2303" s="61" t="s">
        <v>46</v>
      </c>
      <c r="C2303" s="55" t="s">
        <v>87</v>
      </c>
      <c r="D2303" s="61" t="s">
        <v>2143</v>
      </c>
      <c r="E2303" s="38" t="n">
        <v>0.0833333333333333</v>
      </c>
      <c r="F2303" s="62" t="n">
        <v>10</v>
      </c>
      <c r="G2303" s="40" t="n">
        <v>2.65</v>
      </c>
      <c r="H2303" s="84" t="s">
        <v>7</v>
      </c>
      <c r="I2303" s="42" t="n">
        <f aca="false">IF(H2303="W",F2303*G2303-F2303,(IF(H2303="L",-F2303)))</f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customFormat="false" ht="15" hidden="false" customHeight="false" outlineLevel="0" collapsed="false">
      <c r="A2304" s="61"/>
      <c r="B2304" s="61" t="s">
        <v>46</v>
      </c>
      <c r="C2304" s="61" t="s">
        <v>170</v>
      </c>
      <c r="D2304" s="61" t="s">
        <v>2400</v>
      </c>
      <c r="E2304" s="38" t="n">
        <v>0.0833333333333333</v>
      </c>
      <c r="F2304" s="62" t="n">
        <v>5</v>
      </c>
      <c r="G2304" s="40" t="n">
        <v>3.45</v>
      </c>
      <c r="H2304" s="84" t="s">
        <v>7</v>
      </c>
      <c r="I2304" s="42" t="n">
        <f aca="false">IF(H2304="W",F2304*G2304-F2304,(IF(H2304="L",-F2304)))</f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customFormat="false" ht="15" hidden="false" customHeight="false" outlineLevel="0" collapsed="false">
      <c r="A2305" s="61"/>
      <c r="B2305" s="61" t="s">
        <v>46</v>
      </c>
      <c r="C2305" s="55" t="s">
        <v>87</v>
      </c>
      <c r="D2305" s="61" t="s">
        <v>1271</v>
      </c>
      <c r="E2305" s="38" t="n">
        <v>0.0833333333333333</v>
      </c>
      <c r="F2305" s="62" t="n">
        <v>10</v>
      </c>
      <c r="G2305" s="40" t="n">
        <v>1.92</v>
      </c>
      <c r="H2305" s="84" t="s">
        <v>7</v>
      </c>
      <c r="I2305" s="42" t="n">
        <f aca="false">IF(H2305="W",F2305*G2305-F2305,(IF(H2305="L",-F2305)))</f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customFormat="false" ht="15" hidden="false" customHeight="false" outlineLevel="0" collapsed="false">
      <c r="A2306" s="61"/>
      <c r="B2306" s="61" t="s">
        <v>46</v>
      </c>
      <c r="C2306" s="61" t="s">
        <v>170</v>
      </c>
      <c r="D2306" s="61" t="s">
        <v>2402</v>
      </c>
      <c r="E2306" s="38" t="n">
        <v>0.0833333333333333</v>
      </c>
      <c r="F2306" s="62" t="n">
        <v>3</v>
      </c>
      <c r="G2306" s="40" t="n">
        <v>3.2</v>
      </c>
      <c r="H2306" s="84" t="s">
        <v>5</v>
      </c>
      <c r="I2306" s="42" t="n">
        <f aca="false">IF(H2306="W",F2306*G2306-F2306,(IF(H2306="L",-F2306)))</f>
        <v>6.6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customFormat="false" ht="15" hidden="false" customHeight="false" outlineLevel="0" collapsed="false">
      <c r="A2307" s="61"/>
      <c r="B2307" s="61" t="s">
        <v>46</v>
      </c>
      <c r="C2307" s="61" t="s">
        <v>151</v>
      </c>
      <c r="D2307" s="61" t="s">
        <v>2402</v>
      </c>
      <c r="E2307" s="38" t="n">
        <v>0.0833333333333333</v>
      </c>
      <c r="F2307" s="62" t="n">
        <v>5</v>
      </c>
      <c r="G2307" s="40" t="n">
        <v>2.95</v>
      </c>
      <c r="H2307" s="84" t="s">
        <v>5</v>
      </c>
      <c r="I2307" s="42" t="n">
        <f aca="false">IF(H2307="W",F2307*G2307-F2307,(IF(H2307="L",-F2307)))</f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customFormat="false" ht="15" hidden="false" customHeight="false" outlineLevel="0" collapsed="false">
      <c r="A2308" s="61"/>
      <c r="B2308" s="61" t="s">
        <v>46</v>
      </c>
      <c r="C2308" s="55" t="s">
        <v>95</v>
      </c>
      <c r="D2308" s="61" t="s">
        <v>2262</v>
      </c>
      <c r="E2308" s="38" t="n">
        <v>0.0833333333333333</v>
      </c>
      <c r="F2308" s="62" t="n">
        <v>11.5</v>
      </c>
      <c r="G2308" s="40" t="n">
        <v>1.8</v>
      </c>
      <c r="H2308" s="84" t="s">
        <v>7</v>
      </c>
      <c r="I2308" s="42" t="n">
        <f aca="false">IF(H2308="W",F2308*G2308-F2308,(IF(H2308="L",-F2308)))</f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customFormat="false" ht="15" hidden="false" customHeight="false" outlineLevel="0" collapsed="false">
      <c r="A2309" s="61"/>
      <c r="B2309" s="61" t="s">
        <v>46</v>
      </c>
      <c r="C2309" s="61" t="s">
        <v>170</v>
      </c>
      <c r="D2309" s="61" t="s">
        <v>2403</v>
      </c>
      <c r="E2309" s="38" t="n">
        <v>0.0833333333333333</v>
      </c>
      <c r="F2309" s="62" t="n">
        <v>2.5</v>
      </c>
      <c r="G2309" s="40" t="n">
        <v>6.2</v>
      </c>
      <c r="H2309" s="84" t="s">
        <v>7</v>
      </c>
      <c r="I2309" s="42" t="n">
        <f aca="false">IF(H2309="W",F2309*G2309-F2309,(IF(H2309="L",-F2309)))</f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customFormat="false" ht="15" hidden="false" customHeight="false" outlineLevel="0" collapsed="false">
      <c r="A2310" s="61"/>
      <c r="B2310" s="61" t="s">
        <v>46</v>
      </c>
      <c r="C2310" s="61" t="s">
        <v>170</v>
      </c>
      <c r="D2310" s="61" t="s">
        <v>2404</v>
      </c>
      <c r="E2310" s="38" t="n">
        <v>0.0833333333333333</v>
      </c>
      <c r="F2310" s="62" t="n">
        <v>5</v>
      </c>
      <c r="G2310" s="40" t="n">
        <v>2.08</v>
      </c>
      <c r="H2310" s="84" t="s">
        <v>7</v>
      </c>
      <c r="I2310" s="42" t="n">
        <f aca="false">IF(H2310="W",F2310*G2310-F2310,(IF(H2310="L",-F2310)))</f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customFormat="false" ht="15" hidden="false" customHeight="false" outlineLevel="0" collapsed="false">
      <c r="A2311" s="61"/>
      <c r="B2311" s="61" t="s">
        <v>46</v>
      </c>
      <c r="C2311" s="61" t="s">
        <v>28</v>
      </c>
      <c r="D2311" s="61" t="s">
        <v>2405</v>
      </c>
      <c r="E2311" s="38" t="n">
        <v>0.0833333333333333</v>
      </c>
      <c r="F2311" s="62" t="n">
        <v>30</v>
      </c>
      <c r="G2311" s="40" t="n">
        <v>2</v>
      </c>
      <c r="H2311" s="84" t="s">
        <v>7</v>
      </c>
      <c r="I2311" s="42" t="n">
        <f aca="false">IF(H2311="W",F2311*G2311-F2311,(IF(H2311="L",-F2311)))</f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customFormat="false" ht="15" hidden="false" customHeight="false" outlineLevel="0" collapsed="false">
      <c r="A2312" s="61"/>
      <c r="B2312" s="61" t="s">
        <v>67</v>
      </c>
      <c r="C2312" s="61" t="s">
        <v>170</v>
      </c>
      <c r="D2312" s="61" t="s">
        <v>2216</v>
      </c>
      <c r="E2312" s="38" t="n">
        <v>0.90625</v>
      </c>
      <c r="F2312" s="62" t="n">
        <v>33.33</v>
      </c>
      <c r="G2312" s="40" t="n">
        <v>2.7</v>
      </c>
      <c r="H2312" s="84" t="s">
        <v>7</v>
      </c>
      <c r="I2312" s="42" t="n">
        <f aca="false">IF(H2312="W",F2312*G2312-F2312,(IF(H2312="L",-F2312)))</f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customFormat="false" ht="15" hidden="false" customHeight="false" outlineLevel="0" collapsed="false">
      <c r="A2313" s="61"/>
      <c r="B2313" s="61" t="s">
        <v>67</v>
      </c>
      <c r="C2313" s="61" t="s">
        <v>331</v>
      </c>
      <c r="D2313" s="61" t="s">
        <v>2407</v>
      </c>
      <c r="E2313" s="38" t="n">
        <v>0.90625</v>
      </c>
      <c r="F2313" s="62" t="n">
        <v>20</v>
      </c>
      <c r="G2313" s="40" t="n">
        <v>3.6</v>
      </c>
      <c r="H2313" s="84" t="s">
        <v>6</v>
      </c>
      <c r="I2313" s="42" t="n">
        <f aca="false">IF(H2313="W",F2313*G2313-F2313,(IF(H2313="L",-F2313)))</f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customFormat="false" ht="15" hidden="false" customHeight="false" outlineLevel="0" collapsed="false">
      <c r="A2314" s="61"/>
      <c r="B2314" s="61" t="s">
        <v>46</v>
      </c>
      <c r="C2314" s="61" t="s">
        <v>170</v>
      </c>
      <c r="D2314" s="61" t="s">
        <v>2408</v>
      </c>
      <c r="E2314" s="38" t="n">
        <v>0.166666666666667</v>
      </c>
      <c r="F2314" s="62" t="n">
        <v>10</v>
      </c>
      <c r="G2314" s="40" t="n">
        <v>2.68</v>
      </c>
      <c r="H2314" s="84" t="s">
        <v>5</v>
      </c>
      <c r="I2314" s="42" t="n">
        <f aca="false">IF(H2314="W",F2314*G2314-F2314,(IF(H2314="L",-F2314)))</f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customFormat="false" ht="15" hidden="false" customHeight="false" outlineLevel="0" collapsed="false">
      <c r="A2315" s="61"/>
      <c r="B2315" s="61" t="s">
        <v>46</v>
      </c>
      <c r="C2315" s="61" t="s">
        <v>28</v>
      </c>
      <c r="D2315" s="61" t="s">
        <v>781</v>
      </c>
      <c r="E2315" s="38" t="n">
        <v>0.166666666666667</v>
      </c>
      <c r="F2315" s="62" t="n">
        <v>12.4</v>
      </c>
      <c r="G2315" s="40" t="n">
        <v>2.12</v>
      </c>
      <c r="H2315" s="84" t="s">
        <v>7</v>
      </c>
      <c r="I2315" s="42" t="n">
        <f aca="false">IF(H2315="W",F2315*G2315-F2315,(IF(H2315="L",-F2315)))</f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customFormat="false" ht="15" hidden="false" customHeight="false" outlineLevel="0" collapsed="false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 t="n">
        <v>10</v>
      </c>
      <c r="G2316" s="40" t="n">
        <v>1.4</v>
      </c>
      <c r="H2316" s="84" t="s">
        <v>5</v>
      </c>
      <c r="I2316" s="42" t="n">
        <f aca="false">IF(H2316="W",F2316*G2316-F2316,(IF(H2316="L",-F2316)))</f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customFormat="false" ht="15" hidden="false" customHeight="false" outlineLevel="0" collapsed="false">
      <c r="A2317" s="61" t="n">
        <v>43779</v>
      </c>
      <c r="B2317" s="61" t="s">
        <v>67</v>
      </c>
      <c r="C2317" s="61" t="s">
        <v>28</v>
      </c>
      <c r="D2317" s="61" t="s">
        <v>1541</v>
      </c>
      <c r="E2317" s="38" t="n">
        <v>0.770833333333333</v>
      </c>
      <c r="F2317" s="62" t="n">
        <v>25</v>
      </c>
      <c r="G2317" s="40" t="n">
        <v>2.85</v>
      </c>
      <c r="H2317" s="84" t="s">
        <v>5</v>
      </c>
      <c r="I2317" s="42" t="n">
        <f aca="false">IF(H2317="W",F2317*G2317-F2317,(IF(H2317="L",-F2317)))</f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customFormat="false" ht="15" hidden="false" customHeight="false" outlineLevel="0" collapsed="false">
      <c r="A2318" s="61"/>
      <c r="B2318" s="61" t="s">
        <v>67</v>
      </c>
      <c r="C2318" s="55" t="s">
        <v>95</v>
      </c>
      <c r="D2318" s="61" t="s">
        <v>1541</v>
      </c>
      <c r="E2318" s="38" t="n">
        <v>0.770833333333333</v>
      </c>
      <c r="F2318" s="62" t="n">
        <v>5</v>
      </c>
      <c r="G2318" s="40" t="n">
        <v>2.8</v>
      </c>
      <c r="H2318" s="84" t="s">
        <v>5</v>
      </c>
      <c r="I2318" s="42" t="n">
        <f aca="false">IF(H2318="W",F2318*G2318-F2318,(IF(H2318="L",-F2318)))</f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customFormat="false" ht="15" hidden="false" customHeight="false" outlineLevel="0" collapsed="false">
      <c r="A2319" s="61"/>
      <c r="B2319" s="61" t="s">
        <v>67</v>
      </c>
      <c r="C2319" s="61" t="s">
        <v>1141</v>
      </c>
      <c r="D2319" s="61" t="s">
        <v>2135</v>
      </c>
      <c r="E2319" s="38" t="n">
        <v>0.770833333333333</v>
      </c>
      <c r="F2319" s="62" t="n">
        <v>20</v>
      </c>
      <c r="G2319" s="40" t="n">
        <v>3.45</v>
      </c>
      <c r="H2319" s="84" t="s">
        <v>7</v>
      </c>
      <c r="I2319" s="42" t="n">
        <f aca="false">IF(H2319="W",F2319*G2319-F2319,(IF(H2319="L",-F2319)))</f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customFormat="false" ht="15" hidden="false" customHeight="false" outlineLevel="0" collapsed="false">
      <c r="A2320" s="61"/>
      <c r="B2320" s="61" t="s">
        <v>67</v>
      </c>
      <c r="C2320" s="61" t="s">
        <v>151</v>
      </c>
      <c r="D2320" s="61" t="s">
        <v>2135</v>
      </c>
      <c r="E2320" s="38" t="n">
        <v>0.770833333333333</v>
      </c>
      <c r="F2320" s="62" t="n">
        <v>4.5</v>
      </c>
      <c r="G2320" s="40" t="n">
        <v>3.6</v>
      </c>
      <c r="H2320" s="84" t="s">
        <v>7</v>
      </c>
      <c r="I2320" s="42" t="n">
        <f aca="false">IF(H2320="W",F2320*G2320-F2320,(IF(H2320="L",-F2320)))</f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customFormat="false" ht="15" hidden="false" customHeight="false" outlineLevel="0" collapsed="false">
      <c r="A2321" s="61"/>
      <c r="B2321" s="61" t="s">
        <v>67</v>
      </c>
      <c r="C2321" s="61" t="s">
        <v>170</v>
      </c>
      <c r="D2321" s="61" t="s">
        <v>2412</v>
      </c>
      <c r="E2321" s="38" t="n">
        <v>0.770833333333333</v>
      </c>
      <c r="F2321" s="62" t="n">
        <v>20</v>
      </c>
      <c r="G2321" s="40" t="n">
        <v>3.3</v>
      </c>
      <c r="H2321" s="84" t="s">
        <v>7</v>
      </c>
      <c r="I2321" s="42" t="n">
        <f aca="false">IF(H2321="W",F2321*G2321-F2321,(IF(H2321="L",-F2321)))</f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customFormat="false" ht="15" hidden="false" customHeight="false" outlineLevel="0" collapsed="false">
      <c r="A2322" s="61"/>
      <c r="B2322" s="61" t="s">
        <v>67</v>
      </c>
      <c r="C2322" s="61" t="s">
        <v>2313</v>
      </c>
      <c r="D2322" s="61" t="s">
        <v>2412</v>
      </c>
      <c r="E2322" s="38" t="n">
        <v>0.770833333333333</v>
      </c>
      <c r="F2322" s="62" t="n">
        <v>7.5</v>
      </c>
      <c r="G2322" s="40" t="n">
        <v>2.5</v>
      </c>
      <c r="H2322" s="84" t="s">
        <v>7</v>
      </c>
      <c r="I2322" s="42" t="n">
        <f aca="false">IF(H2322="W",F2322*G2322-F2322,(IF(H2322="L",-F2322)))</f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customFormat="false" ht="15" hidden="false" customHeight="false" outlineLevel="0" collapsed="false">
      <c r="A2323" s="61"/>
      <c r="B2323" s="61" t="s">
        <v>46</v>
      </c>
      <c r="C2323" s="61" t="s">
        <v>170</v>
      </c>
      <c r="D2323" s="61" t="s">
        <v>2088</v>
      </c>
      <c r="E2323" s="38" t="n">
        <v>0.729166666666667</v>
      </c>
      <c r="F2323" s="62" t="n">
        <v>12.92</v>
      </c>
      <c r="G2323" s="40" t="n">
        <v>1.8</v>
      </c>
      <c r="H2323" s="84" t="s">
        <v>5</v>
      </c>
      <c r="I2323" s="42" t="n">
        <f aca="false">IF(H2323="W",F2323*G2323-F2323,(IF(H2323="L",-F2323)))</f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customFormat="false" ht="15" hidden="false" customHeight="false" outlineLevel="0" collapsed="false">
      <c r="A2324" s="61"/>
      <c r="B2324" s="61" t="s">
        <v>46</v>
      </c>
      <c r="C2324" s="61" t="s">
        <v>151</v>
      </c>
      <c r="D2324" s="61" t="s">
        <v>2135</v>
      </c>
      <c r="E2324" s="38" t="n">
        <v>0.729166666666667</v>
      </c>
      <c r="F2324" s="62" t="n">
        <v>5</v>
      </c>
      <c r="G2324" s="40" t="n">
        <v>4.65</v>
      </c>
      <c r="H2324" s="84" t="s">
        <v>6</v>
      </c>
      <c r="I2324" s="42" t="n">
        <f aca="false">IF(H2324="W",F2324*G2324-F2324,(IF(H2324="L",-F2324)))</f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customFormat="false" ht="15" hidden="false" customHeight="false" outlineLevel="0" collapsed="false">
      <c r="A2325" s="61"/>
      <c r="B2325" s="61" t="s">
        <v>46</v>
      </c>
      <c r="C2325" s="61" t="s">
        <v>2313</v>
      </c>
      <c r="D2325" s="61" t="s">
        <v>1826</v>
      </c>
      <c r="E2325" s="38" t="n">
        <v>0.729166666666667</v>
      </c>
      <c r="F2325" s="62" t="n">
        <v>6</v>
      </c>
      <c r="G2325" s="40" t="n">
        <v>3.65</v>
      </c>
      <c r="H2325" s="84" t="s">
        <v>7</v>
      </c>
      <c r="I2325" s="42" t="n">
        <f aca="false">IF(H2325="W",F2325*G2325-F2325,(IF(H2325="L",-F2325)))</f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customFormat="false" ht="15" hidden="false" customHeight="false" outlineLevel="0" collapsed="false">
      <c r="A2326" s="61"/>
      <c r="B2326" s="61" t="s">
        <v>67</v>
      </c>
      <c r="C2326" s="55" t="s">
        <v>63</v>
      </c>
      <c r="D2326" s="61" t="s">
        <v>2416</v>
      </c>
      <c r="E2326" s="38" t="n">
        <v>0.770833333333333</v>
      </c>
      <c r="F2326" s="62" t="n">
        <v>20</v>
      </c>
      <c r="G2326" s="40" t="n">
        <v>1.03</v>
      </c>
      <c r="H2326" s="84" t="s">
        <v>5</v>
      </c>
      <c r="I2326" s="42" t="n">
        <f aca="false">IF(H2326="W",F2326*G2326-F2326,(IF(H2326="L",-F2326)))</f>
        <v>0.600000000000001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customFormat="false" ht="15" hidden="false" customHeight="false" outlineLevel="0" collapsed="false">
      <c r="A2327" s="61"/>
      <c r="B2327" s="61" t="s">
        <v>46</v>
      </c>
      <c r="C2327" s="61" t="s">
        <v>170</v>
      </c>
      <c r="D2327" s="61" t="s">
        <v>2417</v>
      </c>
      <c r="E2327" s="38" t="n">
        <v>0.878472222222222</v>
      </c>
      <c r="F2327" s="62" t="n">
        <v>20</v>
      </c>
      <c r="G2327" s="40" t="n">
        <v>1.72</v>
      </c>
      <c r="H2327" s="84" t="s">
        <v>5</v>
      </c>
      <c r="I2327" s="42" t="n">
        <f aca="false">IF(H2327="W",F2327*G2327-F2327,(IF(H2327="L",-F2327)))</f>
        <v>14.4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customFormat="false" ht="15" hidden="false" customHeight="false" outlineLevel="0" collapsed="false">
      <c r="A2328" s="61"/>
      <c r="B2328" s="61" t="s">
        <v>46</v>
      </c>
      <c r="C2328" s="55" t="s">
        <v>87</v>
      </c>
      <c r="D2328" s="61" t="s">
        <v>2419</v>
      </c>
      <c r="E2328" s="38" t="n">
        <v>0.878472222222222</v>
      </c>
      <c r="F2328" s="62" t="n">
        <v>14</v>
      </c>
      <c r="G2328" s="40" t="n">
        <v>2.45</v>
      </c>
      <c r="H2328" s="84" t="s">
        <v>7</v>
      </c>
      <c r="I2328" s="42" t="n">
        <f aca="false">IF(H2328="W",F2328*G2328-F2328,(IF(H2328="L",-F2328)))</f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customFormat="false" ht="15" hidden="false" customHeight="false" outlineLevel="0" collapsed="false">
      <c r="A2329" s="61"/>
      <c r="B2329" s="61" t="s">
        <v>46</v>
      </c>
      <c r="C2329" s="55" t="s">
        <v>95</v>
      </c>
      <c r="D2329" s="61" t="s">
        <v>2420</v>
      </c>
      <c r="E2329" s="38" t="n">
        <v>0.00347222222222222</v>
      </c>
      <c r="F2329" s="62" t="n">
        <v>20</v>
      </c>
      <c r="G2329" s="40" t="n">
        <v>1.95</v>
      </c>
      <c r="H2329" s="84" t="s">
        <v>7</v>
      </c>
      <c r="I2329" s="42" t="n">
        <f aca="false">IF(H2329="W",F2329*G2329-F2329,(IF(H2329="L",-F2329)))</f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customFormat="false" ht="15" hidden="false" customHeight="false" outlineLevel="0" collapsed="false">
      <c r="A2330" s="61"/>
      <c r="B2330" s="61" t="s">
        <v>46</v>
      </c>
      <c r="C2330" s="61" t="s">
        <v>170</v>
      </c>
      <c r="D2330" s="61" t="s">
        <v>2135</v>
      </c>
      <c r="E2330" s="38" t="n">
        <v>0.00347222222222222</v>
      </c>
      <c r="F2330" s="62" t="n">
        <v>8.76</v>
      </c>
      <c r="G2330" s="40" t="n">
        <v>4.45</v>
      </c>
      <c r="H2330" s="84" t="s">
        <v>7</v>
      </c>
      <c r="I2330" s="42" t="n">
        <f aca="false">IF(H2330="W",F2330*G2330-F2330,(IF(H2330="L",-F2330)))</f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customFormat="false" ht="15" hidden="false" customHeight="false" outlineLevel="0" collapsed="false">
      <c r="A2331" s="61"/>
      <c r="B2331" s="61" t="s">
        <v>46</v>
      </c>
      <c r="C2331" s="61" t="s">
        <v>28</v>
      </c>
      <c r="D2331" s="61" t="s">
        <v>2142</v>
      </c>
      <c r="E2331" s="38" t="n">
        <v>0.00347222222222222</v>
      </c>
      <c r="F2331" s="62" t="n">
        <v>12</v>
      </c>
      <c r="G2331" s="40" t="n">
        <v>3.25</v>
      </c>
      <c r="H2331" s="84" t="s">
        <v>5</v>
      </c>
      <c r="I2331" s="42" t="n">
        <f aca="false">IF(H2331="W",F2331*G2331-F2331,(IF(H2331="L",-F2331)))</f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customFormat="false" ht="15" hidden="false" customHeight="false" outlineLevel="0" collapsed="false">
      <c r="A2332" s="61"/>
      <c r="B2332" s="61" t="s">
        <v>46</v>
      </c>
      <c r="C2332" s="61" t="s">
        <v>170</v>
      </c>
      <c r="D2332" s="61" t="s">
        <v>2239</v>
      </c>
      <c r="E2332" s="38" t="n">
        <v>0.958333333333333</v>
      </c>
      <c r="F2332" s="62" t="n">
        <v>10</v>
      </c>
      <c r="G2332" s="40" t="n">
        <v>1.97</v>
      </c>
      <c r="H2332" s="84" t="s">
        <v>7</v>
      </c>
      <c r="I2332" s="42" t="n">
        <f aca="false">IF(H2332="W",F2332*G2332-F2332,(IF(H2332="L",-F2332)))</f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customFormat="false" ht="15" hidden="false" customHeight="false" outlineLevel="0" collapsed="false">
      <c r="A2333" s="61"/>
      <c r="B2333" s="61" t="s">
        <v>46</v>
      </c>
      <c r="C2333" s="61" t="s">
        <v>151</v>
      </c>
      <c r="D2333" s="61" t="s">
        <v>2135</v>
      </c>
      <c r="E2333" s="38" t="n">
        <v>0.958333333333333</v>
      </c>
      <c r="F2333" s="62" t="n">
        <v>4.83</v>
      </c>
      <c r="G2333" s="40" t="n">
        <v>4.1</v>
      </c>
      <c r="H2333" s="84" t="s">
        <v>6</v>
      </c>
      <c r="I2333" s="42" t="n">
        <f aca="false">IF(H2333="W",F2333*G2333-F2333,(IF(H2333="L",-F2333)))</f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customFormat="false" ht="15" hidden="false" customHeight="false" outlineLevel="0" collapsed="false">
      <c r="A2334" s="61"/>
      <c r="B2334" s="61" t="s">
        <v>46</v>
      </c>
      <c r="C2334" s="61" t="s">
        <v>28</v>
      </c>
      <c r="D2334" s="61" t="s">
        <v>2421</v>
      </c>
      <c r="E2334" s="38" t="n">
        <v>0.958333333333333</v>
      </c>
      <c r="F2334" s="62" t="n">
        <v>5.66</v>
      </c>
      <c r="G2334" s="40" t="n">
        <v>3.5</v>
      </c>
      <c r="H2334" s="84" t="s">
        <v>5</v>
      </c>
      <c r="I2334" s="42" t="n">
        <f aca="false">IF(H2334="W",F2334*G2334-F2334,(IF(H2334="L",-F2334)))</f>
        <v>14.15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customFormat="false" ht="15" hidden="false" customHeight="false" outlineLevel="0" collapsed="false">
      <c r="A2335" s="61"/>
      <c r="B2335" s="61" t="s">
        <v>46</v>
      </c>
      <c r="C2335" s="55" t="s">
        <v>95</v>
      </c>
      <c r="D2335" s="61" t="s">
        <v>1271</v>
      </c>
      <c r="E2335" s="38" t="n">
        <v>0.0833333333333333</v>
      </c>
      <c r="F2335" s="62" t="n">
        <v>10</v>
      </c>
      <c r="G2335" s="40" t="n">
        <v>2.25</v>
      </c>
      <c r="H2335" s="84" t="s">
        <v>7</v>
      </c>
      <c r="I2335" s="42" t="n">
        <f aca="false">IF(H2335="W",F2335*G2335-F2335,(IF(H2335="L",-F2335)))</f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customFormat="false" ht="15" hidden="false" customHeight="false" outlineLevel="0" collapsed="false">
      <c r="A2336" s="61" t="n">
        <v>43780</v>
      </c>
      <c r="B2336" s="61" t="s">
        <v>46</v>
      </c>
      <c r="C2336" s="61" t="s">
        <v>28</v>
      </c>
      <c r="D2336" s="61" t="s">
        <v>2422</v>
      </c>
      <c r="E2336" s="38" t="n">
        <v>0.833333333333333</v>
      </c>
      <c r="F2336" s="62" t="n">
        <v>20</v>
      </c>
      <c r="G2336" s="40" t="n">
        <v>4.5</v>
      </c>
      <c r="H2336" s="84" t="s">
        <v>7</v>
      </c>
      <c r="I2336" s="42" t="n">
        <f aca="false">IF(H2336="W",F2336*G2336-F2336,(IF(H2336="L",-F2336)))</f>
        <v>-20</v>
      </c>
      <c r="J2336" s="61"/>
      <c r="K2336" s="80" t="s">
        <v>2423</v>
      </c>
      <c r="L2336" s="43" t="s">
        <v>2424</v>
      </c>
      <c r="M2336" s="43" t="s">
        <v>9</v>
      </c>
      <c r="N2336" s="43" t="n">
        <f aca="false">SUM(I2336:I2402)</f>
        <v>-14.697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customFormat="false" ht="15" hidden="false" customHeight="false" outlineLevel="0" collapsed="false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 t="n">
        <v>0.833333333333333</v>
      </c>
      <c r="F2337" s="62" t="n">
        <v>20</v>
      </c>
      <c r="G2337" s="40" t="n">
        <v>4.5</v>
      </c>
      <c r="H2337" s="84" t="s">
        <v>6</v>
      </c>
      <c r="I2337" s="42" t="n">
        <f aca="false">IF(H2337="W",F2337*G2337-F2337,(IF(H2337="L",-F2337)))</f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customFormat="false" ht="15" hidden="false" customHeight="false" outlineLevel="0" collapsed="false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 t="n">
        <v>0.833333333333333</v>
      </c>
      <c r="F2338" s="62" t="n">
        <v>53.25</v>
      </c>
      <c r="G2338" s="40" t="n">
        <v>1.69</v>
      </c>
      <c r="H2338" s="84" t="s">
        <v>5</v>
      </c>
      <c r="I2338" s="42" t="n">
        <f aca="false">IF(H2338="W",F2338*G2338-F2338,(IF(H2338="L",-F2338)))</f>
        <v>36.7425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customFormat="false" ht="15" hidden="false" customHeight="false" outlineLevel="0" collapsed="false">
      <c r="A2339" s="61"/>
      <c r="B2339" s="61" t="s">
        <v>67</v>
      </c>
      <c r="C2339" s="61" t="s">
        <v>28</v>
      </c>
      <c r="D2339" s="61" t="s">
        <v>2429</v>
      </c>
      <c r="E2339" s="38" t="n">
        <v>0.895833333333333</v>
      </c>
      <c r="F2339" s="62" t="n">
        <v>5</v>
      </c>
      <c r="G2339" s="40" t="n">
        <v>2.17</v>
      </c>
      <c r="H2339" s="84" t="s">
        <v>7</v>
      </c>
      <c r="I2339" s="42" t="n">
        <f aca="false">IF(H2339="W",F2339*G2339-F2339,(IF(H2339="L",-F2339)))</f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customFormat="false" ht="15" hidden="false" customHeight="false" outlineLevel="0" collapsed="false">
      <c r="A2340" s="61"/>
      <c r="B2340" s="61" t="s">
        <v>67</v>
      </c>
      <c r="C2340" s="61" t="s">
        <v>2313</v>
      </c>
      <c r="D2340" s="61" t="s">
        <v>2135</v>
      </c>
      <c r="E2340" s="38" t="n">
        <v>0.895833333333333</v>
      </c>
      <c r="F2340" s="62" t="n">
        <v>3.6</v>
      </c>
      <c r="G2340" s="40" t="n">
        <v>3.4</v>
      </c>
      <c r="H2340" s="84" t="s">
        <v>5</v>
      </c>
      <c r="I2340" s="42" t="n">
        <f aca="false">IF(H2340="W",F2340*G2340-F2340,(IF(H2340="L",-F2340)))</f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customFormat="false" ht="15" hidden="false" customHeight="false" outlineLevel="0" collapsed="false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 t="n">
        <v>0.895833333333333</v>
      </c>
      <c r="F2341" s="62" t="n">
        <v>3.55</v>
      </c>
      <c r="G2341" s="40" t="n">
        <v>3.45</v>
      </c>
      <c r="H2341" s="84" t="s">
        <v>7</v>
      </c>
      <c r="I2341" s="42" t="n">
        <f aca="false">IF(H2341="W",F2341*G2341-F2341,(IF(H2341="L",-F2341)))</f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customFormat="false" ht="15" hidden="false" customHeight="false" outlineLevel="0" collapsed="false">
      <c r="A2342" s="61"/>
      <c r="B2342" s="61" t="s">
        <v>46</v>
      </c>
      <c r="C2342" s="55" t="s">
        <v>95</v>
      </c>
      <c r="D2342" s="61" t="s">
        <v>2435</v>
      </c>
      <c r="E2342" s="38" t="n">
        <v>0.0868055555555556</v>
      </c>
      <c r="F2342" s="62" t="n">
        <v>20</v>
      </c>
      <c r="G2342" s="40" t="n">
        <v>1.66</v>
      </c>
      <c r="H2342" s="84" t="s">
        <v>5</v>
      </c>
      <c r="I2342" s="42" t="n">
        <f aca="false">IF(H2342="W",F2342*G2342-F2342,(IF(H2342="L",-F2342)))</f>
        <v>13.2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customFormat="false" ht="15" hidden="false" customHeight="false" outlineLevel="0" collapsed="false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 t="n">
        <v>0.0868055555555556</v>
      </c>
      <c r="F2343" s="62" t="n">
        <v>4</v>
      </c>
      <c r="G2343" s="40" t="n">
        <v>8</v>
      </c>
      <c r="H2343" s="84" t="s">
        <v>7</v>
      </c>
      <c r="I2343" s="42" t="n">
        <f aca="false">IF(H2343="W",F2343*G2343-F2343,(IF(H2343="L",-F2343)))</f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customFormat="false" ht="15" hidden="false" customHeight="false" outlineLevel="0" collapsed="false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 t="n">
        <v>0.0868055555555556</v>
      </c>
      <c r="F2344" s="62" t="n">
        <v>7.72</v>
      </c>
      <c r="G2344" s="40" t="n">
        <v>4.3</v>
      </c>
      <c r="H2344" s="84" t="s">
        <v>7</v>
      </c>
      <c r="I2344" s="42" t="n">
        <f aca="false">IF(H2344="W",F2344*G2344-F2344,(IF(H2344="L",-F2344)))</f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customFormat="false" ht="15" hidden="false" customHeight="false" outlineLevel="0" collapsed="false">
      <c r="A2345" s="61"/>
      <c r="B2345" s="61" t="s">
        <v>46</v>
      </c>
      <c r="C2345" s="55" t="s">
        <v>95</v>
      </c>
      <c r="D2345" s="61" t="s">
        <v>633</v>
      </c>
      <c r="E2345" s="38" t="n">
        <v>0.0868055555555556</v>
      </c>
      <c r="F2345" s="62" t="n">
        <v>20</v>
      </c>
      <c r="G2345" s="40" t="n">
        <v>1.83</v>
      </c>
      <c r="H2345" s="84" t="s">
        <v>7</v>
      </c>
      <c r="I2345" s="42" t="n">
        <f aca="false">IF(H2345="W",F2345*G2345-F2345,(IF(H2345="L",-F2345)))</f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customFormat="false" ht="15" hidden="false" customHeight="false" outlineLevel="0" collapsed="false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 t="n">
        <v>0.0868055555555556</v>
      </c>
      <c r="F2346" s="62" t="n">
        <v>4.95</v>
      </c>
      <c r="G2346" s="40" t="n">
        <v>7.4</v>
      </c>
      <c r="H2346" s="84" t="s">
        <v>5</v>
      </c>
      <c r="I2346" s="42" t="n">
        <f aca="false">IF(H2346="W",F2346*G2346-F2346,(IF(H2346="L",-F2346)))</f>
        <v>31.68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customFormat="false" ht="15" hidden="false" customHeight="false" outlineLevel="0" collapsed="false">
      <c r="A2347" s="61"/>
      <c r="B2347" s="61" t="s">
        <v>46</v>
      </c>
      <c r="C2347" s="61" t="s">
        <v>28</v>
      </c>
      <c r="D2347" s="61" t="s">
        <v>2327</v>
      </c>
      <c r="E2347" s="38" t="n">
        <v>0.0868055555555556</v>
      </c>
      <c r="F2347" s="62" t="n">
        <v>10</v>
      </c>
      <c r="G2347" s="40" t="n">
        <v>3.6</v>
      </c>
      <c r="H2347" s="84" t="s">
        <v>7</v>
      </c>
      <c r="I2347" s="42" t="n">
        <f aca="false">IF(H2347="W",F2347*G2347-F2347,(IF(H2347="L",-F2347)))</f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customFormat="false" ht="15" hidden="false" customHeight="false" outlineLevel="0" collapsed="false">
      <c r="A2348" s="61"/>
      <c r="B2348" s="61" t="s">
        <v>46</v>
      </c>
      <c r="C2348" s="61" t="s">
        <v>151</v>
      </c>
      <c r="D2348" s="61" t="s">
        <v>2441</v>
      </c>
      <c r="E2348" s="38" t="n">
        <v>0.833333333333333</v>
      </c>
      <c r="F2348" s="62" t="n">
        <v>15</v>
      </c>
      <c r="G2348" s="40" t="n">
        <v>1.16</v>
      </c>
      <c r="H2348" s="84" t="s">
        <v>5</v>
      </c>
      <c r="I2348" s="42" t="n">
        <f aca="false">IF(H2348="W",F2348*G2348-F2348,(IF(H2348="L",-F2348)))</f>
        <v>2.4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customFormat="false" ht="15" hidden="false" customHeight="false" outlineLevel="0" collapsed="false">
      <c r="A2349" s="61"/>
      <c r="B2349" s="61" t="s">
        <v>46</v>
      </c>
      <c r="C2349" s="61" t="s">
        <v>28</v>
      </c>
      <c r="D2349" s="61" t="s">
        <v>2435</v>
      </c>
      <c r="E2349" s="38" t="n">
        <v>0.0868055555555556</v>
      </c>
      <c r="F2349" s="62" t="n">
        <v>20</v>
      </c>
      <c r="G2349" s="40" t="n">
        <v>1.18</v>
      </c>
      <c r="H2349" s="84" t="s">
        <v>5</v>
      </c>
      <c r="I2349" s="42" t="n">
        <f aca="false">IF(H2349="W",F2349*G2349-F2349,(IF(H2349="L",-F2349)))</f>
        <v>3.6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customFormat="false" ht="15" hidden="false" customHeight="false" outlineLevel="0" collapsed="false">
      <c r="A2350" s="61"/>
      <c r="B2350" s="61" t="s">
        <v>46</v>
      </c>
      <c r="C2350" s="55" t="s">
        <v>87</v>
      </c>
      <c r="D2350" s="61" t="s">
        <v>2237</v>
      </c>
      <c r="E2350" s="38" t="n">
        <v>0.0868055555555556</v>
      </c>
      <c r="F2350" s="62" t="n">
        <v>27.21</v>
      </c>
      <c r="G2350" s="40" t="n">
        <v>1.4</v>
      </c>
      <c r="H2350" s="84" t="s">
        <v>7</v>
      </c>
      <c r="I2350" s="42" t="n">
        <f aca="false">IF(H2350="W",F2350*G2350-F2350,(IF(H2350="L",-F2350)))</f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customFormat="false" ht="15" hidden="false" customHeight="false" outlineLevel="0" collapsed="false">
      <c r="A2351" s="61"/>
      <c r="B2351" s="61" t="s">
        <v>46</v>
      </c>
      <c r="C2351" s="61" t="s">
        <v>28</v>
      </c>
      <c r="D2351" s="61" t="s">
        <v>633</v>
      </c>
      <c r="E2351" s="38" t="n">
        <v>0.0868055555555556</v>
      </c>
      <c r="F2351" s="62" t="n">
        <v>10</v>
      </c>
      <c r="G2351" s="40" t="n">
        <v>4.81</v>
      </c>
      <c r="H2351" s="84" t="s">
        <v>6</v>
      </c>
      <c r="I2351" s="42" t="n">
        <f aca="false">IF(H2351="W",F2351*G2351-F2351,(IF(H2351="L",-F2351)))</f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customFormat="false" ht="15" hidden="false" customHeight="false" outlineLevel="0" collapsed="false">
      <c r="A2352" s="61" t="n">
        <v>43781</v>
      </c>
      <c r="B2352" s="61" t="s">
        <v>46</v>
      </c>
      <c r="C2352" s="61" t="s">
        <v>28</v>
      </c>
      <c r="D2352" s="61" t="s">
        <v>2442</v>
      </c>
      <c r="E2352" s="38" t="n">
        <v>0.770833333333333</v>
      </c>
      <c r="F2352" s="62" t="n">
        <v>15</v>
      </c>
      <c r="G2352" s="40" t="n">
        <v>4.25</v>
      </c>
      <c r="H2352" s="84" t="s">
        <v>6</v>
      </c>
      <c r="I2352" s="42" t="n">
        <f aca="false">IF(H2352="W",F2352*G2352-F2352,(IF(H2352="L",-F2352)))</f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customFormat="false" ht="15" hidden="false" customHeight="false" outlineLevel="0" collapsed="false">
      <c r="A2353" s="61"/>
      <c r="B2353" s="61" t="s">
        <v>46</v>
      </c>
      <c r="C2353" s="55" t="s">
        <v>87</v>
      </c>
      <c r="D2353" s="61" t="s">
        <v>2135</v>
      </c>
      <c r="E2353" s="38" t="n">
        <v>0.770833333333333</v>
      </c>
      <c r="F2353" s="62" t="n">
        <v>10</v>
      </c>
      <c r="G2353" s="40" t="n">
        <v>3.9</v>
      </c>
      <c r="H2353" s="84" t="s">
        <v>6</v>
      </c>
      <c r="I2353" s="42" t="n">
        <f aca="false">IF(H2353="W",F2353*G2353-F2353,(IF(H2353="L",-F2353)))</f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customFormat="false" ht="15" hidden="false" customHeight="false" outlineLevel="0" collapsed="false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 t="n">
        <v>0.770833333333333</v>
      </c>
      <c r="F2354" s="62" t="n">
        <v>2.5</v>
      </c>
      <c r="G2354" s="40" t="n">
        <v>3.9</v>
      </c>
      <c r="H2354" s="84" t="s">
        <v>7</v>
      </c>
      <c r="I2354" s="42" t="n">
        <f aca="false">IF(H2354="W",F2354*G2354-F2354,(IF(H2354="L",-F2354)))</f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customFormat="false" ht="15" hidden="false" customHeight="false" outlineLevel="0" collapsed="false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 t="n">
        <v>0.770833333333333</v>
      </c>
      <c r="F2355" s="62" t="n">
        <v>22.36</v>
      </c>
      <c r="G2355" s="40" t="n">
        <v>2.18</v>
      </c>
      <c r="H2355" s="84" t="s">
        <v>5</v>
      </c>
      <c r="I2355" s="42" t="n">
        <f aca="false">IF(H2355="W",F2355*G2355-F2355,(IF(H2355="L",-F2355)))</f>
        <v>26.3848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customFormat="false" ht="15" hidden="false" customHeight="false" outlineLevel="0" collapsed="false">
      <c r="A2356" s="61"/>
      <c r="B2356" s="61" t="s">
        <v>46</v>
      </c>
      <c r="C2356" s="61" t="s">
        <v>151</v>
      </c>
      <c r="D2356" s="61" t="s">
        <v>2445</v>
      </c>
      <c r="E2356" s="38" t="n">
        <v>0.770833333333333</v>
      </c>
      <c r="F2356" s="62" t="n">
        <v>20</v>
      </c>
      <c r="G2356" s="40" t="n">
        <v>1.19</v>
      </c>
      <c r="H2356" s="84" t="s">
        <v>6</v>
      </c>
      <c r="I2356" s="42" t="n">
        <f aca="false">IF(H2356="W",F2356*G2356-F2356,(IF(H2356="L",-F2356)))</f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customFormat="false" ht="15" hidden="false" customHeight="false" outlineLevel="0" collapsed="false">
      <c r="A2357" s="61" t="n">
        <v>43751</v>
      </c>
      <c r="B2357" s="61" t="s">
        <v>46</v>
      </c>
      <c r="C2357" s="61" t="s">
        <v>28</v>
      </c>
      <c r="D2357" s="61" t="s">
        <v>2446</v>
      </c>
      <c r="E2357" s="38" t="n">
        <v>0.770833333333333</v>
      </c>
      <c r="F2357" s="62" t="n">
        <v>40</v>
      </c>
      <c r="G2357" s="40" t="n">
        <v>2.06</v>
      </c>
      <c r="H2357" s="84" t="s">
        <v>7</v>
      </c>
      <c r="I2357" s="42" t="n">
        <f aca="false">IF(H2357="W",F2357*G2357-F2357,(IF(H2357="L",-F2357)))</f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customFormat="false" ht="15" hidden="false" customHeight="false" outlineLevel="0" collapsed="false">
      <c r="A2358" s="61"/>
      <c r="B2358" s="61" t="s">
        <v>46</v>
      </c>
      <c r="C2358" s="61" t="s">
        <v>170</v>
      </c>
      <c r="D2358" s="61" t="s">
        <v>2135</v>
      </c>
      <c r="E2358" s="38" t="n">
        <v>0.770833333333333</v>
      </c>
      <c r="F2358" s="62" t="n">
        <v>20</v>
      </c>
      <c r="G2358" s="40" t="n">
        <v>4.2</v>
      </c>
      <c r="H2358" s="84" t="s">
        <v>6</v>
      </c>
      <c r="I2358" s="42" t="n">
        <f aca="false">IF(H2358="W",F2358*G2358-F2358,(IF(H2358="L",-F2358)))</f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customFormat="false" ht="15" hidden="false" customHeight="false" outlineLevel="0" collapsed="false">
      <c r="A2359" s="61"/>
      <c r="B2359" s="61" t="s">
        <v>46</v>
      </c>
      <c r="C2359" s="61" t="s">
        <v>216</v>
      </c>
      <c r="D2359" s="61" t="s">
        <v>2447</v>
      </c>
      <c r="E2359" s="38" t="n">
        <v>0.770833333333333</v>
      </c>
      <c r="F2359" s="62" t="n">
        <v>10</v>
      </c>
      <c r="G2359" s="40" t="n">
        <v>3.5</v>
      </c>
      <c r="H2359" s="84" t="s">
        <v>5</v>
      </c>
      <c r="I2359" s="42" t="n">
        <f aca="false">IF(H2359="W",F2359*G2359-F2359,(IF(H2359="L",-F2359)))</f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customFormat="false" ht="15" hidden="false" customHeight="false" outlineLevel="0" collapsed="false">
      <c r="A2360" s="61"/>
      <c r="B2360" s="61" t="s">
        <v>46</v>
      </c>
      <c r="C2360" s="61" t="s">
        <v>95</v>
      </c>
      <c r="D2360" s="61" t="s">
        <v>2447</v>
      </c>
      <c r="E2360" s="38" t="n">
        <v>0.770833333333333</v>
      </c>
      <c r="F2360" s="62" t="n">
        <v>5</v>
      </c>
      <c r="G2360" s="40" t="n">
        <v>3.4</v>
      </c>
      <c r="H2360" s="84" t="s">
        <v>5</v>
      </c>
      <c r="I2360" s="42" t="n">
        <f aca="false">IF(H2360="W",F2360*G2360-F2360,(IF(H2360="L",-F2360)))</f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customFormat="false" ht="15" hidden="false" customHeight="false" outlineLevel="0" collapsed="false">
      <c r="A2361" s="61"/>
      <c r="B2361" s="61" t="s">
        <v>46</v>
      </c>
      <c r="C2361" s="55" t="s">
        <v>87</v>
      </c>
      <c r="D2361" s="61" t="s">
        <v>2447</v>
      </c>
      <c r="E2361" s="38" t="n">
        <v>0.770833333333333</v>
      </c>
      <c r="F2361" s="62" t="n">
        <v>8</v>
      </c>
      <c r="G2361" s="40" t="n">
        <v>3.45</v>
      </c>
      <c r="H2361" s="84" t="s">
        <v>5</v>
      </c>
      <c r="I2361" s="42" t="n">
        <f aca="false">IF(H2361="W",F2361*G2361-F2361,(IF(H2361="L",-F2361)))</f>
        <v>19.6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customFormat="false" ht="15" hidden="false" customHeight="false" outlineLevel="0" collapsed="false">
      <c r="A2362" s="61"/>
      <c r="B2362" s="61" t="s">
        <v>46</v>
      </c>
      <c r="C2362" s="61" t="s">
        <v>151</v>
      </c>
      <c r="D2362" s="61" t="s">
        <v>2448</v>
      </c>
      <c r="E2362" s="38" t="n">
        <v>0.770833333333333</v>
      </c>
      <c r="F2362" s="62" t="n">
        <v>20</v>
      </c>
      <c r="G2362" s="40" t="n">
        <v>1.12</v>
      </c>
      <c r="H2362" s="84" t="s">
        <v>5</v>
      </c>
      <c r="I2362" s="42" t="n">
        <f aca="false">IF(H2362="W",F2362*G2362-F2362,(IF(H2362="L",-F2362)))</f>
        <v>2.4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customFormat="false" ht="15" hidden="false" customHeight="false" outlineLevel="0" collapsed="false">
      <c r="A2363" s="61"/>
      <c r="B2363" s="61" t="s">
        <v>46</v>
      </c>
      <c r="C2363" s="61" t="s">
        <v>95</v>
      </c>
      <c r="D2363" s="61" t="s">
        <v>2010</v>
      </c>
      <c r="E2363" s="38" t="n">
        <v>0.0833333333333333</v>
      </c>
      <c r="F2363" s="62" t="n">
        <v>20</v>
      </c>
      <c r="G2363" s="40" t="n">
        <v>1.83</v>
      </c>
      <c r="H2363" s="84" t="s">
        <v>7</v>
      </c>
      <c r="I2363" s="42" t="n">
        <f aca="false">IF(H2363="W",F2363*G2363-F2363,(IF(H2363="L",-F2363)))</f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customFormat="false" ht="15" hidden="false" customHeight="false" outlineLevel="0" collapsed="false">
      <c r="A2364" s="61"/>
      <c r="B2364" s="61" t="s">
        <v>46</v>
      </c>
      <c r="C2364" s="61" t="s">
        <v>170</v>
      </c>
      <c r="D2364" s="61" t="s">
        <v>2135</v>
      </c>
      <c r="E2364" s="38" t="n">
        <v>0.0833333333333333</v>
      </c>
      <c r="F2364" s="62" t="n">
        <v>50</v>
      </c>
      <c r="G2364" s="40" t="n">
        <v>1.58</v>
      </c>
      <c r="H2364" s="84" t="s">
        <v>7</v>
      </c>
      <c r="I2364" s="42" t="n">
        <f aca="false">IF(H2364="W",F2364*G2364-F2364,(IF(H2364="L",-F2364)))</f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customFormat="false" ht="15" hidden="false" customHeight="false" outlineLevel="0" collapsed="false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 t="n">
        <v>0.0833333333333333</v>
      </c>
      <c r="F2365" s="62" t="n">
        <v>10</v>
      </c>
      <c r="G2365" s="40" t="n">
        <v>3.6</v>
      </c>
      <c r="H2365" s="84" t="s">
        <v>5</v>
      </c>
      <c r="I2365" s="42" t="n">
        <f aca="false">IF(H2365="W",F2365*G2365-F2365,(IF(H2365="L",-F2365)))</f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customFormat="false" ht="15" hidden="false" customHeight="false" outlineLevel="0" collapsed="false">
      <c r="A2366" s="61"/>
      <c r="B2366" s="61" t="s">
        <v>46</v>
      </c>
      <c r="C2366" s="61" t="s">
        <v>95</v>
      </c>
      <c r="D2366" s="61" t="s">
        <v>2129</v>
      </c>
      <c r="E2366" s="38" t="n">
        <v>0.0833333333333333</v>
      </c>
      <c r="F2366" s="62" t="n">
        <v>20</v>
      </c>
      <c r="G2366" s="40" t="n">
        <v>2.4</v>
      </c>
      <c r="H2366" s="84" t="s">
        <v>7</v>
      </c>
      <c r="I2366" s="42" t="n">
        <f aca="false">IF(H2366="W",F2366*G2366-F2366,(IF(H2366="L",-F2366)))</f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customFormat="false" ht="15" hidden="false" customHeight="false" outlineLevel="0" collapsed="false">
      <c r="A2367" s="61"/>
      <c r="B2367" s="61" t="s">
        <v>46</v>
      </c>
      <c r="C2367" s="61" t="s">
        <v>170</v>
      </c>
      <c r="D2367" s="61" t="s">
        <v>2135</v>
      </c>
      <c r="E2367" s="38" t="n">
        <v>0.0833333333333333</v>
      </c>
      <c r="F2367" s="62"/>
      <c r="G2367" s="40"/>
      <c r="H2367" s="84" t="s">
        <v>5</v>
      </c>
      <c r="I2367" s="42" t="n">
        <f aca="false">IF(H2367="W",F2367*G2367-F2367,(IF(H2367="L",-F2367)))</f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customFormat="false" ht="15" hidden="false" customHeight="false" outlineLevel="0" collapsed="false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 t="n">
        <v>0.0833333333333333</v>
      </c>
      <c r="F2368" s="62" t="n">
        <v>20.69</v>
      </c>
      <c r="G2368" s="40" t="n">
        <v>2.32</v>
      </c>
      <c r="H2368" s="84" t="s">
        <v>7</v>
      </c>
      <c r="I2368" s="42" t="n">
        <f aca="false">IF(H2368="W",F2368*G2368-F2368,(IF(H2368="L",-F2368)))</f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customFormat="false" ht="15" hidden="false" customHeight="false" outlineLevel="0" collapsed="false">
      <c r="A2369" s="61"/>
      <c r="B2369" s="61" t="s">
        <v>46</v>
      </c>
      <c r="C2369" s="61" t="s">
        <v>95</v>
      </c>
      <c r="D2369" s="61" t="s">
        <v>1271</v>
      </c>
      <c r="E2369" s="38" t="n">
        <v>0.0833333333333333</v>
      </c>
      <c r="F2369" s="62" t="n">
        <v>20</v>
      </c>
      <c r="G2369" s="40" t="n">
        <v>2.35</v>
      </c>
      <c r="H2369" s="84" t="s">
        <v>7</v>
      </c>
      <c r="I2369" s="42" t="n">
        <f aca="false">IF(H2369="W",F2369*G2369-F2369,(IF(H2369="L",-F2369)))</f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customFormat="false" ht="15" hidden="false" customHeight="false" outlineLevel="0" collapsed="false">
      <c r="A2370" s="61"/>
      <c r="B2370" s="61" t="s">
        <v>46</v>
      </c>
      <c r="C2370" s="61" t="s">
        <v>28</v>
      </c>
      <c r="D2370" s="61" t="s">
        <v>2135</v>
      </c>
      <c r="E2370" s="38" t="n">
        <v>0.0833333333333333</v>
      </c>
      <c r="F2370" s="62" t="n">
        <v>10</v>
      </c>
      <c r="G2370" s="40" t="n">
        <v>5.5</v>
      </c>
      <c r="H2370" s="84" t="s">
        <v>6</v>
      </c>
      <c r="I2370" s="42" t="n">
        <f aca="false">IF(H2370="W",F2370*G2370-F2370,(IF(H2370="L",-F2370)))</f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customFormat="false" ht="15" hidden="false" customHeight="false" outlineLevel="0" collapsed="false">
      <c r="A2371" s="61"/>
      <c r="B2371" s="61" t="s">
        <v>46</v>
      </c>
      <c r="C2371" s="55" t="s">
        <v>87</v>
      </c>
      <c r="D2371" s="61" t="s">
        <v>2311</v>
      </c>
      <c r="E2371" s="38" t="n">
        <v>0.0833333333333333</v>
      </c>
      <c r="F2371" s="62" t="n">
        <v>19.83</v>
      </c>
      <c r="G2371" s="40" t="n">
        <v>2.37</v>
      </c>
      <c r="H2371" s="84" t="s">
        <v>5</v>
      </c>
      <c r="I2371" s="42" t="n">
        <f aca="false">IF(H2371="W",F2371*G2371-F2371,(IF(H2371="L",-F2371)))</f>
        <v>27.1671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customFormat="false" ht="15" hidden="false" customHeight="false" outlineLevel="0" collapsed="false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 t="n">
        <v>0.0833333333333333</v>
      </c>
      <c r="F2372" s="62" t="n">
        <v>5</v>
      </c>
      <c r="G2372" s="40" t="n">
        <v>1.78</v>
      </c>
      <c r="H2372" s="84" t="s">
        <v>5</v>
      </c>
      <c r="I2372" s="42" t="n">
        <f aca="false">IF(H2372="W",F2372*G2372-F2372,(IF(H2372="L",-F2372)))</f>
        <v>3.9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customFormat="false" ht="15" hidden="false" customHeight="false" outlineLevel="0" collapsed="false">
      <c r="A2373" s="61"/>
      <c r="B2373" s="61" t="s">
        <v>46</v>
      </c>
      <c r="C2373" s="55" t="s">
        <v>87</v>
      </c>
      <c r="D2373" s="61" t="s">
        <v>2450</v>
      </c>
      <c r="E2373" s="38" t="n">
        <v>0.0833333333333333</v>
      </c>
      <c r="F2373" s="62" t="n">
        <v>5</v>
      </c>
      <c r="G2373" s="40" t="n">
        <v>7</v>
      </c>
      <c r="H2373" s="84" t="s">
        <v>5</v>
      </c>
      <c r="I2373" s="42" t="n">
        <f aca="false">IF(H2373="W",F2373*G2373-F2373,(IF(H2373="L",-F2373)))</f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customFormat="false" ht="15" hidden="false" customHeight="false" outlineLevel="0" collapsed="false">
      <c r="A2374" s="61" t="n">
        <v>43784</v>
      </c>
      <c r="B2374" s="61" t="s">
        <v>67</v>
      </c>
      <c r="C2374" s="61" t="s">
        <v>170</v>
      </c>
      <c r="D2374" s="61" t="s">
        <v>950</v>
      </c>
      <c r="E2374" s="38" t="n">
        <v>0.791666666666667</v>
      </c>
      <c r="F2374" s="62" t="n">
        <v>20</v>
      </c>
      <c r="G2374" s="40" t="n">
        <v>3.3</v>
      </c>
      <c r="H2374" s="84" t="s">
        <v>7</v>
      </c>
      <c r="I2374" s="42" t="n">
        <f aca="false">IF(H2374="W",F2374*G2374-F2374,(IF(H2374="L",-F2374)))</f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customFormat="false" ht="15" hidden="false" customHeight="false" outlineLevel="0" collapsed="false">
      <c r="A2375" s="61"/>
      <c r="B2375" s="61" t="s">
        <v>67</v>
      </c>
      <c r="C2375" s="61" t="s">
        <v>28</v>
      </c>
      <c r="D2375" s="61" t="s">
        <v>2453</v>
      </c>
      <c r="E2375" s="38" t="n">
        <v>0.791666666666667</v>
      </c>
      <c r="F2375" s="62" t="n">
        <v>41</v>
      </c>
      <c r="G2375" s="40" t="n">
        <v>1.6</v>
      </c>
      <c r="H2375" s="84" t="s">
        <v>5</v>
      </c>
      <c r="I2375" s="42" t="n">
        <f aca="false">IF(H2375="W",F2375*G2375-F2375,(IF(H2375="L",-F2375)))</f>
        <v>24.6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customFormat="false" ht="15" hidden="false" customHeight="false" outlineLevel="0" collapsed="false">
      <c r="A2376" s="61"/>
      <c r="B2376" s="61" t="s">
        <v>67</v>
      </c>
      <c r="C2376" s="61" t="s">
        <v>28</v>
      </c>
      <c r="D2376" s="61" t="s">
        <v>2454</v>
      </c>
      <c r="E2376" s="38" t="n">
        <v>0.90625</v>
      </c>
      <c r="F2376" s="62" t="n">
        <v>20</v>
      </c>
      <c r="G2376" s="40" t="n">
        <v>3.03</v>
      </c>
      <c r="H2376" s="84" t="s">
        <v>7</v>
      </c>
      <c r="I2376" s="42" t="n">
        <f aca="false">IF(H2376="W",F2376*G2376-F2376,(IF(H2376="L",-F2376)))</f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customFormat="false" ht="15" hidden="false" customHeight="false" outlineLevel="0" collapsed="false">
      <c r="A2377" s="61"/>
      <c r="B2377" s="61" t="s">
        <v>67</v>
      </c>
      <c r="C2377" s="61" t="s">
        <v>170</v>
      </c>
      <c r="D2377" s="61" t="s">
        <v>1099</v>
      </c>
      <c r="E2377" s="38" t="n">
        <v>0.90625</v>
      </c>
      <c r="F2377" s="62" t="s">
        <v>6</v>
      </c>
      <c r="G2377" s="40" t="s">
        <v>6</v>
      </c>
      <c r="H2377" s="84" t="s">
        <v>6</v>
      </c>
      <c r="I2377" s="42" t="n">
        <f aca="false">IF(H2377="W",F2377*G2377-F2377,(IF(H2377="L",-F2377)))</f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customFormat="false" ht="15" hidden="false" customHeight="false" outlineLevel="0" collapsed="false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 t="n">
        <v>0.90625</v>
      </c>
      <c r="F2378" s="62" t="n">
        <v>23.76</v>
      </c>
      <c r="G2378" s="40" t="n">
        <v>2.55</v>
      </c>
      <c r="H2378" s="84" t="s">
        <v>5</v>
      </c>
      <c r="I2378" s="42" t="n">
        <f aca="false">IF(H2378="W",F2378*G2378-F2378,(IF(H2378="L",-F2378)))</f>
        <v>36.828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customFormat="false" ht="15" hidden="false" customHeight="false" outlineLevel="0" collapsed="false">
      <c r="A2379" s="61"/>
      <c r="B2379" s="61" t="s">
        <v>67</v>
      </c>
      <c r="C2379" s="61" t="s">
        <v>63</v>
      </c>
      <c r="D2379" s="61" t="s">
        <v>1849</v>
      </c>
      <c r="E2379" s="38" t="n">
        <v>0.90625</v>
      </c>
      <c r="F2379" s="62" t="n">
        <v>20</v>
      </c>
      <c r="G2379" s="40" t="n">
        <v>1.08</v>
      </c>
      <c r="H2379" s="84" t="s">
        <v>5</v>
      </c>
      <c r="I2379" s="42" t="n">
        <f aca="false">IF(H2379="W",F2379*G2379-F2379,(IF(H2379="L",-F2379)))</f>
        <v>1.6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customFormat="false" ht="15" hidden="false" customHeight="false" outlineLevel="0" collapsed="false">
      <c r="A2380" s="61"/>
      <c r="B2380" s="61" t="s">
        <v>46</v>
      </c>
      <c r="C2380" s="61" t="s">
        <v>95</v>
      </c>
      <c r="D2380" s="61" t="s">
        <v>631</v>
      </c>
      <c r="E2380" s="38" t="n">
        <v>0.0868055555555556</v>
      </c>
      <c r="F2380" s="62" t="n">
        <v>20</v>
      </c>
      <c r="G2380" s="40" t="n">
        <v>2.35</v>
      </c>
      <c r="H2380" s="84" t="s">
        <v>5</v>
      </c>
      <c r="I2380" s="42" t="n">
        <f aca="false">IF(H2380="W",F2380*G2380-F2380,(IF(H2380="L",-F2380)))</f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customFormat="false" ht="15" hidden="false" customHeight="false" outlineLevel="0" collapsed="false">
      <c r="A2381" s="61"/>
      <c r="B2381" s="61" t="s">
        <v>46</v>
      </c>
      <c r="C2381" s="61" t="s">
        <v>170</v>
      </c>
      <c r="D2381" s="61" t="s">
        <v>2135</v>
      </c>
      <c r="E2381" s="38" t="n">
        <v>0.0868055555555556</v>
      </c>
      <c r="F2381" s="62" t="n">
        <v>15</v>
      </c>
      <c r="G2381" s="40" t="n">
        <v>3.55</v>
      </c>
      <c r="H2381" s="84" t="s">
        <v>6</v>
      </c>
      <c r="I2381" s="42" t="n">
        <f aca="false">IF(H2381="W",F2381*G2381-F2381,(IF(H2381="L",-F2381)))</f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customFormat="false" ht="15" hidden="false" customHeight="false" outlineLevel="0" collapsed="false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 t="n">
        <v>0.0868055555555556</v>
      </c>
      <c r="F2382" s="62" t="n">
        <v>7.41</v>
      </c>
      <c r="G2382" s="40" t="n">
        <v>3.65</v>
      </c>
      <c r="H2382" s="84" t="s">
        <v>7</v>
      </c>
      <c r="I2382" s="42" t="n">
        <f aca="false">IF(H2382="W",F2382*G2382-F2382,(IF(H2382="L",-F2382)))</f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customFormat="false" ht="15" hidden="false" customHeight="false" outlineLevel="0" collapsed="false">
      <c r="A2383" s="61"/>
      <c r="B2383" s="61"/>
      <c r="C2383" s="55"/>
      <c r="D2383" s="61"/>
      <c r="E2383" s="38"/>
      <c r="F2383" s="62"/>
      <c r="G2383" s="40"/>
      <c r="H2383" s="84"/>
      <c r="I2383" s="42" t="n">
        <f aca="false">IF(H2383="W",F2383*G2383-F2383,(IF(H2383="L",-F2383)))</f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customFormat="false" ht="15" hidden="false" customHeight="false" outlineLevel="0" collapsed="false">
      <c r="A2384" s="61"/>
      <c r="B2384" s="61" t="s">
        <v>46</v>
      </c>
      <c r="C2384" s="61" t="s">
        <v>95</v>
      </c>
      <c r="D2384" s="61" t="s">
        <v>2439</v>
      </c>
      <c r="E2384" s="38" t="n">
        <v>0.107638888888889</v>
      </c>
      <c r="F2384" s="62" t="n">
        <v>20</v>
      </c>
      <c r="G2384" s="40" t="n">
        <v>2.65</v>
      </c>
      <c r="H2384" s="84" t="s">
        <v>5</v>
      </c>
      <c r="I2384" s="42" t="n">
        <f aca="false">IF(H2384="W",F2384*G2384-F2384,(IF(H2384="L",-F2384)))</f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customFormat="false" ht="15" hidden="false" customHeight="false" outlineLevel="0" collapsed="false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 t="n">
        <v>10</v>
      </c>
      <c r="G2385" s="40" t="n">
        <v>6.22</v>
      </c>
      <c r="H2385" s="84" t="s">
        <v>7</v>
      </c>
      <c r="I2385" s="42" t="n">
        <f aca="false">IF(H2385="W",F2385*G2385-F2385,(IF(H2385="L",-F2385)))</f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customFormat="false" ht="15" hidden="false" customHeight="false" outlineLevel="0" collapsed="false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 t="n">
        <v>0.107638888888889</v>
      </c>
      <c r="F2386" s="62" t="n">
        <v>7</v>
      </c>
      <c r="G2386" s="40" t="n">
        <v>7.8</v>
      </c>
      <c r="H2386" s="84" t="s">
        <v>7</v>
      </c>
      <c r="I2386" s="42" t="n">
        <f aca="false">IF(H2386="W",F2386*G2386-F2386,(IF(H2386="L",-F2386)))</f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customFormat="false" ht="15" hidden="false" customHeight="false" outlineLevel="0" collapsed="false">
      <c r="A2387" s="61" t="n">
        <v>43785</v>
      </c>
      <c r="B2387" s="61" t="s">
        <v>46</v>
      </c>
      <c r="C2387" s="61" t="s">
        <v>95</v>
      </c>
      <c r="D2387" s="61" t="s">
        <v>2157</v>
      </c>
      <c r="E2387" s="38" t="n">
        <v>0.878472222222222</v>
      </c>
      <c r="F2387" s="62" t="n">
        <v>20</v>
      </c>
      <c r="G2387" s="40" t="n">
        <v>2.35</v>
      </c>
      <c r="H2387" s="84" t="s">
        <v>7</v>
      </c>
      <c r="I2387" s="42" t="n">
        <f aca="false">IF(H2387="W",F2387*G2387-F2387,(IF(H2387="L",-F2387)))</f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customFormat="false" ht="15" hidden="false" customHeight="false" outlineLevel="0" collapsed="false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 t="n">
        <v>0.878472222222222</v>
      </c>
      <c r="F2388" s="62"/>
      <c r="G2388" s="40"/>
      <c r="H2388" s="84"/>
      <c r="I2388" s="42" t="n">
        <f aca="false">IF(H2388="W",F2388*G2388-F2388,(IF(H2388="L",-F2388)))</f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customFormat="false" ht="15" hidden="false" customHeight="false" outlineLevel="0" collapsed="false">
      <c r="A2389" s="61"/>
      <c r="B2389" s="61" t="s">
        <v>46</v>
      </c>
      <c r="C2389" s="61" t="s">
        <v>28</v>
      </c>
      <c r="D2389" s="61" t="s">
        <v>2435</v>
      </c>
      <c r="E2389" s="38" t="n">
        <v>0.878472222222222</v>
      </c>
      <c r="F2389" s="62" t="n">
        <v>19.18</v>
      </c>
      <c r="G2389" s="40" t="n">
        <v>2.45</v>
      </c>
      <c r="H2389" s="84" t="s">
        <v>7</v>
      </c>
      <c r="I2389" s="42" t="n">
        <f aca="false">IF(H2389="W",F2389*G2389-F2389,(IF(H2389="L",-F2389)))</f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customFormat="false" ht="15" hidden="false" customHeight="false" outlineLevel="0" collapsed="false">
      <c r="A2390" s="61"/>
      <c r="B2390" s="61" t="s">
        <v>46</v>
      </c>
      <c r="C2390" s="61" t="s">
        <v>95</v>
      </c>
      <c r="D2390" s="61" t="s">
        <v>2463</v>
      </c>
      <c r="E2390" s="38" t="n">
        <v>0.961805555555555</v>
      </c>
      <c r="F2390" s="62" t="n">
        <v>20</v>
      </c>
      <c r="G2390" s="40" t="n">
        <v>2.4</v>
      </c>
      <c r="H2390" s="84" t="s">
        <v>7</v>
      </c>
      <c r="I2390" s="42" t="n">
        <f aca="false">IF(H2390="W",F2390*G2390-F2390,(IF(H2390="L",-F2390)))</f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customFormat="false" ht="15" hidden="false" customHeight="false" outlineLevel="0" collapsed="false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 t="n">
        <v>0.961805555555555</v>
      </c>
      <c r="F2391" s="62"/>
      <c r="G2391" s="40"/>
      <c r="H2391" s="84"/>
      <c r="I2391" s="42" t="n">
        <f aca="false">IF(H2391="W",F2391*G2391-F2391,(IF(H2391="L",-F2391)))</f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customFormat="false" ht="15" hidden="false" customHeight="false" outlineLevel="0" collapsed="false">
      <c r="A2392" s="61"/>
      <c r="B2392" s="61" t="s">
        <v>46</v>
      </c>
      <c r="C2392" s="61" t="s">
        <v>28</v>
      </c>
      <c r="D2392" s="61" t="s">
        <v>2327</v>
      </c>
      <c r="E2392" s="38" t="n">
        <v>0.961805555555555</v>
      </c>
      <c r="F2392" s="62" t="n">
        <v>19.43</v>
      </c>
      <c r="G2392" s="40" t="n">
        <v>2.47</v>
      </c>
      <c r="H2392" s="84" t="s">
        <v>5</v>
      </c>
      <c r="I2392" s="42" t="n">
        <f aca="false">IF(H2392="W",F2392*G2392-F2392,(IF(H2392="L",-F2392)))</f>
        <v>28.5621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customFormat="false" ht="15" hidden="false" customHeight="false" outlineLevel="0" collapsed="false">
      <c r="A2393" s="61"/>
      <c r="B2393" s="61" t="s">
        <v>46</v>
      </c>
      <c r="C2393" s="61" t="s">
        <v>95</v>
      </c>
      <c r="D2393" s="61" t="s">
        <v>2464</v>
      </c>
      <c r="E2393" s="38" t="n">
        <v>0.961805555555555</v>
      </c>
      <c r="F2393" s="62" t="n">
        <v>20</v>
      </c>
      <c r="G2393" s="40" t="n">
        <v>2.5</v>
      </c>
      <c r="H2393" s="84" t="s">
        <v>7</v>
      </c>
      <c r="I2393" s="42" t="n">
        <f aca="false">IF(H2393="W",F2393*G2393-F2393,(IF(H2393="L",-F2393)))</f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customFormat="false" ht="15" hidden="false" customHeight="false" outlineLevel="0" collapsed="false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 t="n">
        <v>0.961805555555555</v>
      </c>
      <c r="F2394" s="62"/>
      <c r="G2394" s="40"/>
      <c r="H2394" s="84"/>
      <c r="I2394" s="42" t="n">
        <f aca="false">IF(H2394="W",F2394*G2394-F2394,(IF(H2394="L",-F2394)))</f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customFormat="false" ht="15" hidden="false" customHeight="false" outlineLevel="0" collapsed="false">
      <c r="A2395" s="61"/>
      <c r="B2395" s="61" t="s">
        <v>46</v>
      </c>
      <c r="C2395" s="55" t="s">
        <v>87</v>
      </c>
      <c r="D2395" s="61" t="s">
        <v>2325</v>
      </c>
      <c r="E2395" s="38" t="n">
        <v>0.961805555555555</v>
      </c>
      <c r="F2395" s="62" t="n">
        <v>21.15</v>
      </c>
      <c r="G2395" s="40" t="n">
        <v>2.27</v>
      </c>
      <c r="H2395" s="84" t="s">
        <v>7</v>
      </c>
      <c r="I2395" s="42" t="n">
        <f aca="false">IF(H2395="W",F2395*G2395-F2395,(IF(H2395="L",-F2395)))</f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customFormat="false" ht="15" hidden="false" customHeight="false" outlineLevel="0" collapsed="false">
      <c r="A2396" s="61"/>
      <c r="B2396" s="61" t="s">
        <v>46</v>
      </c>
      <c r="C2396" s="61" t="s">
        <v>95</v>
      </c>
      <c r="D2396" s="61" t="s">
        <v>2465</v>
      </c>
      <c r="E2396" s="38" t="n">
        <v>0.961805555555555</v>
      </c>
      <c r="F2396" s="62" t="n">
        <v>20</v>
      </c>
      <c r="G2396" s="40" t="n">
        <v>1.9</v>
      </c>
      <c r="H2396" s="84" t="s">
        <v>7</v>
      </c>
      <c r="I2396" s="42" t="n">
        <f aca="false">IF(H2396="W",F2396*G2396-F2396,(IF(H2396="L",-F2396)))</f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customFormat="false" ht="15" hidden="false" customHeight="false" outlineLevel="0" collapsed="false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 t="n">
        <v>0.961805555555555</v>
      </c>
      <c r="F2397" s="62" t="n">
        <v>6.79</v>
      </c>
      <c r="G2397" s="40" t="n">
        <v>5.6</v>
      </c>
      <c r="H2397" s="84" t="s">
        <v>7</v>
      </c>
      <c r="I2397" s="42" t="n">
        <f aca="false">IF(H2397="W",F2397*G2397-F2397,(IF(H2397="L",-F2397)))</f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customFormat="false" ht="15" hidden="false" customHeight="false" outlineLevel="0" collapsed="false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 t="n">
        <v>0.961805555555555</v>
      </c>
      <c r="F2398" s="62" t="n">
        <v>11.69</v>
      </c>
      <c r="G2398" s="40" t="n">
        <v>3.25</v>
      </c>
      <c r="H2398" s="84" t="s">
        <v>5</v>
      </c>
      <c r="I2398" s="42" t="n">
        <f aca="false">IF(H2398="W",F2398*G2398-F2398,(IF(H2398="L",-F2398)))</f>
        <v>26.3025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customFormat="false" ht="15" hidden="false" customHeight="false" outlineLevel="0" collapsed="false">
      <c r="A2399" s="61"/>
      <c r="B2399" s="61" t="s">
        <v>46</v>
      </c>
      <c r="C2399" s="61" t="s">
        <v>95</v>
      </c>
      <c r="D2399" s="61" t="s">
        <v>2269</v>
      </c>
      <c r="E2399" s="38" t="n">
        <v>0.961805555555555</v>
      </c>
      <c r="F2399" s="62" t="n">
        <v>20</v>
      </c>
      <c r="G2399" s="40" t="n">
        <v>3.6</v>
      </c>
      <c r="H2399" s="84" t="s">
        <v>5</v>
      </c>
      <c r="I2399" s="42" t="n">
        <f aca="false">IF(H2399="W",F2399*G2399-F2399,(IF(H2399="L",-F2399)))</f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customFormat="false" ht="15" hidden="false" customHeight="false" outlineLevel="0" collapsed="false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 t="n">
        <v>0.961805555555555</v>
      </c>
      <c r="F2400" s="62" t="n">
        <v>15</v>
      </c>
      <c r="G2400" s="40" t="n">
        <v>4.33</v>
      </c>
      <c r="H2400" s="84" t="s">
        <v>7</v>
      </c>
      <c r="I2400" s="42" t="n">
        <f aca="false">IF(H2400="W",F2400*G2400-F2400,(IF(H2400="L",-F2400)))</f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customFormat="false" ht="15" hidden="false" customHeight="false" outlineLevel="0" collapsed="false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 t="n">
        <v>0.961805555555555</v>
      </c>
      <c r="F2401" s="62" t="n">
        <v>44</v>
      </c>
      <c r="G2401" s="40" t="n">
        <v>1.64</v>
      </c>
      <c r="H2401" s="84" t="s">
        <v>7</v>
      </c>
      <c r="I2401" s="42" t="n">
        <f aca="false">IF(H2401="W",F2401*G2401-F2401,(IF(H2401="L",-F2401)))</f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customFormat="false" ht="15" hidden="false" customHeight="false" outlineLevel="0" collapsed="false">
      <c r="A2402" s="61"/>
      <c r="B2402" s="61" t="s">
        <v>46</v>
      </c>
      <c r="C2402" s="61" t="s">
        <v>170</v>
      </c>
      <c r="D2402" s="61" t="s">
        <v>2269</v>
      </c>
      <c r="E2402" s="38" t="n">
        <v>0.961805555555555</v>
      </c>
      <c r="F2402" s="62" t="n">
        <v>39.48</v>
      </c>
      <c r="G2402" s="40" t="n">
        <v>1.2</v>
      </c>
      <c r="H2402" s="84" t="s">
        <v>5</v>
      </c>
      <c r="I2402" s="42" t="n">
        <f aca="false">IF(H2402="W",F2402*G2402-F2402,(IF(H2402="L",-F2402)))</f>
        <v>7.896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customFormat="false" ht="15" hidden="false" customHeight="false" outlineLevel="0" collapsed="false">
      <c r="A2403" s="61" t="n">
        <v>43787</v>
      </c>
      <c r="B2403" s="61" t="s">
        <v>67</v>
      </c>
      <c r="C2403" s="61" t="s">
        <v>28</v>
      </c>
      <c r="D2403" s="61" t="s">
        <v>2079</v>
      </c>
      <c r="E2403" s="38" t="n">
        <v>0.90625</v>
      </c>
      <c r="F2403" s="62" t="n">
        <v>20</v>
      </c>
      <c r="G2403" s="40" t="n">
        <v>2.46</v>
      </c>
      <c r="H2403" s="84" t="s">
        <v>7</v>
      </c>
      <c r="I2403" s="42" t="n">
        <f aca="false">IF(H2403="W",F2403*G2403-F2403,(IF(H2403="L",-F2403)))</f>
        <v>-20</v>
      </c>
      <c r="J2403" s="61"/>
      <c r="K2403" s="21"/>
      <c r="L2403" s="43" t="s">
        <v>2470</v>
      </c>
      <c r="M2403" s="43" t="s">
        <v>9</v>
      </c>
      <c r="N2403" s="43" t="n">
        <f aca="false">SUM(I2403:I2471)</f>
        <v>-194.2558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customFormat="false" ht="15" hidden="false" customHeight="false" outlineLevel="0" collapsed="false">
      <c r="A2404" s="61"/>
      <c r="B2404" s="61" t="s">
        <v>67</v>
      </c>
      <c r="C2404" s="61" t="s">
        <v>170</v>
      </c>
      <c r="D2404" s="61" t="s">
        <v>2135</v>
      </c>
      <c r="E2404" s="38" t="n">
        <v>0.90625</v>
      </c>
      <c r="F2404" s="62" t="n">
        <v>15.14</v>
      </c>
      <c r="G2404" s="40" t="n">
        <v>3.25</v>
      </c>
      <c r="H2404" s="84" t="s">
        <v>5</v>
      </c>
      <c r="I2404" s="42" t="n">
        <f aca="false">IF(H2404="W",F2404*G2404-F2404,(IF(H2404="L",-F2404)))</f>
        <v>34.065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customFormat="false" ht="15" hidden="false" customHeight="false" outlineLevel="0" collapsed="false">
      <c r="A2405" s="61"/>
      <c r="B2405" s="61" t="s">
        <v>67</v>
      </c>
      <c r="C2405" s="61" t="s">
        <v>2313</v>
      </c>
      <c r="D2405" s="61" t="s">
        <v>2471</v>
      </c>
      <c r="E2405" s="38" t="n">
        <v>0.90625</v>
      </c>
      <c r="F2405" s="62" t="n">
        <v>10</v>
      </c>
      <c r="G2405" s="40" t="n">
        <v>3.3</v>
      </c>
      <c r="H2405" s="84" t="s">
        <v>6</v>
      </c>
      <c r="I2405" s="42" t="n">
        <f aca="false">IF(H2405="W",F2405*G2405-F2405,(IF(H2405="L",-F2405)))</f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customFormat="false" ht="15" hidden="false" customHeight="false" outlineLevel="0" collapsed="false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 t="n">
        <v>0.90625</v>
      </c>
      <c r="F2406" s="62" t="n">
        <v>4.91</v>
      </c>
      <c r="G2406" s="40" t="n">
        <v>3.3</v>
      </c>
      <c r="H2406" s="84" t="s">
        <v>7</v>
      </c>
      <c r="I2406" s="42" t="n">
        <f aca="false">IF(H2406="W",F2406*G2406-F2406,(IF(H2406="L",-F2406)))</f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customFormat="false" ht="15" hidden="false" customHeight="false" outlineLevel="0" collapsed="false">
      <c r="A2407" s="61"/>
      <c r="B2407" s="61" t="s">
        <v>67</v>
      </c>
      <c r="C2407" s="61" t="s">
        <v>63</v>
      </c>
      <c r="D2407" s="61" t="s">
        <v>1849</v>
      </c>
      <c r="E2407" s="38" t="n">
        <v>0.90625</v>
      </c>
      <c r="F2407" s="62" t="n">
        <v>20</v>
      </c>
      <c r="G2407" s="40" t="n">
        <v>1.1</v>
      </c>
      <c r="H2407" s="84" t="s">
        <v>5</v>
      </c>
      <c r="I2407" s="42" t="n">
        <f aca="false">IF(H2407="W",F2407*G2407-F2407,(IF(H2407="L",-F2407)))</f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customFormat="false" ht="15" hidden="false" customHeight="false" outlineLevel="0" collapsed="false">
      <c r="A2408" s="61"/>
      <c r="B2408" s="61" t="s">
        <v>46</v>
      </c>
      <c r="C2408" s="61" t="s">
        <v>28</v>
      </c>
      <c r="D2408" s="61" t="s">
        <v>2018</v>
      </c>
      <c r="E2408" s="38" t="n">
        <v>0.770833333333333</v>
      </c>
      <c r="F2408" s="62" t="n">
        <v>5</v>
      </c>
      <c r="G2408" s="40" t="n">
        <v>2.02</v>
      </c>
      <c r="H2408" s="84" t="s">
        <v>5</v>
      </c>
      <c r="I2408" s="42" t="n">
        <f aca="false">IF(H2408="W",F2408*G2408-F2408,(IF(H2408="L",-F2408)))</f>
        <v>5.1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customFormat="false" ht="15" hidden="false" customHeight="false" outlineLevel="0" collapsed="false">
      <c r="A2409" s="61"/>
      <c r="B2409" s="61" t="s">
        <v>46</v>
      </c>
      <c r="C2409" s="61" t="s">
        <v>28</v>
      </c>
      <c r="D2409" s="61" t="s">
        <v>2018</v>
      </c>
      <c r="E2409" s="38" t="n">
        <v>0.770833333333333</v>
      </c>
      <c r="F2409" s="62" t="n">
        <v>10</v>
      </c>
      <c r="G2409" s="40" t="n">
        <v>3.02</v>
      </c>
      <c r="H2409" s="84" t="s">
        <v>5</v>
      </c>
      <c r="I2409" s="42" t="n">
        <f aca="false">IF(H2409="W",F2409*G2409-F2409,(IF(H2409="L",-F2409)))</f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customFormat="false" ht="15" hidden="false" customHeight="false" outlineLevel="0" collapsed="false">
      <c r="A2410" s="61"/>
      <c r="B2410" s="61" t="s">
        <v>46</v>
      </c>
      <c r="C2410" s="61" t="s">
        <v>28</v>
      </c>
      <c r="D2410" s="61" t="s">
        <v>2018</v>
      </c>
      <c r="E2410" s="38" t="n">
        <v>0.770833333333333</v>
      </c>
      <c r="F2410" s="62" t="n">
        <v>7</v>
      </c>
      <c r="G2410" s="40" t="n">
        <v>2.02</v>
      </c>
      <c r="H2410" s="84" t="s">
        <v>5</v>
      </c>
      <c r="I2410" s="42" t="n">
        <f aca="false">IF(H2410="W",F2410*G2410-F2410,(IF(H2410="L",-F2410)))</f>
        <v>7.14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customFormat="false" ht="15" hidden="false" customHeight="false" outlineLevel="0" collapsed="false">
      <c r="A2411" s="61"/>
      <c r="B2411" s="61" t="s">
        <v>46</v>
      </c>
      <c r="C2411" s="61" t="s">
        <v>170</v>
      </c>
      <c r="D2411" s="61" t="s">
        <v>2135</v>
      </c>
      <c r="E2411" s="38" t="n">
        <v>0.770833333333333</v>
      </c>
      <c r="F2411" s="62" t="n">
        <v>10</v>
      </c>
      <c r="G2411" s="40" t="n">
        <v>4.25</v>
      </c>
      <c r="H2411" s="84" t="s">
        <v>6</v>
      </c>
      <c r="I2411" s="42" t="n">
        <f aca="false">IF(H2411="W",F2411*G2411-F2411,(IF(H2411="L",-F2411)))</f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customFormat="false" ht="15" hidden="false" customHeight="false" outlineLevel="0" collapsed="false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 t="n">
        <v>0.770833333333333</v>
      </c>
      <c r="F2412" s="62" t="n">
        <v>14.38</v>
      </c>
      <c r="G2412" s="40" t="n">
        <v>3.45</v>
      </c>
      <c r="H2412" s="84" t="s">
        <v>7</v>
      </c>
      <c r="I2412" s="42" t="n">
        <f aca="false">IF(H2412="W",F2412*G2412-F2412,(IF(H2412="L",-F2412)))</f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customFormat="false" ht="15" hidden="false" customHeight="false" outlineLevel="0" collapsed="false">
      <c r="A2413" s="61" t="n">
        <v>43788</v>
      </c>
      <c r="B2413" s="61" t="s">
        <v>67</v>
      </c>
      <c r="C2413" s="61" t="s">
        <v>28</v>
      </c>
      <c r="D2413" s="61" t="s">
        <v>2476</v>
      </c>
      <c r="E2413" s="38" t="n">
        <v>0.90625</v>
      </c>
      <c r="F2413" s="62" t="n">
        <v>20</v>
      </c>
      <c r="G2413" s="40" t="n">
        <v>6.8</v>
      </c>
      <c r="H2413" s="84" t="s">
        <v>7</v>
      </c>
      <c r="I2413" s="42" t="n">
        <f aca="false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customFormat="false" ht="15" hidden="false" customHeight="false" outlineLevel="0" collapsed="false">
      <c r="A2414" s="61"/>
      <c r="B2414" s="61" t="s">
        <v>67</v>
      </c>
      <c r="C2414" s="61" t="s">
        <v>151</v>
      </c>
      <c r="D2414" s="61" t="s">
        <v>2135</v>
      </c>
      <c r="E2414" s="38" t="n">
        <v>0.90625</v>
      </c>
      <c r="F2414" s="62" t="n">
        <v>23.09</v>
      </c>
      <c r="G2414" s="40" t="n">
        <v>4.1</v>
      </c>
      <c r="H2414" s="84" t="s">
        <v>7</v>
      </c>
      <c r="I2414" s="42" t="n">
        <f aca="false">IF(H2414="W",F2414*G2414-F2414,(IF(H2414="L",-F2414)))</f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customFormat="false" ht="15" hidden="false" customHeight="false" outlineLevel="0" collapsed="false">
      <c r="A2415" s="61"/>
      <c r="B2415" s="61" t="s">
        <v>67</v>
      </c>
      <c r="C2415" s="61" t="s">
        <v>216</v>
      </c>
      <c r="D2415" s="61" t="s">
        <v>2135</v>
      </c>
      <c r="E2415" s="38" t="n">
        <v>0.90625</v>
      </c>
      <c r="F2415" s="62" t="n">
        <v>10.08</v>
      </c>
      <c r="G2415" s="40" t="n">
        <v>4.1</v>
      </c>
      <c r="H2415" s="84" t="s">
        <v>7</v>
      </c>
      <c r="I2415" s="42" t="n">
        <f aca="false">IF(H2415="W",F2415*G2415-F2415,(IF(H2415="L",-F2415)))</f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customFormat="false" ht="15" hidden="false" customHeight="false" outlineLevel="0" collapsed="false">
      <c r="A2416" s="61"/>
      <c r="B2416" s="61" t="s">
        <v>67</v>
      </c>
      <c r="C2416" s="61" t="s">
        <v>170</v>
      </c>
      <c r="D2416" s="61" t="s">
        <v>2066</v>
      </c>
      <c r="E2416" s="38" t="n">
        <v>0.90625</v>
      </c>
      <c r="F2416" s="62" t="n">
        <v>84</v>
      </c>
      <c r="G2416" s="40" t="n">
        <v>1.62</v>
      </c>
      <c r="H2416" s="84" t="s">
        <v>5</v>
      </c>
      <c r="I2416" s="42" t="n">
        <f aca="false">IF(H2416="W",F2416*G2416-F2416,(IF(H2416="L",-F2416)))</f>
        <v>52.08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customFormat="false" ht="15" hidden="false" customHeight="false" outlineLevel="0" collapsed="false">
      <c r="A2417" s="61"/>
      <c r="B2417" s="61" t="s">
        <v>67</v>
      </c>
      <c r="C2417" s="61" t="s">
        <v>63</v>
      </c>
      <c r="D2417" s="61" t="s">
        <v>1849</v>
      </c>
      <c r="E2417" s="38" t="n">
        <v>0.90625</v>
      </c>
      <c r="F2417" s="62" t="n">
        <v>20</v>
      </c>
      <c r="G2417" s="40" t="n">
        <v>1.08</v>
      </c>
      <c r="H2417" s="84" t="s">
        <v>5</v>
      </c>
      <c r="I2417" s="42" t="n">
        <f aca="false">IF(H2417="W",F2417*G2417-F2417,(IF(H2417="L",-F2417)))</f>
        <v>1.6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customFormat="false" ht="15" hidden="false" customHeight="false" outlineLevel="0" collapsed="false">
      <c r="A2418" s="61"/>
      <c r="B2418" s="61" t="s">
        <v>67</v>
      </c>
      <c r="C2418" s="61" t="s">
        <v>28</v>
      </c>
      <c r="D2418" s="61" t="s">
        <v>2478</v>
      </c>
      <c r="E2418" s="38" t="n">
        <v>0.90625</v>
      </c>
      <c r="F2418" s="62" t="n">
        <v>10.1</v>
      </c>
      <c r="G2418" s="40" t="n">
        <v>2.5</v>
      </c>
      <c r="H2418" s="84" t="s">
        <v>5</v>
      </c>
      <c r="I2418" s="42" t="n">
        <f aca="false">IF(H2418="W",F2418*G2418-F2418,(IF(H2418="L",-F2418)))</f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customFormat="false" ht="15" hidden="false" customHeight="false" outlineLevel="0" collapsed="false">
      <c r="A2419" s="61"/>
      <c r="B2419" s="61" t="s">
        <v>67</v>
      </c>
      <c r="C2419" s="55" t="s">
        <v>87</v>
      </c>
      <c r="D2419" s="61" t="s">
        <v>2135</v>
      </c>
      <c r="E2419" s="38" t="n">
        <v>0.90625</v>
      </c>
      <c r="F2419" s="62" t="n">
        <v>10</v>
      </c>
      <c r="G2419" s="40" t="n">
        <v>3.25</v>
      </c>
      <c r="H2419" s="84" t="s">
        <v>6</v>
      </c>
      <c r="I2419" s="42" t="n">
        <f aca="false">IF(H2419="W",F2419*G2419-F2419,(IF(H2419="L",-F2419)))</f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customFormat="false" ht="15" hidden="false" customHeight="false" outlineLevel="0" collapsed="false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 t="n">
        <v>0.90625</v>
      </c>
      <c r="F2420" s="62" t="n">
        <v>12</v>
      </c>
      <c r="G2420" s="40" t="n">
        <v>2.85</v>
      </c>
      <c r="H2420" s="84" t="s">
        <v>7</v>
      </c>
      <c r="I2420" s="42" t="n">
        <f aca="false">IF(H2420="W",F2420*G2420-F2420,(IF(H2420="L",-F2420)))</f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customFormat="false" ht="15" hidden="false" customHeight="false" outlineLevel="0" collapsed="false">
      <c r="A2421" s="61" t="n">
        <v>43789</v>
      </c>
      <c r="B2421" s="61" t="s">
        <v>67</v>
      </c>
      <c r="C2421" s="61" t="s">
        <v>28</v>
      </c>
      <c r="D2421" s="61" t="s">
        <v>2482</v>
      </c>
      <c r="E2421" s="38" t="n">
        <v>0.90625</v>
      </c>
      <c r="F2421" s="62" t="n">
        <v>25.25</v>
      </c>
      <c r="G2421" s="40" t="n">
        <v>2.95</v>
      </c>
      <c r="H2421" s="84" t="s">
        <v>5</v>
      </c>
      <c r="I2421" s="42" t="n">
        <f aca="false">IF(H2421="W",F2421*G2421-F2421,(IF(H2421="L",-F2421)))</f>
        <v>49.2375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customFormat="false" ht="15" hidden="false" customHeight="false" outlineLevel="0" collapsed="false">
      <c r="A2422" s="61"/>
      <c r="B2422" s="61" t="s">
        <v>67</v>
      </c>
      <c r="C2422" s="61" t="s">
        <v>83</v>
      </c>
      <c r="D2422" s="61" t="s">
        <v>2135</v>
      </c>
      <c r="E2422" s="38" t="n">
        <v>0.90625</v>
      </c>
      <c r="F2422" s="62" t="s">
        <v>83</v>
      </c>
      <c r="G2422" s="40" t="s">
        <v>83</v>
      </c>
      <c r="H2422" s="84"/>
      <c r="I2422" s="42" t="n">
        <f aca="false">IF(H2422="W",F2422*G2422-F2422,(IF(H2422="L",-F2422)))</f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customFormat="false" ht="15" hidden="false" customHeight="false" outlineLevel="0" collapsed="false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 t="n">
        <v>0.90625</v>
      </c>
      <c r="F2423" s="62" t="n">
        <v>40</v>
      </c>
      <c r="G2423" s="40" t="n">
        <v>2.5</v>
      </c>
      <c r="H2423" s="84" t="s">
        <v>7</v>
      </c>
      <c r="I2423" s="42" t="n">
        <f aca="false">IF(H2423="W",F2423*G2423-F2423,(IF(H2423="L",-F2423)))</f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customFormat="false" ht="15" hidden="false" customHeight="false" outlineLevel="0" collapsed="false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 t="n">
        <v>0.989583333333333</v>
      </c>
      <c r="F2424" s="62" t="n">
        <v>5</v>
      </c>
      <c r="G2424" s="40" t="n">
        <v>2</v>
      </c>
      <c r="H2424" s="84" t="s">
        <v>5</v>
      </c>
      <c r="I2424" s="42" t="n">
        <f aca="false">IF(H2424="W",F2424*G2424-F2424,(IF(H2424="L",-F2424)))</f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customFormat="false" ht="15" hidden="false" customHeight="false" outlineLevel="0" collapsed="false">
      <c r="A2425" s="61" t="n">
        <v>43790</v>
      </c>
      <c r="B2425" s="61" t="s">
        <v>443</v>
      </c>
      <c r="C2425" s="61" t="s">
        <v>28</v>
      </c>
      <c r="D2425" s="61" t="s">
        <v>2489</v>
      </c>
      <c r="E2425" s="38" t="n">
        <v>0.90625</v>
      </c>
      <c r="F2425" s="62" t="n">
        <v>74.79</v>
      </c>
      <c r="G2425" s="40" t="n">
        <v>2.27</v>
      </c>
      <c r="H2425" s="84" t="s">
        <v>5</v>
      </c>
      <c r="I2425" s="42" t="n">
        <f aca="false">IF(H2425="W",F2425*G2425-F2425,(IF(H2425="L",-F2425)))</f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customFormat="false" ht="15" hidden="false" customHeight="false" outlineLevel="0" collapsed="false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 t="n">
        <v>0.90625</v>
      </c>
      <c r="F2426" s="62" t="n">
        <v>70</v>
      </c>
      <c r="G2426" s="40" t="n">
        <v>1.75</v>
      </c>
      <c r="H2426" s="84" t="s">
        <v>7</v>
      </c>
      <c r="I2426" s="42" t="n">
        <f aca="false">IF(H2426="W",F2426*G2426-F2426,(IF(H2426="L",-F2426)))</f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customFormat="false" ht="15" hidden="false" customHeight="false" outlineLevel="0" collapsed="false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 t="n">
        <v>0.90625</v>
      </c>
      <c r="F2427" s="62" t="n">
        <v>60</v>
      </c>
      <c r="G2427" s="40" t="n">
        <v>1.82</v>
      </c>
      <c r="H2427" s="84" t="s">
        <v>7</v>
      </c>
      <c r="I2427" s="42" t="n">
        <f aca="false">IF(H2427="W",F2427*G2427-F2427,(IF(H2427="L",-F2427)))</f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customFormat="false" ht="15" hidden="false" customHeight="false" outlineLevel="0" collapsed="false">
      <c r="A2428" s="61" t="n">
        <v>43791</v>
      </c>
      <c r="B2428" s="61" t="s">
        <v>67</v>
      </c>
      <c r="C2428" s="61" t="s">
        <v>28</v>
      </c>
      <c r="D2428" s="61" t="s">
        <v>1771</v>
      </c>
      <c r="E2428" s="38" t="n">
        <v>0.90625</v>
      </c>
      <c r="F2428" s="62" t="n">
        <v>169.09</v>
      </c>
      <c r="G2428" s="40" t="n">
        <v>2.02</v>
      </c>
      <c r="H2428" s="84" t="s">
        <v>5</v>
      </c>
      <c r="I2428" s="42" t="n">
        <f aca="false">IF(H2428="W",F2428*G2428-F2428,(IF(H2428="L",-F2428)))</f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customFormat="false" ht="15" hidden="false" customHeight="false" outlineLevel="0" collapsed="false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 t="n">
        <v>0.90625</v>
      </c>
      <c r="F2429" s="62" t="n">
        <v>80</v>
      </c>
      <c r="G2429" s="40" t="n">
        <v>3.95</v>
      </c>
      <c r="H2429" s="84" t="s">
        <v>7</v>
      </c>
      <c r="I2429" s="42" t="n">
        <f aca="false">IF(H2429="W",F2429*G2429-F2429,(IF(H2429="L",-F2429)))</f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customFormat="false" ht="15" hidden="false" customHeight="false" outlineLevel="0" collapsed="false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 t="n">
        <v>0.90625</v>
      </c>
      <c r="F2430" s="62" t="n">
        <v>75</v>
      </c>
      <c r="G2430" s="40" t="n">
        <v>4.45</v>
      </c>
      <c r="H2430" s="84" t="s">
        <v>7</v>
      </c>
      <c r="I2430" s="42" t="n">
        <f aca="false">IF(H2430="W",F2430*G2430-F2430,(IF(H2430="L",-F2430)))</f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customFormat="false" ht="15" hidden="false" customHeight="false" outlineLevel="0" collapsed="false">
      <c r="A2431" s="61"/>
      <c r="B2431" s="61" t="s">
        <v>67</v>
      </c>
      <c r="C2431" s="61" t="s">
        <v>216</v>
      </c>
      <c r="D2431" s="61" t="s">
        <v>1849</v>
      </c>
      <c r="E2431" s="38" t="n">
        <v>0.90625</v>
      </c>
      <c r="F2431" s="62" t="n">
        <v>20</v>
      </c>
      <c r="G2431" s="40" t="n">
        <v>1.03</v>
      </c>
      <c r="H2431" s="84" t="s">
        <v>5</v>
      </c>
      <c r="I2431" s="42" t="n">
        <f aca="false">IF(H2431="W",F2431*G2431-F2431,(IF(H2431="L",-F2431)))</f>
        <v>0.600000000000001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customFormat="false" ht="15" hidden="false" customHeight="false" outlineLevel="0" collapsed="false">
      <c r="A2432" s="61"/>
      <c r="B2432" s="61" t="s">
        <v>46</v>
      </c>
      <c r="C2432" s="61" t="s">
        <v>95</v>
      </c>
      <c r="D2432" s="61" t="s">
        <v>2498</v>
      </c>
      <c r="E2432" s="38" t="n">
        <v>0.0868055555555556</v>
      </c>
      <c r="F2432" s="62" t="n">
        <v>20</v>
      </c>
      <c r="G2432" s="40" t="n">
        <v>2.05</v>
      </c>
      <c r="H2432" s="84" t="s">
        <v>5</v>
      </c>
      <c r="I2432" s="42" t="n">
        <f aca="false">IF(H2432="W",F2432*G2432-F2432,(IF(H2432="L",-F2432)))</f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customFormat="false" ht="15" hidden="false" customHeight="false" outlineLevel="0" collapsed="false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 t="n">
        <v>0.0868055555555556</v>
      </c>
      <c r="F2433" s="62" t="n">
        <v>10</v>
      </c>
      <c r="G2433" s="40" t="n">
        <v>4.33</v>
      </c>
      <c r="H2433" s="84" t="s">
        <v>6</v>
      </c>
      <c r="I2433" s="42" t="n">
        <f aca="false">IF(H2433="W",F2433*G2433-F2433,(IF(H2433="L",-F2433)))</f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customFormat="false" ht="15" hidden="false" customHeight="false" outlineLevel="0" collapsed="false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 t="n">
        <v>0.0868055555555556</v>
      </c>
      <c r="F2434" s="62" t="n">
        <v>13.44</v>
      </c>
      <c r="G2434" s="40" t="n">
        <v>3.05</v>
      </c>
      <c r="H2434" s="84" t="s">
        <v>7</v>
      </c>
      <c r="I2434" s="42" t="n">
        <f aca="false">IF(H2434="W",F2434*G2434-F2434,(IF(H2434="L",-F2434)))</f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customFormat="false" ht="15" hidden="false" customHeight="false" outlineLevel="0" collapsed="false">
      <c r="A2435" s="61"/>
      <c r="B2435" s="61" t="s">
        <v>1158</v>
      </c>
      <c r="C2435" s="61" t="s">
        <v>95</v>
      </c>
      <c r="D2435" s="61" t="s">
        <v>2503</v>
      </c>
      <c r="E2435" s="38" t="n">
        <v>0.0868055555555556</v>
      </c>
      <c r="F2435" s="62" t="n">
        <v>20</v>
      </c>
      <c r="G2435" s="40" t="n">
        <v>1.37</v>
      </c>
      <c r="H2435" s="84" t="s">
        <v>5</v>
      </c>
      <c r="I2435" s="42" t="n">
        <f aca="false">IF(H2435="W",F2435*G2435-F2435,(IF(H2435="L",-F2435)))</f>
        <v>7.4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customFormat="false" ht="15" hidden="false" customHeight="false" outlineLevel="0" collapsed="false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 t="n">
        <v>0.0868055555555556</v>
      </c>
      <c r="F2436" s="62" t="n">
        <v>8.56</v>
      </c>
      <c r="G2436" s="40" t="n">
        <v>3.2</v>
      </c>
      <c r="H2436" s="84" t="s">
        <v>7</v>
      </c>
      <c r="I2436" s="42" t="n">
        <f aca="false">IF(H2436="W",F2436*G2436-F2436,(IF(H2436="L",-F2436)))</f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customFormat="false" ht="15" hidden="false" customHeight="false" outlineLevel="0" collapsed="false">
      <c r="A2437" s="61"/>
      <c r="B2437" s="61" t="s">
        <v>1158</v>
      </c>
      <c r="C2437" s="61" t="s">
        <v>95</v>
      </c>
      <c r="D2437" s="61" t="s">
        <v>2505</v>
      </c>
      <c r="E2437" s="38" t="n">
        <v>0.0868055555555556</v>
      </c>
      <c r="F2437" s="62" t="n">
        <v>20</v>
      </c>
      <c r="G2437" s="40" t="n">
        <v>1.42</v>
      </c>
      <c r="H2437" s="84" t="s">
        <v>5</v>
      </c>
      <c r="I2437" s="42" t="n">
        <f aca="false">IF(H2437="W",F2437*G2437-F2437,(IF(H2437="L",-F2437)))</f>
        <v>8.4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customFormat="false" ht="15" hidden="false" customHeight="false" outlineLevel="0" collapsed="false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 t="n">
        <v>0.0868055555555556</v>
      </c>
      <c r="F2438" s="62" t="s">
        <v>83</v>
      </c>
      <c r="G2438" s="40" t="s">
        <v>489</v>
      </c>
      <c r="H2438" s="84"/>
      <c r="I2438" s="42" t="n">
        <f aca="false">IF(H2438="W",F2438*G2438-F2438,(IF(H2438="L",-F2438)))</f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customFormat="false" ht="15" hidden="false" customHeight="false" outlineLevel="0" collapsed="false">
      <c r="A2439" s="61" t="n">
        <v>43792</v>
      </c>
      <c r="B2439" s="61" t="s">
        <v>1158</v>
      </c>
      <c r="C2439" s="61" t="s">
        <v>28</v>
      </c>
      <c r="D2439" s="61" t="s">
        <v>2507</v>
      </c>
      <c r="E2439" s="38" t="n">
        <v>0.104166666666667</v>
      </c>
      <c r="F2439" s="62" t="n">
        <v>342.34</v>
      </c>
      <c r="G2439" s="40" t="n">
        <v>2.02</v>
      </c>
      <c r="H2439" s="84" t="s">
        <v>7</v>
      </c>
      <c r="I2439" s="42" t="n">
        <f aca="false">IF(H2439="W",F2439*G2439-F2439,(IF(H2439="L",-F2439)))</f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customFormat="false" ht="15" hidden="false" customHeight="false" outlineLevel="0" collapsed="false">
      <c r="A2440" s="61"/>
      <c r="B2440" s="61" t="s">
        <v>1158</v>
      </c>
      <c r="C2440" s="61" t="s">
        <v>83</v>
      </c>
      <c r="D2440" s="61" t="s">
        <v>2509</v>
      </c>
      <c r="E2440" s="38" t="n">
        <v>0.104166666666667</v>
      </c>
      <c r="F2440" s="62" t="n">
        <v>490</v>
      </c>
      <c r="G2440" s="40" t="n">
        <v>1.91</v>
      </c>
      <c r="H2440" s="84" t="s">
        <v>6</v>
      </c>
      <c r="I2440" s="42" t="n">
        <f aca="false">IF(H2440="W",F2440*G2440-F2440,(IF(H2440="L",-F2440)))</f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customFormat="false" ht="15" hidden="false" customHeight="false" outlineLevel="0" collapsed="false">
      <c r="A2441" s="61"/>
      <c r="B2441" s="61" t="s">
        <v>67</v>
      </c>
      <c r="C2441" s="61" t="s">
        <v>28</v>
      </c>
      <c r="D2441" s="61" t="s">
        <v>2412</v>
      </c>
      <c r="E2441" s="38" t="n">
        <v>0.8125</v>
      </c>
      <c r="F2441" s="62" t="n">
        <v>33.73</v>
      </c>
      <c r="G2441" s="40" t="n">
        <v>1.42</v>
      </c>
      <c r="H2441" s="84" t="s">
        <v>5</v>
      </c>
      <c r="I2441" s="42" t="n">
        <f aca="false">IF(H2441="W",F2441*G2441-F2441,(IF(H2441="L",-F2441)))</f>
        <v>14.1666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customFormat="false" ht="15" hidden="false" customHeight="false" outlineLevel="0" collapsed="false">
      <c r="A2442" s="61"/>
      <c r="B2442" s="61" t="s">
        <v>67</v>
      </c>
      <c r="C2442" s="61" t="s">
        <v>83</v>
      </c>
      <c r="D2442" s="61" t="s">
        <v>2135</v>
      </c>
      <c r="E2442" s="38" t="n">
        <v>0.8125</v>
      </c>
      <c r="F2442" s="62" t="s">
        <v>83</v>
      </c>
      <c r="G2442" s="40" t="s">
        <v>83</v>
      </c>
      <c r="H2442" s="84" t="s">
        <v>6</v>
      </c>
      <c r="I2442" s="42" t="n">
        <f aca="false">IF(H2442="W",F2442*G2442-F2442,(IF(H2442="L",-F2442)))</f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customFormat="false" ht="15" hidden="false" customHeight="false" outlineLevel="0" collapsed="false">
      <c r="A2443" s="61"/>
      <c r="B2443" s="61" t="s">
        <v>67</v>
      </c>
      <c r="C2443" s="61" t="s">
        <v>2511</v>
      </c>
      <c r="D2443" s="61" t="s">
        <v>2512</v>
      </c>
      <c r="E2443" s="38" t="n">
        <v>0.8125</v>
      </c>
      <c r="F2443" s="62" t="n">
        <v>2.28</v>
      </c>
      <c r="G2443" s="40" t="n">
        <v>21</v>
      </c>
      <c r="H2443" s="84" t="s">
        <v>7</v>
      </c>
      <c r="I2443" s="42" t="n">
        <f aca="false">IF(H2443="W",F2443*G2443-F2443,(IF(H2443="L",-F2443)))</f>
        <v>-2.28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customFormat="false" ht="15" hidden="false" customHeight="false" outlineLevel="0" collapsed="false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 t="n">
        <v>0.786805555555556</v>
      </c>
      <c r="F2444" s="62" t="n">
        <v>20</v>
      </c>
      <c r="G2444" s="40" t="n">
        <v>2</v>
      </c>
      <c r="H2444" s="84" t="s">
        <v>5</v>
      </c>
      <c r="I2444" s="42" t="n">
        <f aca="false">IF(H2444="W",F2444*G2444-F2444,(IF(H2444="L",-F2444)))</f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customFormat="false" ht="15" hidden="false" customHeight="false" outlineLevel="0" collapsed="false">
      <c r="A2445" s="61"/>
      <c r="B2445" s="61" t="s">
        <v>46</v>
      </c>
      <c r="C2445" s="61" t="s">
        <v>95</v>
      </c>
      <c r="D2445" s="61" t="s">
        <v>2515</v>
      </c>
      <c r="E2445" s="38" t="n">
        <v>0.815972222222222</v>
      </c>
      <c r="F2445" s="62" t="n">
        <v>20</v>
      </c>
      <c r="G2445" s="40" t="n">
        <v>1.8</v>
      </c>
      <c r="H2445" s="84" t="s">
        <v>7</v>
      </c>
      <c r="I2445" s="42" t="n">
        <f aca="false">IF(H2445="W",F2445*G2445-F2445,(IF(H2445="L",-F2445)))</f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customFormat="false" ht="15" hidden="false" customHeight="false" outlineLevel="0" collapsed="false">
      <c r="A2446" s="61"/>
      <c r="B2446" s="61" t="s">
        <v>46</v>
      </c>
      <c r="C2446" s="61" t="s">
        <v>83</v>
      </c>
      <c r="D2446" s="61" t="s">
        <v>2500</v>
      </c>
      <c r="E2446" s="38" t="n">
        <v>0.815972222222222</v>
      </c>
      <c r="F2446" s="62" t="s">
        <v>83</v>
      </c>
      <c r="G2446" s="40" t="s">
        <v>489</v>
      </c>
      <c r="H2446" s="84"/>
      <c r="I2446" s="42" t="n">
        <f aca="false">IF(H2446="W",F2446*G2446-F2446,(IF(H2446="L",-F2446)))</f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customFormat="false" ht="15" hidden="false" customHeight="false" outlineLevel="0" collapsed="false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 t="n">
        <v>0.815972222222222</v>
      </c>
      <c r="F2447" s="94" t="n">
        <v>10</v>
      </c>
      <c r="G2447" s="40" t="n">
        <v>3.65</v>
      </c>
      <c r="H2447" s="84" t="s">
        <v>7</v>
      </c>
      <c r="I2447" s="42" t="n">
        <f aca="false">IF(H2447="W",F2447*G2447-F2447,(IF(H2447="L",-F2447)))</f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customFormat="false" ht="15" hidden="false" customHeight="false" outlineLevel="0" collapsed="false">
      <c r="A2448" s="61"/>
      <c r="B2448" s="61" t="s">
        <v>46</v>
      </c>
      <c r="C2448" s="61" t="s">
        <v>95</v>
      </c>
      <c r="D2448" s="61" t="s">
        <v>2517</v>
      </c>
      <c r="E2448" s="38" t="n">
        <v>0.0868055555555556</v>
      </c>
      <c r="F2448" s="94" t="n">
        <v>26</v>
      </c>
      <c r="G2448" s="95" t="n">
        <v>1.76</v>
      </c>
      <c r="H2448" s="84" t="s">
        <v>7</v>
      </c>
      <c r="I2448" s="42" t="n">
        <f aca="false">IF(H2448="W",F2448*G2448-F2448,(IF(H2448="L",-F2448)))</f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customFormat="false" ht="15" hidden="false" customHeight="false" outlineLevel="0" collapsed="false">
      <c r="A2449" s="61"/>
      <c r="B2449" s="61" t="s">
        <v>46</v>
      </c>
      <c r="C2449" s="61" t="s">
        <v>28</v>
      </c>
      <c r="D2449" s="61" t="s">
        <v>2518</v>
      </c>
      <c r="E2449" s="38" t="n">
        <v>0.0868055555555556</v>
      </c>
      <c r="F2449" s="94" t="n">
        <v>10</v>
      </c>
      <c r="G2449" s="95" t="n">
        <v>7.05</v>
      </c>
      <c r="H2449" s="84" t="s">
        <v>5</v>
      </c>
      <c r="I2449" s="42" t="n">
        <f aca="false">IF(H2449="W",F2449*G2449-F2449,(IF(H2449="L",-F2449)))</f>
        <v>60.5</v>
      </c>
      <c r="J2449" s="61"/>
      <c r="K2449" s="96" t="n">
        <v>35.2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customFormat="false" ht="15" hidden="false" customHeight="false" outlineLevel="0" collapsed="false">
      <c r="A2450" s="61"/>
      <c r="B2450" s="61" t="s">
        <v>46</v>
      </c>
      <c r="C2450" s="55" t="s">
        <v>87</v>
      </c>
      <c r="D2450" s="61" t="s">
        <v>2519</v>
      </c>
      <c r="E2450" s="38" t="n">
        <v>0.0868055555555556</v>
      </c>
      <c r="F2450" s="94" t="n">
        <v>6.2</v>
      </c>
      <c r="G2450" s="95" t="n">
        <v>4.1</v>
      </c>
      <c r="H2450" s="84" t="s">
        <v>6</v>
      </c>
      <c r="I2450" s="42" t="n">
        <f aca="false">IF(H2450="W",F2450*G2450-F2450,(IF(H2450="L",-F2450)))</f>
        <v>0</v>
      </c>
      <c r="J2450" s="61"/>
      <c r="K2450" s="96" t="n">
        <v>35.2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customFormat="false" ht="15" hidden="false" customHeight="false" outlineLevel="0" collapsed="false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 t="n">
        <v>0.0868055555555556</v>
      </c>
      <c r="F2451" s="94" t="n">
        <v>5</v>
      </c>
      <c r="G2451" s="95" t="n">
        <v>4.1</v>
      </c>
      <c r="H2451" s="84" t="s">
        <v>7</v>
      </c>
      <c r="I2451" s="42" t="n">
        <f aca="false">IF(H2451="W",F2451*G2451-F2451,(IF(H2451="L",-F2451)))</f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customFormat="false" ht="15" hidden="false" customHeight="false" outlineLevel="0" collapsed="false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 t="n">
        <v>0.104166666666667</v>
      </c>
      <c r="F2452" s="94" t="n">
        <v>50</v>
      </c>
      <c r="G2452" s="95" t="n">
        <v>1.73</v>
      </c>
      <c r="H2452" s="84" t="s">
        <v>5</v>
      </c>
      <c r="I2452" s="42" t="n">
        <f aca="false">IF(H2452="W",F2452*G2452-F2452,(IF(H2452="L",-F2452)))</f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customFormat="false" ht="15" hidden="false" customHeight="false" outlineLevel="0" collapsed="false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 t="n">
        <v>0.104166666666667</v>
      </c>
      <c r="F2453" s="94" t="n">
        <v>50</v>
      </c>
      <c r="G2453" s="95" t="n">
        <v>1.73</v>
      </c>
      <c r="H2453" s="84" t="s">
        <v>5</v>
      </c>
      <c r="I2453" s="42" t="n">
        <f aca="false">IF(H2453="W",F2453*G2453-F2453,(IF(H2453="L",-F2453)))</f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customFormat="false" ht="15" hidden="false" customHeight="false" outlineLevel="0" collapsed="false">
      <c r="A2454" s="61"/>
      <c r="B2454" s="61" t="s">
        <v>1158</v>
      </c>
      <c r="C2454" s="61" t="s">
        <v>95</v>
      </c>
      <c r="D2454" s="61" t="s">
        <v>2524</v>
      </c>
      <c r="E2454" s="38" t="n">
        <v>0.107638888888889</v>
      </c>
      <c r="F2454" s="94" t="n">
        <v>20</v>
      </c>
      <c r="G2454" s="95" t="n">
        <v>1.45</v>
      </c>
      <c r="H2454" s="84" t="s">
        <v>5</v>
      </c>
      <c r="I2454" s="42" t="n">
        <f aca="false">IF(H2454="W",F2454*G2454-F2454,(IF(H2454="L",-F2454)))</f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customFormat="false" ht="15" hidden="false" customHeight="false" outlineLevel="0" collapsed="false">
      <c r="A2455" s="61"/>
      <c r="B2455" s="61" t="s">
        <v>1158</v>
      </c>
      <c r="C2455" s="61" t="s">
        <v>2313</v>
      </c>
      <c r="D2455" s="61" t="s">
        <v>2525</v>
      </c>
      <c r="E2455" s="38" t="n">
        <v>0.107638888888889</v>
      </c>
      <c r="F2455" s="94" t="n">
        <v>5</v>
      </c>
      <c r="G2455" s="95" t="n">
        <v>4.59</v>
      </c>
      <c r="H2455" s="84" t="s">
        <v>6</v>
      </c>
      <c r="I2455" s="42" t="n">
        <f aca="false">IF(H2455="W",F2455*G2455-F2455,(IF(H2455="L",-F2455)))</f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customFormat="false" ht="15" hidden="false" customHeight="false" outlineLevel="0" collapsed="false">
      <c r="A2456" s="61"/>
      <c r="B2456" s="61" t="s">
        <v>1158</v>
      </c>
      <c r="C2456" s="61" t="s">
        <v>331</v>
      </c>
      <c r="D2456" s="61" t="s">
        <v>2525</v>
      </c>
      <c r="E2456" s="38" t="n">
        <v>0.107638888888889</v>
      </c>
      <c r="F2456" s="94" t="n">
        <v>3</v>
      </c>
      <c r="G2456" s="95" t="n">
        <v>4.9</v>
      </c>
      <c r="H2456" s="84" t="s">
        <v>7</v>
      </c>
      <c r="I2456" s="42" t="n">
        <f aca="false">IF(H2456="W",F2456*G2456-F2456,(IF(H2456="L",-F2456)))</f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customFormat="false" ht="15" hidden="false" customHeight="false" outlineLevel="0" collapsed="false">
      <c r="A2457" s="61" t="n">
        <v>43793</v>
      </c>
      <c r="B2457" s="61" t="s">
        <v>67</v>
      </c>
      <c r="C2457" s="55" t="s">
        <v>170</v>
      </c>
      <c r="D2457" s="61" t="s">
        <v>2526</v>
      </c>
      <c r="E2457" s="38" t="n">
        <v>0.5</v>
      </c>
      <c r="F2457" s="94" t="n">
        <v>50</v>
      </c>
      <c r="G2457" s="95" t="n">
        <v>2.15</v>
      </c>
      <c r="H2457" s="84" t="s">
        <v>7</v>
      </c>
      <c r="I2457" s="42" t="n">
        <f aca="false">IF(H2457="W",F2457*G2457-F2457,(IF(H2457="L",-F2457)))</f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customFormat="false" ht="15" hidden="false" customHeight="false" outlineLevel="0" collapsed="false">
      <c r="A2458" s="61"/>
      <c r="B2458" s="61" t="s">
        <v>67</v>
      </c>
      <c r="C2458" s="61" t="s">
        <v>331</v>
      </c>
      <c r="D2458" s="61" t="s">
        <v>2528</v>
      </c>
      <c r="E2458" s="38" t="n">
        <v>0.5</v>
      </c>
      <c r="F2458" s="94" t="n">
        <v>50</v>
      </c>
      <c r="G2458" s="95" t="n">
        <v>2.15</v>
      </c>
      <c r="H2458" s="84" t="s">
        <v>5</v>
      </c>
      <c r="I2458" s="42" t="n">
        <f aca="false">IF(H2458="W",F2458*G2458-F2458,(IF(H2458="L",-F2458)))</f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customFormat="false" ht="15" hidden="false" customHeight="false" outlineLevel="0" collapsed="false">
      <c r="A2459" s="61"/>
      <c r="B2459" s="61" t="s">
        <v>67</v>
      </c>
      <c r="C2459" s="61" t="s">
        <v>28</v>
      </c>
      <c r="D2459" s="61" t="s">
        <v>701</v>
      </c>
      <c r="E2459" s="38" t="n">
        <v>0.770833333333333</v>
      </c>
      <c r="F2459" s="94" t="n">
        <v>20</v>
      </c>
      <c r="G2459" s="95" t="n">
        <v>4.1</v>
      </c>
      <c r="H2459" s="84" t="s">
        <v>7</v>
      </c>
      <c r="I2459" s="42" t="n">
        <f aca="false">IF(H2459="W",F2459*G2459-F2459,(IF(H2459="L",-F2459)))</f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customFormat="false" ht="15" hidden="false" customHeight="false" outlineLevel="0" collapsed="false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 t="n">
        <v>0.770833333333333</v>
      </c>
      <c r="F2460" s="94" t="n">
        <v>23</v>
      </c>
      <c r="G2460" s="95" t="n">
        <v>3.55</v>
      </c>
      <c r="H2460" s="84" t="s">
        <v>5</v>
      </c>
      <c r="I2460" s="42" t="n">
        <f aca="false">IF(H2460="W",F2460*G2460-F2460,(IF(H2460="L",-F2460)))</f>
        <v>58.65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customFormat="false" ht="15" hidden="false" customHeight="false" outlineLevel="0" collapsed="false">
      <c r="A2461" s="61"/>
      <c r="B2461" s="61" t="s">
        <v>67</v>
      </c>
      <c r="C2461" s="61" t="s">
        <v>170</v>
      </c>
      <c r="D2461" s="61" t="s">
        <v>2531</v>
      </c>
      <c r="E2461" s="38" t="n">
        <v>0.770833333333333</v>
      </c>
      <c r="F2461" s="94" t="n">
        <v>39.23</v>
      </c>
      <c r="G2461" s="95" t="n">
        <v>2.09</v>
      </c>
      <c r="H2461" s="84" t="s">
        <v>7</v>
      </c>
      <c r="I2461" s="42" t="n">
        <f aca="false">IF(H2461="W",F2461*G2461-F2461,(IF(H2461="L",-F2461)))</f>
        <v>-39.23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customFormat="false" ht="15" hidden="false" customHeight="false" outlineLevel="0" collapsed="false">
      <c r="A2462" s="61"/>
      <c r="B2462" s="61" t="s">
        <v>67</v>
      </c>
      <c r="C2462" s="61" t="s">
        <v>216</v>
      </c>
      <c r="D2462" s="61" t="s">
        <v>1849</v>
      </c>
      <c r="E2462" s="38" t="n">
        <v>0.770833333333333</v>
      </c>
      <c r="F2462" s="94" t="n">
        <v>20</v>
      </c>
      <c r="G2462" s="95" t="n">
        <v>1.083</v>
      </c>
      <c r="H2462" s="84" t="s">
        <v>5</v>
      </c>
      <c r="I2462" s="42" t="n">
        <f aca="false">IF(H2462="W",F2462*G2462-F2462,(IF(H2462="L",-F2462)))</f>
        <v>1.66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customFormat="false" ht="15" hidden="false" customHeight="false" outlineLevel="0" collapsed="false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 t="n">
        <v>0.625</v>
      </c>
      <c r="F2463" s="94" t="n">
        <v>51</v>
      </c>
      <c r="G2463" s="95" t="n">
        <v>2.8</v>
      </c>
      <c r="H2463" s="84" t="s">
        <v>7</v>
      </c>
      <c r="I2463" s="42" t="n">
        <f aca="false">IF(H2463="W",F2463*G2463-F2463,(IF(H2463="L",-F2463)))</f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customFormat="false" ht="15" hidden="false" customHeight="false" outlineLevel="0" collapsed="false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 t="n">
        <v>0.625</v>
      </c>
      <c r="F2464" s="94" t="n">
        <v>22</v>
      </c>
      <c r="G2464" s="95" t="n">
        <v>4.45</v>
      </c>
      <c r="H2464" s="84" t="s">
        <v>7</v>
      </c>
      <c r="I2464" s="42" t="n">
        <f aca="false">IF(H2464="W",F2464*G2464-F2464,(IF(H2464="L",-F2464)))</f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customFormat="false" ht="15" hidden="false" customHeight="false" outlineLevel="0" collapsed="false">
      <c r="A2465" s="61"/>
      <c r="B2465" s="61" t="s">
        <v>67</v>
      </c>
      <c r="C2465" s="61" t="s">
        <v>170</v>
      </c>
      <c r="D2465" s="61" t="s">
        <v>2535</v>
      </c>
      <c r="E2465" s="38" t="n">
        <v>0.625</v>
      </c>
      <c r="F2465" s="94" t="n">
        <v>51</v>
      </c>
      <c r="G2465" s="95" t="n">
        <v>2.8</v>
      </c>
      <c r="H2465" s="84" t="s">
        <v>5</v>
      </c>
      <c r="I2465" s="42" t="n">
        <f aca="false">IF(H2465="W",F2465*G2465-F2465,(IF(H2465="L",-F2465)))</f>
        <v>91.8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customFormat="false" ht="15" hidden="false" customHeight="false" outlineLevel="0" collapsed="false">
      <c r="A2466" s="61"/>
      <c r="B2466" s="61" t="s">
        <v>67</v>
      </c>
      <c r="C2466" s="61" t="s">
        <v>170</v>
      </c>
      <c r="D2466" s="61" t="s">
        <v>2135</v>
      </c>
      <c r="E2466" s="38" t="n">
        <v>0.625</v>
      </c>
      <c r="F2466" s="94" t="n">
        <v>10</v>
      </c>
      <c r="G2466" s="95" t="n">
        <v>4.5</v>
      </c>
      <c r="H2466" s="84" t="s">
        <v>6</v>
      </c>
      <c r="I2466" s="42" t="n">
        <f aca="false">IF(H2466="W",F2466*G2466-F2466,(IF(H2466="L",-F2466)))</f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customFormat="false" ht="15" hidden="false" customHeight="false" outlineLevel="0" collapsed="false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 t="n">
        <v>0.0833333333333333</v>
      </c>
      <c r="F2467" s="94" t="n">
        <v>27.65</v>
      </c>
      <c r="G2467" s="95" t="n">
        <v>2.55</v>
      </c>
      <c r="H2467" s="84" t="s">
        <v>7</v>
      </c>
      <c r="I2467" s="42" t="n">
        <f aca="false">IF(H2467="W",F2467*G2467-F2467,(IF(H2467="L",-F2467)))</f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customFormat="false" ht="15" hidden="false" customHeight="false" outlineLevel="0" collapsed="false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 t="n">
        <v>0.833333333333333</v>
      </c>
      <c r="F2468" s="94" t="n">
        <v>30</v>
      </c>
      <c r="G2468" s="95" t="n">
        <v>2.4</v>
      </c>
      <c r="H2468" s="84" t="s">
        <v>7</v>
      </c>
      <c r="I2468" s="42" t="n">
        <f aca="false">IF(H2468="W",F2468*G2468-F2468,(IF(H2468="L",-F2468)))</f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customFormat="false" ht="15" hidden="false" customHeight="false" outlineLevel="0" collapsed="false">
      <c r="A2469" s="61"/>
      <c r="B2469" s="61" t="s">
        <v>67</v>
      </c>
      <c r="C2469" s="61" t="s">
        <v>2313</v>
      </c>
      <c r="D2469" s="61" t="s">
        <v>2539</v>
      </c>
      <c r="E2469" s="38" t="n">
        <v>0.833333333333333</v>
      </c>
      <c r="F2469" s="94" t="s">
        <v>83</v>
      </c>
      <c r="G2469" s="95" t="s">
        <v>83</v>
      </c>
      <c r="H2469" s="84" t="s">
        <v>6</v>
      </c>
      <c r="I2469" s="42" t="n">
        <f aca="false">IF(H2469="W",F2469*G2469-F2469,(IF(H2469="L",-F2469)))</f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customFormat="false" ht="15" hidden="false" customHeight="false" outlineLevel="0" collapsed="false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 t="n">
        <v>0.833333333333333</v>
      </c>
      <c r="F2470" s="94" t="n">
        <v>20</v>
      </c>
      <c r="G2470" s="95" t="n">
        <v>2.15</v>
      </c>
      <c r="H2470" s="84" t="s">
        <v>5</v>
      </c>
      <c r="I2470" s="42" t="n">
        <f aca="false">IF(H2470="W",F2470*G2470-F2470,(IF(H2470="L",-F2470)))</f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customFormat="false" ht="15" hidden="false" customHeight="false" outlineLevel="0" collapsed="false">
      <c r="A2471" s="61"/>
      <c r="B2471" s="61" t="s">
        <v>67</v>
      </c>
      <c r="C2471" s="61" t="s">
        <v>2313</v>
      </c>
      <c r="D2471" s="61" t="s">
        <v>2542</v>
      </c>
      <c r="E2471" s="38" t="n">
        <v>0.833333333333333</v>
      </c>
      <c r="F2471" s="94" t="s">
        <v>83</v>
      </c>
      <c r="G2471" s="95" t="s">
        <v>83</v>
      </c>
      <c r="H2471" s="84" t="s">
        <v>6</v>
      </c>
      <c r="I2471" s="42" t="n">
        <f aca="false">IF(H2471="W",F2471*G2471-F2471,(IF(H2471="L",-F2471)))</f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customFormat="false" ht="15" hidden="false" customHeight="false" outlineLevel="0" collapsed="false">
      <c r="A2472" s="61" t="n">
        <v>43794</v>
      </c>
      <c r="B2472" s="61" t="s">
        <v>67</v>
      </c>
      <c r="C2472" s="61" t="s">
        <v>28</v>
      </c>
      <c r="D2472" s="61" t="s">
        <v>2317</v>
      </c>
      <c r="E2472" s="38" t="n">
        <v>0.90625</v>
      </c>
      <c r="F2472" s="94" t="n">
        <v>20</v>
      </c>
      <c r="G2472" s="95" t="n">
        <v>2.62</v>
      </c>
      <c r="H2472" s="84" t="s">
        <v>7</v>
      </c>
      <c r="I2472" s="42" t="n">
        <f aca="false">IF(H2472="W",F2472*G2472-F2472,(IF(H2472="L",-F2472)))</f>
        <v>-20</v>
      </c>
      <c r="J2472" s="61"/>
      <c r="K2472" s="21"/>
      <c r="L2472" s="43" t="s">
        <v>2543</v>
      </c>
      <c r="M2472" s="43" t="s">
        <v>9</v>
      </c>
      <c r="N2472" s="43" t="n">
        <f aca="false">SUM(I2472:I2581)</f>
        <v>341.479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customFormat="false" ht="15" hidden="false" customHeight="false" outlineLevel="0" collapsed="false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 t="n">
        <v>0.90625</v>
      </c>
      <c r="F2473" s="94" t="n">
        <v>19</v>
      </c>
      <c r="G2473" s="95" t="n">
        <v>3.25</v>
      </c>
      <c r="H2473" s="84" t="s">
        <v>5</v>
      </c>
      <c r="I2473" s="42" t="n">
        <f aca="false">IF(H2473="W",F2473*G2473-F2473,(IF(H2473="L",-F2473)))</f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customFormat="false" ht="15" hidden="false" customHeight="false" outlineLevel="0" collapsed="false">
      <c r="A2474" s="61"/>
      <c r="B2474" s="61" t="s">
        <v>67</v>
      </c>
      <c r="C2474" s="61" t="s">
        <v>2313</v>
      </c>
      <c r="D2474" s="61" t="s">
        <v>1784</v>
      </c>
      <c r="E2474" s="38" t="n">
        <v>0.90625</v>
      </c>
      <c r="F2474" s="94" t="n">
        <v>11.72</v>
      </c>
      <c r="G2474" s="95" t="n">
        <v>3</v>
      </c>
      <c r="H2474" s="84" t="s">
        <v>7</v>
      </c>
      <c r="I2474" s="42" t="n">
        <f aca="false">IF(H2474="W",F2474*G2474-F2474,(IF(H2474="L",-F2474)))</f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customFormat="false" ht="15" hidden="false" customHeight="false" outlineLevel="0" collapsed="false">
      <c r="A2475" s="61"/>
      <c r="B2475" s="61" t="s">
        <v>67</v>
      </c>
      <c r="C2475" s="61" t="s">
        <v>2313</v>
      </c>
      <c r="D2475" s="61" t="s">
        <v>1784</v>
      </c>
      <c r="E2475" s="38" t="n">
        <v>0.90625</v>
      </c>
      <c r="F2475" s="94" t="n">
        <v>5.75</v>
      </c>
      <c r="G2475" s="95" t="n">
        <v>3</v>
      </c>
      <c r="H2475" s="84" t="s">
        <v>6</v>
      </c>
      <c r="I2475" s="42" t="n">
        <f aca="false">IF(H2475="W",F2475*G2475-F2475,(IF(H2475="L",-F2475)))</f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customFormat="false" ht="15" hidden="false" customHeight="false" outlineLevel="0" collapsed="false">
      <c r="A2476" s="61"/>
      <c r="B2476" s="61" t="s">
        <v>67</v>
      </c>
      <c r="C2476" s="61" t="s">
        <v>216</v>
      </c>
      <c r="D2476" s="61" t="s">
        <v>1849</v>
      </c>
      <c r="E2476" s="38" t="n">
        <v>0.90625</v>
      </c>
      <c r="F2476" s="94" t="n">
        <v>20</v>
      </c>
      <c r="G2476" s="95" t="n">
        <v>1.062</v>
      </c>
      <c r="H2476" s="84" t="s">
        <v>5</v>
      </c>
      <c r="I2476" s="42" t="n">
        <f aca="false">IF(H2476="W",F2476*G2476-F2476,(IF(H2476="L",-F2476)))</f>
        <v>1.24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customFormat="false" ht="15" hidden="false" customHeight="false" outlineLevel="0" collapsed="false">
      <c r="A2477" s="61"/>
      <c r="B2477" s="61" t="s">
        <v>46</v>
      </c>
      <c r="C2477" s="61" t="s">
        <v>28</v>
      </c>
      <c r="D2477" s="61" t="s">
        <v>2102</v>
      </c>
      <c r="E2477" s="38" t="n">
        <v>0.0833333333333333</v>
      </c>
      <c r="F2477" s="94" t="n">
        <v>5</v>
      </c>
      <c r="G2477" s="95" t="n">
        <v>2</v>
      </c>
      <c r="H2477" s="84" t="s">
        <v>7</v>
      </c>
      <c r="I2477" s="42" t="n">
        <f aca="false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customFormat="false" ht="15" hidden="false" customHeight="false" outlineLevel="0" collapsed="false">
      <c r="A2478" s="61"/>
      <c r="B2478" s="61" t="s">
        <v>46</v>
      </c>
      <c r="C2478" s="61" t="s">
        <v>28</v>
      </c>
      <c r="D2478" s="61" t="s">
        <v>2102</v>
      </c>
      <c r="E2478" s="38" t="n">
        <v>0.0833333333333333</v>
      </c>
      <c r="F2478" s="94" t="n">
        <v>10</v>
      </c>
      <c r="G2478" s="95" t="n">
        <v>2</v>
      </c>
      <c r="H2478" s="84" t="s">
        <v>6</v>
      </c>
      <c r="I2478" s="42" t="n">
        <f aca="false">IF(H2478="W",F2478*G2478-F2478,(IF(H2478="L",-F2478)))</f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customFormat="false" ht="15" hidden="false" customHeight="false" outlineLevel="0" collapsed="false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 t="n">
        <v>0.0833333333333333</v>
      </c>
      <c r="F2479" s="94" t="n">
        <v>7.4</v>
      </c>
      <c r="G2479" s="95" t="n">
        <v>4.35</v>
      </c>
      <c r="H2479" s="84" t="s">
        <v>5</v>
      </c>
      <c r="I2479" s="42" t="n">
        <f aca="false">IF(H2479="W",F2479*G2479-F2479,(IF(H2479="L",-F2479)))</f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customFormat="false" ht="15" hidden="false" customHeight="false" outlineLevel="0" collapsed="false">
      <c r="A2480" s="61"/>
      <c r="B2480" s="61" t="s">
        <v>46</v>
      </c>
      <c r="C2480" s="55" t="s">
        <v>87</v>
      </c>
      <c r="D2480" s="61" t="s">
        <v>2139</v>
      </c>
      <c r="E2480" s="38" t="n">
        <v>0.0833333333333333</v>
      </c>
      <c r="F2480" s="94" t="n">
        <v>5</v>
      </c>
      <c r="G2480" s="95" t="n">
        <v>3.4</v>
      </c>
      <c r="H2480" s="84" t="s">
        <v>6</v>
      </c>
      <c r="I2480" s="42" t="n">
        <f aca="false">IF(H2480="W",F2480*G2480-F2480,(IF(H2480="L",-F2480)))</f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customFormat="false" ht="15" hidden="false" customHeight="false" outlineLevel="0" collapsed="false">
      <c r="A2481" s="61" t="n">
        <v>43795</v>
      </c>
      <c r="B2481" s="61" t="s">
        <v>67</v>
      </c>
      <c r="C2481" s="55" t="s">
        <v>28</v>
      </c>
      <c r="D2481" s="61" t="s">
        <v>1883</v>
      </c>
      <c r="E2481" s="38" t="n">
        <v>0.916666666666667</v>
      </c>
      <c r="F2481" s="94" t="n">
        <v>193.44</v>
      </c>
      <c r="G2481" s="95" t="n">
        <v>2.35</v>
      </c>
      <c r="H2481" s="84" t="s">
        <v>7</v>
      </c>
      <c r="I2481" s="42" t="n">
        <f aca="false">IF(H2481="W",F2481*G2481-F2481,(IF(H2481="L",-F2481)))</f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customFormat="false" ht="15" hidden="false" customHeight="false" outlineLevel="0" collapsed="false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 t="n">
        <v>0.916666666666667</v>
      </c>
      <c r="F2482" s="94" t="n">
        <v>114.08</v>
      </c>
      <c r="G2482" s="95" t="n">
        <v>3.95</v>
      </c>
      <c r="H2482" s="84" t="s">
        <v>5</v>
      </c>
      <c r="I2482" s="42" t="n">
        <f aca="false">IF(H2482="W",F2482*G2482-F2482,(IF(H2482="L",-F2482)))</f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customFormat="false" ht="15" hidden="false" customHeight="false" outlineLevel="0" collapsed="false">
      <c r="A2483" s="61"/>
      <c r="B2483" s="61" t="s">
        <v>67</v>
      </c>
      <c r="C2483" s="55" t="s">
        <v>87</v>
      </c>
      <c r="D2483" s="61" t="s">
        <v>2135</v>
      </c>
      <c r="E2483" s="38" t="n">
        <v>0.916666666666667</v>
      </c>
      <c r="F2483" s="94" t="n">
        <v>10</v>
      </c>
      <c r="G2483" s="95" t="s">
        <v>83</v>
      </c>
      <c r="H2483" s="84"/>
      <c r="I2483" s="42" t="n">
        <f aca="false">IF(H2483="W",F2483*G2483-F2483,(IF(H2483="L",-F2483)))</f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customFormat="false" ht="15" hidden="false" customHeight="false" outlineLevel="0" collapsed="false">
      <c r="A2484" s="61"/>
      <c r="B2484" s="61" t="s">
        <v>67</v>
      </c>
      <c r="C2484" s="55" t="s">
        <v>87</v>
      </c>
      <c r="D2484" s="61" t="s">
        <v>1872</v>
      </c>
      <c r="E2484" s="38" t="n">
        <v>0.916666666666667</v>
      </c>
      <c r="F2484" s="94" t="n">
        <v>20.02</v>
      </c>
      <c r="G2484" s="95" t="n">
        <v>3.1</v>
      </c>
      <c r="H2484" s="84" t="s">
        <v>7</v>
      </c>
      <c r="I2484" s="42" t="n">
        <f aca="false">IF(H2484="W",F2484*G2484-F2484,(IF(H2484="L",-F2484)))</f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customFormat="false" ht="15" hidden="false" customHeight="false" outlineLevel="0" collapsed="false">
      <c r="A2485" s="61"/>
      <c r="B2485" s="61" t="s">
        <v>67</v>
      </c>
      <c r="C2485" s="61" t="s">
        <v>170</v>
      </c>
      <c r="D2485" s="61" t="s">
        <v>1872</v>
      </c>
      <c r="E2485" s="38" t="n">
        <v>0.916666666666667</v>
      </c>
      <c r="F2485" s="94" t="n">
        <v>20</v>
      </c>
      <c r="G2485" s="95" t="n">
        <v>3.1</v>
      </c>
      <c r="H2485" s="84" t="s">
        <v>6</v>
      </c>
      <c r="I2485" s="42" t="n">
        <f aca="false">IF(H2485="W",F2485*G2485-F2485,(IF(H2485="L",-F2485)))</f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customFormat="false" ht="15" hidden="false" customHeight="false" outlineLevel="0" collapsed="false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 t="n">
        <v>0.916666666666667</v>
      </c>
      <c r="F2486" s="94" t="n">
        <v>1</v>
      </c>
      <c r="G2486" s="95" t="n">
        <v>3.9</v>
      </c>
      <c r="H2486" s="84" t="s">
        <v>5</v>
      </c>
      <c r="I2486" s="42" t="n">
        <f aca="false">IF(H2486="W",F2486*G2486-F2486,(IF(H2486="L",-F2486)))</f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customFormat="false" ht="15" hidden="false" customHeight="false" outlineLevel="0" collapsed="false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 t="n">
        <v>0.916666666666667</v>
      </c>
      <c r="F2487" s="94" t="n">
        <v>50</v>
      </c>
      <c r="G2487" s="95" t="n">
        <v>3.05</v>
      </c>
      <c r="H2487" s="84" t="s">
        <v>7</v>
      </c>
      <c r="I2487" s="42" t="n">
        <f aca="false">IF(H2487="W",F2487*G2487-F2487,(IF(H2487="L",-F2487)))</f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customFormat="false" ht="15" hidden="false" customHeight="false" outlineLevel="0" collapsed="false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 t="n">
        <v>0.829861111111111</v>
      </c>
      <c r="F2488" s="94" t="n">
        <v>20</v>
      </c>
      <c r="G2488" s="95" t="n">
        <v>2.25</v>
      </c>
      <c r="H2488" s="84" t="s">
        <v>7</v>
      </c>
      <c r="I2488" s="42" t="n">
        <f aca="false">IF(H2488="W",F2488*G2488-F2488,(IF(H2488="L",-F2488)))</f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customFormat="false" ht="15" hidden="false" customHeight="false" outlineLevel="0" collapsed="false">
      <c r="A2489" s="61"/>
      <c r="B2489" s="61" t="s">
        <v>67</v>
      </c>
      <c r="C2489" s="61" t="s">
        <v>2313</v>
      </c>
      <c r="D2489" s="61" t="s">
        <v>2135</v>
      </c>
      <c r="E2489" s="38" t="n">
        <v>0.829861111111111</v>
      </c>
      <c r="F2489" s="94" t="n">
        <v>12.68</v>
      </c>
      <c r="G2489" s="95" t="n">
        <v>3.55</v>
      </c>
      <c r="H2489" s="84" t="s">
        <v>5</v>
      </c>
      <c r="I2489" s="42" t="n">
        <f aca="false">IF(H2489="W",F2489*G2489-F2489,(IF(H2489="L",-F2489)))</f>
        <v>32.334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customFormat="false" ht="15" hidden="false" customHeight="false" outlineLevel="0" collapsed="false">
      <c r="A2490" s="61"/>
      <c r="B2490" s="61" t="s">
        <v>67</v>
      </c>
      <c r="C2490" s="55" t="s">
        <v>87</v>
      </c>
      <c r="D2490" s="61" t="s">
        <v>2161</v>
      </c>
      <c r="E2490" s="38" t="n">
        <v>0.829861111111111</v>
      </c>
      <c r="F2490" s="94" t="s">
        <v>83</v>
      </c>
      <c r="G2490" s="95" t="s">
        <v>83</v>
      </c>
      <c r="H2490" s="84" t="s">
        <v>6</v>
      </c>
      <c r="I2490" s="42" t="n">
        <f aca="false">IF(H2490="W",F2490*G2490-F2490,(IF(H2490="L",-F2490)))</f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customFormat="false" ht="15" hidden="false" customHeight="false" outlineLevel="0" collapsed="false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 t="n">
        <v>0.75</v>
      </c>
      <c r="F2491" s="94" t="n">
        <v>50</v>
      </c>
      <c r="G2491" s="95" t="n">
        <v>2</v>
      </c>
      <c r="H2491" s="84" t="s">
        <v>5</v>
      </c>
      <c r="I2491" s="42" t="n">
        <f aca="false">IF(H2491="W",F2491*G2491-F2491,(IF(H2491="L",-F2491)))</f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customFormat="false" ht="15" hidden="false" customHeight="false" outlineLevel="0" collapsed="false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 t="n">
        <v>0.916666666666667</v>
      </c>
      <c r="F2492" s="94" t="n">
        <v>30</v>
      </c>
      <c r="G2492" s="95" t="n">
        <v>6</v>
      </c>
      <c r="H2492" s="84" t="s">
        <v>7</v>
      </c>
      <c r="I2492" s="42" t="n">
        <f aca="false">IF(H2492="W",F2492*G2492-F2492,(IF(H2492="L",-F2492)))</f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customFormat="false" ht="15" hidden="false" customHeight="false" outlineLevel="0" collapsed="false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 t="n">
        <v>0.916666666666667</v>
      </c>
      <c r="F2493" s="94" t="n">
        <v>20</v>
      </c>
      <c r="G2493" s="95" t="n">
        <v>2.3</v>
      </c>
      <c r="H2493" s="84" t="s">
        <v>5</v>
      </c>
      <c r="I2493" s="42" t="n">
        <f aca="false">IF(H2493="W",F2493*G2493-F2493,(IF(H2493="L",-F2493)))</f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customFormat="false" ht="15" hidden="false" customHeight="false" outlineLevel="0" collapsed="false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 t="n">
        <v>0.916666666666667</v>
      </c>
      <c r="F2494" s="94" t="n">
        <v>14.6</v>
      </c>
      <c r="G2494" s="95" t="n">
        <v>3.15</v>
      </c>
      <c r="H2494" s="84" t="s">
        <v>7</v>
      </c>
      <c r="I2494" s="42" t="n">
        <f aca="false">IF(H2494="W",F2494*G2494-F2494,(IF(H2494="L",-F2494)))</f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customFormat="false" ht="15" hidden="false" customHeight="false" outlineLevel="0" collapsed="false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 t="n">
        <v>0.916666666666667</v>
      </c>
      <c r="F2495" s="94" t="n">
        <v>3.54</v>
      </c>
      <c r="G2495" s="95" t="n">
        <v>13</v>
      </c>
      <c r="H2495" s="84" t="s">
        <v>7</v>
      </c>
      <c r="I2495" s="42" t="n">
        <f aca="false">IF(H2495="W",F2495*G2495-F2495,(IF(H2495="L",-F2495)))</f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customFormat="false" ht="15" hidden="false" customHeight="false" outlineLevel="0" collapsed="false">
      <c r="A2496" s="61"/>
      <c r="B2496" s="61" t="s">
        <v>67</v>
      </c>
      <c r="C2496" s="61" t="s">
        <v>170</v>
      </c>
      <c r="D2496" s="61" t="s">
        <v>1872</v>
      </c>
      <c r="E2496" s="38" t="n">
        <v>0.916666666666667</v>
      </c>
      <c r="F2496" s="94" t="n">
        <v>5</v>
      </c>
      <c r="G2496" s="95" t="n">
        <v>7</v>
      </c>
      <c r="H2496" s="84" t="s">
        <v>6</v>
      </c>
      <c r="I2496" s="42" t="n">
        <f aca="false">IF(H2496="W",F2496*G2496-F2496,(IF(H2496="L",-F2496)))</f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customFormat="false" ht="15" hidden="false" customHeight="false" outlineLevel="0" collapsed="false">
      <c r="A2497" s="61"/>
      <c r="B2497" s="61" t="s">
        <v>46</v>
      </c>
      <c r="C2497" s="61" t="s">
        <v>95</v>
      </c>
      <c r="D2497" s="61" t="s">
        <v>2464</v>
      </c>
      <c r="E2497" s="38" t="n">
        <v>0.125</v>
      </c>
      <c r="F2497" s="94" t="n">
        <v>20</v>
      </c>
      <c r="G2497" s="95" t="n">
        <v>2.35</v>
      </c>
      <c r="H2497" s="84" t="s">
        <v>7</v>
      </c>
      <c r="I2497" s="42" t="n">
        <f aca="false">IF(H2497="W",F2497*G2497-F2497,(IF(H2497="L",-F2497)))</f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customFormat="false" ht="15" hidden="false" customHeight="false" outlineLevel="0" collapsed="false">
      <c r="A2498" s="61"/>
      <c r="B2498" s="61" t="s">
        <v>46</v>
      </c>
      <c r="C2498" s="61" t="s">
        <v>28</v>
      </c>
      <c r="D2498" s="61" t="s">
        <v>2135</v>
      </c>
      <c r="E2498" s="38" t="n">
        <v>0.125</v>
      </c>
      <c r="F2498" s="94" t="n">
        <v>10</v>
      </c>
      <c r="G2498" s="95" t="s">
        <v>83</v>
      </c>
      <c r="H2498" s="84" t="s">
        <v>6</v>
      </c>
      <c r="I2498" s="42" t="n">
        <f aca="false">IF(H2498="W",F2498*G2498-F2498,(IF(H2498="L",-F2498)))</f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customFormat="false" ht="15" hidden="false" customHeight="false" outlineLevel="0" collapsed="false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 t="n">
        <v>0.125</v>
      </c>
      <c r="F2499" s="94" t="n">
        <v>20</v>
      </c>
      <c r="G2499" s="95" t="n">
        <v>2.55</v>
      </c>
      <c r="H2499" s="84" t="s">
        <v>5</v>
      </c>
      <c r="I2499" s="42" t="n">
        <f aca="false">IF(H2499="W",F2499*G2499-F2499,(IF(H2499="L",-F2499)))</f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customFormat="false" ht="15" hidden="false" customHeight="false" outlineLevel="0" collapsed="false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 t="n">
        <v>0.125</v>
      </c>
      <c r="F2500" s="94" t="n">
        <v>2</v>
      </c>
      <c r="G2500" s="95" t="n">
        <v>2.4</v>
      </c>
      <c r="H2500" s="84" t="s">
        <v>7</v>
      </c>
      <c r="I2500" s="42" t="n">
        <f aca="false">IF(H2500="W",F2500*G2500-F2500,(IF(H2500="L",-F2500)))</f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customFormat="false" ht="15" hidden="false" customHeight="false" outlineLevel="0" collapsed="false">
      <c r="A2501" s="61"/>
      <c r="B2501" s="61" t="s">
        <v>67</v>
      </c>
      <c r="C2501" s="61" t="s">
        <v>28</v>
      </c>
      <c r="D2501" s="61" t="s">
        <v>2561</v>
      </c>
      <c r="E2501" s="38" t="n">
        <v>0.916666666666667</v>
      </c>
      <c r="F2501" s="94" t="n">
        <v>12</v>
      </c>
      <c r="G2501" s="95" t="n">
        <v>6</v>
      </c>
      <c r="H2501" s="84" t="s">
        <v>7</v>
      </c>
      <c r="I2501" s="42" t="n">
        <f aca="false">IF(H2501="W",F2501*G2501-F2501,(IF(H2501="L",-F2501)))</f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customFormat="false" ht="15" hidden="false" customHeight="false" outlineLevel="0" collapsed="false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 t="n">
        <v>0.916666666666667</v>
      </c>
      <c r="F2502" s="94" t="n">
        <v>23.59</v>
      </c>
      <c r="G2502" s="95" t="n">
        <v>3.55</v>
      </c>
      <c r="H2502" s="84" t="s">
        <v>7</v>
      </c>
      <c r="I2502" s="42" t="n">
        <f aca="false">IF(H2502="W",F2502*G2502-F2502,(IF(H2502="L",-F2502)))</f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customFormat="false" ht="15" hidden="false" customHeight="false" outlineLevel="0" collapsed="false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 t="n">
        <v>0.916666666666667</v>
      </c>
      <c r="F2503" s="94" t="n">
        <v>35.64</v>
      </c>
      <c r="G2503" s="95" t="n">
        <v>2.35</v>
      </c>
      <c r="H2503" s="84" t="s">
        <v>5</v>
      </c>
      <c r="I2503" s="42" t="n">
        <f aca="false">IF(H2503="W",F2503*G2503-F2503,(IF(H2503="L",-F2503)))</f>
        <v>48.114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customFormat="false" ht="15" hidden="false" customHeight="false" outlineLevel="0" collapsed="false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 t="n">
        <v>0.770833333333333</v>
      </c>
      <c r="F2504" s="94" t="n">
        <v>20</v>
      </c>
      <c r="G2504" s="95" t="n">
        <v>2.35</v>
      </c>
      <c r="H2504" s="84" t="s">
        <v>7</v>
      </c>
      <c r="I2504" s="42" t="n">
        <f aca="false">IF(H2504="W",F2504*G2504-F2504,(IF(H2504="L",-F2504)))</f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customFormat="false" ht="15" hidden="false" customHeight="false" outlineLevel="0" collapsed="false">
      <c r="A2505" s="61"/>
      <c r="B2505" s="61" t="s">
        <v>46</v>
      </c>
      <c r="C2505" s="61" t="s">
        <v>28</v>
      </c>
      <c r="D2505" s="61" t="s">
        <v>2135</v>
      </c>
      <c r="E2505" s="38" t="n">
        <v>0.770833333333333</v>
      </c>
      <c r="F2505" s="94" t="n">
        <v>10</v>
      </c>
      <c r="G2505" s="95" t="n">
        <v>4.33</v>
      </c>
      <c r="H2505" s="84" t="s">
        <v>5</v>
      </c>
      <c r="I2505" s="42" t="n">
        <f aca="false">IF(H2505="W",F2505*G2505-F2505,(IF(H2505="L",-F2505)))</f>
        <v>33.3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customFormat="false" ht="15" hidden="false" customHeight="false" outlineLevel="0" collapsed="false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 t="n">
        <v>0.770833333333333</v>
      </c>
      <c r="F2506" s="94" t="n">
        <v>15.93</v>
      </c>
      <c r="G2506" s="95" t="n">
        <v>2.95</v>
      </c>
      <c r="H2506" s="84" t="s">
        <v>7</v>
      </c>
      <c r="I2506" s="42" t="n">
        <f aca="false">IF(H2506="W",F2506*G2506-F2506,(IF(H2506="L",-F2506)))</f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customFormat="false" ht="15" hidden="false" customHeight="false" outlineLevel="0" collapsed="false">
      <c r="A2507" s="61"/>
      <c r="B2507" s="61" t="s">
        <v>67</v>
      </c>
      <c r="C2507" s="61" t="s">
        <v>28</v>
      </c>
      <c r="D2507" s="61" t="s">
        <v>1541</v>
      </c>
      <c r="E2507" s="38" t="n">
        <v>0.916666666666667</v>
      </c>
      <c r="F2507" s="94" t="n">
        <v>25</v>
      </c>
      <c r="G2507" s="95" t="n">
        <v>1.57</v>
      </c>
      <c r="H2507" s="84" t="s">
        <v>7</v>
      </c>
      <c r="I2507" s="42" t="n">
        <f aca="false">IF(H2507="W",F2507*G2507-F2507,(IF(H2507="L",-F2507)))</f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customFormat="false" ht="15" hidden="false" customHeight="false" outlineLevel="0" collapsed="false">
      <c r="A2508" s="61"/>
      <c r="B2508" s="61" t="s">
        <v>67</v>
      </c>
      <c r="C2508" s="61" t="s">
        <v>331</v>
      </c>
      <c r="D2508" s="61" t="s">
        <v>2135</v>
      </c>
      <c r="E2508" s="38" t="n">
        <v>0.916666666666667</v>
      </c>
      <c r="F2508" s="94" t="s">
        <v>83</v>
      </c>
      <c r="G2508" s="95" t="s">
        <v>83</v>
      </c>
      <c r="H2508" s="84" t="s">
        <v>6</v>
      </c>
      <c r="I2508" s="42" t="n">
        <f aca="false">IF(H2508="W",F2508*G2508-F2508,(IF(H2508="L",-F2508)))</f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customFormat="false" ht="15" hidden="false" customHeight="false" outlineLevel="0" collapsed="false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 t="n">
        <v>0.916666666666667</v>
      </c>
      <c r="F2509" s="94" t="n">
        <v>6</v>
      </c>
      <c r="G2509" s="95" t="n">
        <v>6.5</v>
      </c>
      <c r="H2509" s="84" t="s">
        <v>7</v>
      </c>
      <c r="I2509" s="42" t="n">
        <f aca="false">IF(H2509="W",F2509*G2509-F2509,(IF(H2509="L",-F2509)))</f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customFormat="false" ht="15" hidden="false" customHeight="false" outlineLevel="0" collapsed="false">
      <c r="A2510" s="61"/>
      <c r="B2510" s="61" t="s">
        <v>439</v>
      </c>
      <c r="C2510" s="61" t="s">
        <v>2571</v>
      </c>
      <c r="D2510" s="61" t="s">
        <v>2572</v>
      </c>
      <c r="E2510" s="38" t="n">
        <v>0.916666666666667</v>
      </c>
      <c r="F2510" s="94" t="n">
        <v>50</v>
      </c>
      <c r="G2510" s="95" t="n">
        <v>2</v>
      </c>
      <c r="H2510" s="84" t="s">
        <v>5</v>
      </c>
      <c r="I2510" s="42" t="n">
        <f aca="false">IF(H2510="W",F2510*G2510-F2510,(IF(H2510="L",-F2510)))</f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customFormat="false" ht="15" hidden="false" customHeight="false" outlineLevel="0" collapsed="false">
      <c r="A2511" s="61" t="n">
        <v>43797</v>
      </c>
      <c r="B2511" s="61" t="s">
        <v>712</v>
      </c>
      <c r="C2511" s="61" t="s">
        <v>28</v>
      </c>
      <c r="D2511" s="61" t="s">
        <v>2574</v>
      </c>
      <c r="E2511" s="38" t="n">
        <v>0.479166666666667</v>
      </c>
      <c r="F2511" s="94" t="n">
        <v>5</v>
      </c>
      <c r="G2511" s="95" t="n">
        <v>2.27</v>
      </c>
      <c r="H2511" s="84" t="s">
        <v>6</v>
      </c>
      <c r="I2511" s="42" t="n">
        <f aca="false">IF(H2511="W",F2511*G2511-F2511,(IF(H2511="L",-F2511)))</f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customFormat="false" ht="15" hidden="false" customHeight="false" outlineLevel="0" collapsed="false">
      <c r="A2512" s="61"/>
      <c r="B2512" s="61" t="s">
        <v>712</v>
      </c>
      <c r="C2512" s="61" t="s">
        <v>2571</v>
      </c>
      <c r="D2512" s="61" t="s">
        <v>2575</v>
      </c>
      <c r="E2512" s="38" t="n">
        <v>0.479166666666667</v>
      </c>
      <c r="F2512" s="94" t="n">
        <v>7</v>
      </c>
      <c r="G2512" s="95" t="n">
        <v>1.65</v>
      </c>
      <c r="H2512" s="84" t="s">
        <v>5</v>
      </c>
      <c r="I2512" s="42" t="n">
        <f aca="false">IF(H2512="W",F2512*G2512-F2512,(IF(H2512="L",-F2512)))</f>
        <v>4.55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customFormat="false" ht="15" hidden="false" customHeight="false" outlineLevel="0" collapsed="false">
      <c r="A2513" s="61"/>
      <c r="B2513" s="61" t="s">
        <v>46</v>
      </c>
      <c r="C2513" s="61" t="s">
        <v>2571</v>
      </c>
      <c r="D2513" s="61" t="s">
        <v>2577</v>
      </c>
      <c r="E2513" s="38" t="n">
        <v>0.125</v>
      </c>
      <c r="F2513" s="94" t="n">
        <v>28</v>
      </c>
      <c r="G2513" s="95" t="n">
        <v>2.13</v>
      </c>
      <c r="H2513" s="84" t="s">
        <v>7</v>
      </c>
      <c r="I2513" s="42" t="n">
        <f aca="false">IF(H2513="W",F2513*G2513-F2513,(IF(H2513="L",-F2513)))</f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customFormat="false" ht="15" hidden="false" customHeight="false" outlineLevel="0" collapsed="false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 t="n">
        <v>10</v>
      </c>
      <c r="G2514" s="95" t="n">
        <v>8</v>
      </c>
      <c r="H2514" s="84" t="s">
        <v>5</v>
      </c>
      <c r="I2514" s="42" t="n">
        <f aca="false">IF(H2514="W",F2514*G2514-F2514,(IF(H2514="L",-F2514)))</f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customFormat="false" ht="15" hidden="false" customHeight="false" outlineLevel="0" collapsed="false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 t="n">
        <v>0.125</v>
      </c>
      <c r="F2515" s="94" t="n">
        <v>20</v>
      </c>
      <c r="G2515" s="95" t="n">
        <v>2.9</v>
      </c>
      <c r="H2515" s="84" t="s">
        <v>7</v>
      </c>
      <c r="I2515" s="42" t="n">
        <f aca="false">IF(H2515="W",F2515*G2515-F2515,(IF(H2515="L",-F2515)))</f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customFormat="false" ht="15" hidden="false" customHeight="false" outlineLevel="0" collapsed="false">
      <c r="A2516" s="61"/>
      <c r="B2516" s="61" t="s">
        <v>46</v>
      </c>
      <c r="C2516" s="61" t="s">
        <v>28</v>
      </c>
      <c r="D2516" s="61" t="s">
        <v>2018</v>
      </c>
      <c r="E2516" s="38" t="n">
        <v>0.5625</v>
      </c>
      <c r="F2516" s="94" t="n">
        <v>1</v>
      </c>
      <c r="G2516" s="95" t="n">
        <v>2.03</v>
      </c>
      <c r="H2516" s="84" t="s">
        <v>7</v>
      </c>
      <c r="I2516" s="42" t="n">
        <f aca="false">IF(H2516="W",F2516*G2516-F2516,(IF(H2516="L",-F2516)))</f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customFormat="false" ht="15" hidden="false" customHeight="false" outlineLevel="0" collapsed="false">
      <c r="A2517" s="61"/>
      <c r="B2517" s="61" t="s">
        <v>46</v>
      </c>
      <c r="C2517" s="61" t="s">
        <v>170</v>
      </c>
      <c r="D2517" s="61" t="s">
        <v>2135</v>
      </c>
      <c r="E2517" s="38" t="n">
        <v>0.5625</v>
      </c>
      <c r="F2517" s="94" t="n">
        <v>5.34</v>
      </c>
      <c r="G2517" s="95" t="n">
        <v>3.45</v>
      </c>
      <c r="H2517" s="84" t="s">
        <v>5</v>
      </c>
      <c r="I2517" s="42" t="n">
        <f aca="false">IF(H2517="W",F2517*G2517-F2517,(IF(H2517="L",-F2517)))</f>
        <v>13.083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customFormat="false" ht="15" hidden="false" customHeight="false" outlineLevel="0" collapsed="false">
      <c r="A2518" s="61"/>
      <c r="B2518" s="61" t="s">
        <v>46</v>
      </c>
      <c r="C2518" s="61" t="s">
        <v>2313</v>
      </c>
      <c r="D2518" s="61" t="s">
        <v>2582</v>
      </c>
      <c r="E2518" s="38" t="n">
        <v>0.5625</v>
      </c>
      <c r="F2518" s="94" t="n">
        <v>3.17</v>
      </c>
      <c r="G2518" s="95" t="n">
        <v>3.3</v>
      </c>
      <c r="H2518" s="84" t="s">
        <v>6</v>
      </c>
      <c r="I2518" s="42" t="n">
        <f aca="false">IF(H2518="W",F2518*G2518-F2518,(IF(H2518="L",-F2518)))</f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customFormat="false" ht="15" hidden="false" customHeight="false" outlineLevel="0" collapsed="false">
      <c r="A2519" s="61"/>
      <c r="B2519" s="61" t="s">
        <v>46</v>
      </c>
      <c r="C2519" s="61" t="s">
        <v>2571</v>
      </c>
      <c r="D2519" s="61" t="s">
        <v>2582</v>
      </c>
      <c r="E2519" s="38" t="n">
        <v>0.5625</v>
      </c>
      <c r="F2519" s="94" t="n">
        <v>3.5</v>
      </c>
      <c r="G2519" s="95" t="n">
        <v>3.45</v>
      </c>
      <c r="H2519" s="84" t="s">
        <v>7</v>
      </c>
      <c r="I2519" s="42" t="n">
        <f aca="false">IF(H2519="W",F2519*G2519-F2519,(IF(H2519="L",-F2519)))</f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customFormat="false" ht="15" hidden="false" customHeight="false" outlineLevel="0" collapsed="false">
      <c r="A2520" s="61"/>
      <c r="B2520" s="61" t="s">
        <v>46</v>
      </c>
      <c r="C2520" s="61" t="s">
        <v>28</v>
      </c>
      <c r="D2520" s="61" t="s">
        <v>2018</v>
      </c>
      <c r="E2520" s="38" t="n">
        <v>0.5625</v>
      </c>
      <c r="F2520" s="94" t="n">
        <v>10</v>
      </c>
      <c r="G2520" s="95" t="n">
        <v>2</v>
      </c>
      <c r="H2520" s="84" t="s">
        <v>7</v>
      </c>
      <c r="I2520" s="42" t="n">
        <f aca="false">IF(H2520="W",F2520*G2520-F2520,(IF(H2520="L",-F2520)))</f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customFormat="false" ht="15" hidden="false" customHeight="false" outlineLevel="0" collapsed="false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n">
        <f aca="false">IF(H2521="W",F2521*G2521-F2521,(IF(H2521="L",-F2521)))</f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customFormat="false" ht="15" hidden="false" customHeight="false" outlineLevel="0" collapsed="false">
      <c r="A2522" s="61"/>
      <c r="B2522" s="61" t="s">
        <v>67</v>
      </c>
      <c r="C2522" s="55" t="s">
        <v>87</v>
      </c>
      <c r="D2522" s="61" t="s">
        <v>2584</v>
      </c>
      <c r="E2522" s="38" t="n">
        <v>0.75</v>
      </c>
      <c r="F2522" s="94" t="n">
        <v>5</v>
      </c>
      <c r="G2522" s="95" t="n">
        <v>13.15</v>
      </c>
      <c r="H2522" s="84" t="s">
        <v>7</v>
      </c>
      <c r="I2522" s="42" t="n">
        <f aca="false">IF(H2522="W",F2522*G2522-F2522,(IF(H2522="L",-F2522)))</f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customFormat="false" ht="15" hidden="false" customHeight="false" outlineLevel="0" collapsed="false">
      <c r="A2523" s="61"/>
      <c r="B2523" s="61" t="s">
        <v>67</v>
      </c>
      <c r="C2523" s="61" t="s">
        <v>170</v>
      </c>
      <c r="D2523" s="61" t="s">
        <v>2135</v>
      </c>
      <c r="E2523" s="38" t="n">
        <v>0.75</v>
      </c>
      <c r="F2523" s="94" t="s">
        <v>83</v>
      </c>
      <c r="G2523" s="95" t="s">
        <v>83</v>
      </c>
      <c r="H2523" s="84" t="s">
        <v>6</v>
      </c>
      <c r="I2523" s="42" t="n">
        <f aca="false">IF(H2523="W",F2523*G2523-F2523,(IF(H2523="L",-F2523)))</f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customFormat="false" ht="15" hidden="false" customHeight="false" outlineLevel="0" collapsed="false">
      <c r="A2524" s="61"/>
      <c r="B2524" s="61" t="s">
        <v>67</v>
      </c>
      <c r="C2524" s="61" t="s">
        <v>2571</v>
      </c>
      <c r="D2524" s="61" t="s">
        <v>1964</v>
      </c>
      <c r="E2524" s="38" t="n">
        <v>0.75</v>
      </c>
      <c r="F2524" s="94" t="n">
        <v>15</v>
      </c>
      <c r="G2524" s="95" t="n">
        <v>1.8</v>
      </c>
      <c r="H2524" s="84" t="s">
        <v>5</v>
      </c>
      <c r="I2524" s="42" t="n">
        <f aca="false">IF(H2524="W",F2524*G2524-F2524,(IF(H2524="L",-F2524)))</f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customFormat="false" ht="15" hidden="false" customHeight="false" outlineLevel="0" collapsed="false">
      <c r="A2525" s="61"/>
      <c r="B2525" s="61" t="s">
        <v>46</v>
      </c>
      <c r="C2525" s="61" t="s">
        <v>2571</v>
      </c>
      <c r="D2525" s="61" t="s">
        <v>2586</v>
      </c>
      <c r="E2525" s="38" t="n">
        <v>0.770833333333333</v>
      </c>
      <c r="F2525" s="94" t="n">
        <v>50</v>
      </c>
      <c r="G2525" s="95" t="n">
        <v>3.55</v>
      </c>
      <c r="H2525" s="84" t="s">
        <v>5</v>
      </c>
      <c r="I2525" s="42" t="n">
        <f aca="false">IF(H2525="W",F2525*G2525-F2525,(IF(H2525="L",-F2525)))</f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customFormat="false" ht="15" hidden="false" customHeight="false" outlineLevel="0" collapsed="false">
      <c r="A2526" s="61"/>
      <c r="B2526" s="61" t="s">
        <v>46</v>
      </c>
      <c r="C2526" s="61" t="s">
        <v>2313</v>
      </c>
      <c r="D2526" s="61" t="s">
        <v>2588</v>
      </c>
      <c r="E2526" s="38" t="n">
        <v>0.770833333333333</v>
      </c>
      <c r="F2526" s="94" t="n">
        <v>70</v>
      </c>
      <c r="G2526" s="95" t="n">
        <v>1.93</v>
      </c>
      <c r="H2526" s="84" t="s">
        <v>7</v>
      </c>
      <c r="I2526" s="42" t="n">
        <f aca="false">IF(H2526="W",F2526*G2526-F2526,(IF(H2526="L",-F2526)))</f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customFormat="false" ht="15" hidden="false" customHeight="false" outlineLevel="0" collapsed="false">
      <c r="A2527" s="61"/>
      <c r="B2527" s="61" t="s">
        <v>46</v>
      </c>
      <c r="C2527" s="61" t="s">
        <v>331</v>
      </c>
      <c r="D2527" s="61" t="s">
        <v>2588</v>
      </c>
      <c r="E2527" s="38" t="n">
        <v>0.770833333333333</v>
      </c>
      <c r="F2527" s="94" t="n">
        <v>60.54</v>
      </c>
      <c r="G2527" s="95" t="n">
        <v>1.95</v>
      </c>
      <c r="H2527" s="84" t="s">
        <v>7</v>
      </c>
      <c r="I2527" s="42" t="n">
        <f aca="false">IF(H2527="W",F2527*G2527-F2527,(IF(H2527="L",-F2527)))</f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customFormat="false" ht="15" hidden="false" customHeight="false" outlineLevel="0" collapsed="false">
      <c r="A2528" s="61"/>
      <c r="B2528" s="61" t="s">
        <v>439</v>
      </c>
      <c r="C2528" s="61" t="s">
        <v>2313</v>
      </c>
      <c r="D2528" s="61" t="s">
        <v>2589</v>
      </c>
      <c r="E2528" s="38" t="n">
        <v>0.875</v>
      </c>
      <c r="F2528" s="94" t="n">
        <v>50</v>
      </c>
      <c r="G2528" s="95" t="n">
        <v>2</v>
      </c>
      <c r="H2528" s="84" t="s">
        <v>5</v>
      </c>
      <c r="I2528" s="42" t="n">
        <f aca="false">IF(H2528="W",F2528*G2528-F2528,(IF(H2528="L",-F2528)))</f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customFormat="false" ht="15" hidden="false" customHeight="false" outlineLevel="0" collapsed="false">
      <c r="A2529" s="61"/>
      <c r="B2529" s="61" t="s">
        <v>67</v>
      </c>
      <c r="C2529" s="61" t="s">
        <v>28</v>
      </c>
      <c r="D2529" s="61" t="s">
        <v>2590</v>
      </c>
      <c r="E2529" s="38" t="n">
        <v>0.916666666666667</v>
      </c>
      <c r="F2529" s="94" t="n">
        <v>20</v>
      </c>
      <c r="G2529" s="95" t="n">
        <v>2.73</v>
      </c>
      <c r="H2529" s="84" t="s">
        <v>7</v>
      </c>
      <c r="I2529" s="42" t="n">
        <f aca="false">IF(H2529="W",F2529*G2529-F2529,(IF(H2529="L",-F2529)))</f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customFormat="false" ht="15" hidden="false" customHeight="false" outlineLevel="0" collapsed="false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 t="n">
        <v>0.916666666666667</v>
      </c>
      <c r="F2530" s="94" t="n">
        <v>3</v>
      </c>
      <c r="G2530" s="95" t="n">
        <v>4</v>
      </c>
      <c r="H2530" s="84" t="s">
        <v>7</v>
      </c>
      <c r="I2530" s="42" t="n">
        <f aca="false">IF(H2530="W",F2530*G2530-F2530,(IF(H2530="L",-F2530)))</f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customFormat="false" ht="15" hidden="false" customHeight="false" outlineLevel="0" collapsed="false">
      <c r="A2531" s="61"/>
      <c r="B2531" s="61" t="s">
        <v>67</v>
      </c>
      <c r="C2531" s="55" t="s">
        <v>87</v>
      </c>
      <c r="D2531" s="61" t="s">
        <v>2135</v>
      </c>
      <c r="E2531" s="38" t="n">
        <v>0.916666666666667</v>
      </c>
      <c r="F2531" s="94" t="n">
        <v>10</v>
      </c>
      <c r="G2531" s="95" t="n">
        <v>4</v>
      </c>
      <c r="H2531" s="84" t="s">
        <v>6</v>
      </c>
      <c r="I2531" s="42" t="n">
        <f aca="false">IF(H2531="W",F2531*G2531-F2531,(IF(H2531="L",-F2531)))</f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customFormat="false" ht="15" hidden="false" customHeight="false" outlineLevel="0" collapsed="false">
      <c r="A2532" s="61"/>
      <c r="B2532" s="61" t="s">
        <v>67</v>
      </c>
      <c r="C2532" s="61" t="s">
        <v>2571</v>
      </c>
      <c r="D2532" s="61" t="s">
        <v>2593</v>
      </c>
      <c r="E2532" s="38" t="n">
        <v>0.916666666666667</v>
      </c>
      <c r="F2532" s="94" t="n">
        <v>19</v>
      </c>
      <c r="G2532" s="95" t="n">
        <v>2.85</v>
      </c>
      <c r="H2532" s="84" t="s">
        <v>5</v>
      </c>
      <c r="I2532" s="42" t="n">
        <f aca="false">IF(H2532="W",F2532*G2532-F2532,(IF(H2532="L",-F2532)))</f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customFormat="false" ht="15" hidden="false" customHeight="false" outlineLevel="0" collapsed="false">
      <c r="A2533" s="61" t="n">
        <v>43798</v>
      </c>
      <c r="B2533" s="61" t="s">
        <v>67</v>
      </c>
      <c r="C2533" s="61" t="s">
        <v>331</v>
      </c>
      <c r="D2533" s="61" t="s">
        <v>1923</v>
      </c>
      <c r="E2533" s="38" t="n">
        <v>0.895833333333333</v>
      </c>
      <c r="F2533" s="94" t="n">
        <v>20</v>
      </c>
      <c r="G2533" s="95" t="n">
        <v>5.15</v>
      </c>
      <c r="H2533" s="84" t="s">
        <v>6</v>
      </c>
      <c r="I2533" s="42" t="n">
        <f aca="false">IF(H2533="W",F2533*G2533-F2533,(IF(H2533="L",-F2533)))</f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customFormat="false" ht="15" hidden="false" customHeight="false" outlineLevel="0" collapsed="false">
      <c r="A2534" s="61"/>
      <c r="B2534" s="61" t="s">
        <v>67</v>
      </c>
      <c r="C2534" s="61" t="s">
        <v>331</v>
      </c>
      <c r="D2534" s="61" t="s">
        <v>2595</v>
      </c>
      <c r="E2534" s="38" t="n">
        <v>0.895833333333333</v>
      </c>
      <c r="F2534" s="94" t="n">
        <v>60</v>
      </c>
      <c r="G2534" s="95" t="n">
        <v>2.25</v>
      </c>
      <c r="H2534" s="84" t="s">
        <v>7</v>
      </c>
      <c r="I2534" s="42" t="n">
        <f aca="false">IF(H2534="W",F2534*G2534-F2534,(IF(H2534="L",-F2534)))</f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customFormat="false" ht="15" hidden="false" customHeight="false" outlineLevel="0" collapsed="false">
      <c r="A2535" s="61"/>
      <c r="B2535" s="61" t="s">
        <v>67</v>
      </c>
      <c r="C2535" s="61" t="s">
        <v>2571</v>
      </c>
      <c r="D2535" s="61" t="s">
        <v>2597</v>
      </c>
      <c r="E2535" s="38" t="n">
        <v>0.895833333333333</v>
      </c>
      <c r="F2535" s="94" t="n">
        <v>60</v>
      </c>
      <c r="G2535" s="95" t="n">
        <v>1.73</v>
      </c>
      <c r="H2535" s="84" t="s">
        <v>5</v>
      </c>
      <c r="I2535" s="42" t="n">
        <f aca="false">IF(H2535="W",F2535*G2535-F2535,(IF(H2535="L",-F2535)))</f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customFormat="false" ht="15" hidden="false" customHeight="false" outlineLevel="0" collapsed="false">
      <c r="A2536" s="61"/>
      <c r="B2536" s="61" t="s">
        <v>46</v>
      </c>
      <c r="C2536" s="61" t="s">
        <v>28</v>
      </c>
      <c r="D2536" s="61" t="s">
        <v>2203</v>
      </c>
      <c r="E2536" s="38" t="n">
        <v>0.958333333333333</v>
      </c>
      <c r="F2536" s="94" t="n">
        <v>10</v>
      </c>
      <c r="G2536" s="95" t="n">
        <v>3.6</v>
      </c>
      <c r="H2536" s="84" t="s">
        <v>5</v>
      </c>
      <c r="I2536" s="42" t="n">
        <f aca="false">IF(H2536="W",F2536*G2536-F2536,(IF(H2536="L",-F2536)))</f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customFormat="false" ht="15" hidden="false" customHeight="false" outlineLevel="0" collapsed="false">
      <c r="A2537" s="61"/>
      <c r="B2537" s="61" t="s">
        <v>46</v>
      </c>
      <c r="C2537" s="61" t="s">
        <v>2313</v>
      </c>
      <c r="D2537" s="61" t="s">
        <v>2135</v>
      </c>
      <c r="E2537" s="38" t="n">
        <v>0.958333333333333</v>
      </c>
      <c r="F2537" s="94" t="n">
        <v>5</v>
      </c>
      <c r="G2537" s="95" t="n">
        <v>4.6</v>
      </c>
      <c r="H2537" s="84" t="s">
        <v>6</v>
      </c>
      <c r="I2537" s="42" t="n">
        <f aca="false">IF(H2537="W",F2537*G2537-F2537,(IF(H2537="L",-F2537)))</f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customFormat="false" ht="15" hidden="false" customHeight="false" outlineLevel="0" collapsed="false">
      <c r="A2538" s="61"/>
      <c r="B2538" s="61" t="s">
        <v>46</v>
      </c>
      <c r="C2538" s="61" t="s">
        <v>170</v>
      </c>
      <c r="D2538" s="61" t="s">
        <v>2135</v>
      </c>
      <c r="E2538" s="38" t="n">
        <v>0.958333333333333</v>
      </c>
      <c r="F2538" s="94" t="n">
        <v>6.5</v>
      </c>
      <c r="G2538" s="95" t="n">
        <v>4.5</v>
      </c>
      <c r="H2538" s="84" t="s">
        <v>7</v>
      </c>
      <c r="I2538" s="42" t="n">
        <f aca="false">IF(H2538="W",F2538*G2538-F2538,(IF(H2538="L",-F2538)))</f>
        <v>-6.5</v>
      </c>
      <c r="J2538" s="61"/>
      <c r="K2538" s="43" t="n">
        <v>0.377777777777778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customFormat="false" ht="15" hidden="false" customHeight="false" outlineLevel="0" collapsed="false">
      <c r="A2539" s="61"/>
      <c r="B2539" s="61" t="s">
        <v>46</v>
      </c>
      <c r="C2539" s="61" t="s">
        <v>2571</v>
      </c>
      <c r="D2539" s="61" t="s">
        <v>2600</v>
      </c>
      <c r="E2539" s="38" t="n">
        <v>0.958333333333333</v>
      </c>
      <c r="F2539" s="94" t="n">
        <v>25</v>
      </c>
      <c r="G2539" s="95" t="n">
        <v>1.92</v>
      </c>
      <c r="H2539" s="84" t="s">
        <v>7</v>
      </c>
      <c r="I2539" s="42" t="n">
        <f aca="false">IF(H2539="W",F2539*G2539-F2539,(IF(H2539="L",-F2539)))</f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customFormat="false" ht="15" hidden="false" customHeight="false" outlineLevel="0" collapsed="false">
      <c r="A2540" s="61"/>
      <c r="B2540" s="61" t="s">
        <v>46</v>
      </c>
      <c r="C2540" s="61" t="s">
        <v>95</v>
      </c>
      <c r="D2540" s="61" t="s">
        <v>2602</v>
      </c>
      <c r="E2540" s="38" t="n">
        <v>0.958333333333333</v>
      </c>
      <c r="F2540" s="94" t="n">
        <v>21</v>
      </c>
      <c r="G2540" s="95" t="n">
        <v>1.83</v>
      </c>
      <c r="H2540" s="84" t="s">
        <v>5</v>
      </c>
      <c r="I2540" s="42" t="n">
        <f aca="false">IF(H2540="W",F2540*G2540-F2540,(IF(H2540="L",-F2540)))</f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customFormat="false" ht="15" hidden="false" customHeight="false" outlineLevel="0" collapsed="false">
      <c r="A2541" s="61"/>
      <c r="B2541" s="61" t="s">
        <v>46</v>
      </c>
      <c r="C2541" s="61" t="s">
        <v>2571</v>
      </c>
      <c r="D2541" s="61" t="s">
        <v>2603</v>
      </c>
      <c r="E2541" s="38" t="n">
        <v>0.958333333333333</v>
      </c>
      <c r="F2541" s="94" t="n">
        <v>5</v>
      </c>
      <c r="G2541" s="95" t="n">
        <v>14.58</v>
      </c>
      <c r="H2541" s="84" t="s">
        <v>7</v>
      </c>
      <c r="I2541" s="42" t="n">
        <f aca="false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customFormat="false" ht="15" hidden="false" customHeight="false" outlineLevel="0" collapsed="false">
      <c r="A2542" s="61"/>
      <c r="B2542" s="61" t="s">
        <v>46</v>
      </c>
      <c r="C2542" s="61" t="s">
        <v>151</v>
      </c>
      <c r="D2542" s="61" t="s">
        <v>2135</v>
      </c>
      <c r="E2542" s="38" t="n">
        <v>0.958333333333333</v>
      </c>
      <c r="F2542" s="94" t="n">
        <v>3.13</v>
      </c>
      <c r="G2542" s="95" t="n">
        <v>4.5</v>
      </c>
      <c r="H2542" s="84" t="s">
        <v>7</v>
      </c>
      <c r="I2542" s="42" t="n">
        <f aca="false">IF(H2542="W",F2542*G2542-F2542,(IF(H2542="L",-F2542)))</f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customFormat="false" ht="15" hidden="false" customHeight="false" outlineLevel="0" collapsed="false">
      <c r="A2543" s="61"/>
      <c r="B2543" s="61" t="s">
        <v>46</v>
      </c>
      <c r="C2543" s="61" t="s">
        <v>151</v>
      </c>
      <c r="D2543" s="61" t="s">
        <v>2439</v>
      </c>
      <c r="E2543" s="38" t="n">
        <v>0.958333333333333</v>
      </c>
      <c r="F2543" s="94" t="n">
        <v>10</v>
      </c>
      <c r="G2543" s="95" t="n">
        <v>3.95</v>
      </c>
      <c r="H2543" s="84" t="s">
        <v>7</v>
      </c>
      <c r="I2543" s="42" t="n">
        <f aca="false">IF(H2543="W",F2543*G2543-F2543,(IF(H2543="L",-F2543)))</f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customFormat="false" ht="15" hidden="false" customHeight="false" outlineLevel="0" collapsed="false">
      <c r="A2544" s="61"/>
      <c r="B2544" s="61" t="s">
        <v>46</v>
      </c>
      <c r="C2544" s="61" t="s">
        <v>95</v>
      </c>
      <c r="D2544" s="61" t="s">
        <v>2461</v>
      </c>
      <c r="E2544" s="38" t="n">
        <v>0.958333333333333</v>
      </c>
      <c r="F2544" s="94" t="n">
        <v>20</v>
      </c>
      <c r="G2544" s="95" t="n">
        <v>1.64</v>
      </c>
      <c r="H2544" s="84" t="s">
        <v>5</v>
      </c>
      <c r="I2544" s="42" t="n">
        <f aca="false">IF(H2544="W",F2544*G2544-F2544,(IF(H2544="L",-F2544)))</f>
        <v>12.8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customFormat="false" ht="15" hidden="false" customHeight="false" outlineLevel="0" collapsed="false">
      <c r="A2545" s="61"/>
      <c r="B2545" s="61" t="s">
        <v>46</v>
      </c>
      <c r="C2545" s="61" t="s">
        <v>28</v>
      </c>
      <c r="D2545" s="61" t="s">
        <v>2461</v>
      </c>
      <c r="E2545" s="38" t="n">
        <v>0.958333333333333</v>
      </c>
      <c r="F2545" s="94" t="n">
        <v>10</v>
      </c>
      <c r="G2545" s="95" t="n">
        <v>1.65</v>
      </c>
      <c r="H2545" s="84" t="s">
        <v>5</v>
      </c>
      <c r="I2545" s="42" t="n">
        <f aca="false">IF(H2545="W",F2545*G2545-F2545,(IF(H2545="L",-F2545)))</f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customFormat="false" ht="15" hidden="false" customHeight="false" outlineLevel="0" collapsed="false">
      <c r="A2546" s="61"/>
      <c r="B2546" s="61" t="s">
        <v>46</v>
      </c>
      <c r="C2546" s="61" t="s">
        <v>2313</v>
      </c>
      <c r="D2546" s="61" t="s">
        <v>2135</v>
      </c>
      <c r="E2546" s="38" t="n">
        <v>0.958333333333333</v>
      </c>
      <c r="F2546" s="94" t="n">
        <v>10</v>
      </c>
      <c r="G2546" s="95" t="n">
        <v>4.85</v>
      </c>
      <c r="H2546" s="84" t="s">
        <v>6</v>
      </c>
      <c r="I2546" s="42" t="n">
        <f aca="false">IF(H2546="W",F2546*G2546-F2546,(IF(H2546="L",-F2546)))</f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customFormat="false" ht="15" hidden="false" customHeight="false" outlineLevel="0" collapsed="false">
      <c r="A2547" s="61"/>
      <c r="B2547" s="61" t="s">
        <v>46</v>
      </c>
      <c r="C2547" s="61" t="s">
        <v>170</v>
      </c>
      <c r="D2547" s="61" t="s">
        <v>2605</v>
      </c>
      <c r="E2547" s="38" t="n">
        <v>0.958333333333333</v>
      </c>
      <c r="F2547" s="94" t="n">
        <v>10</v>
      </c>
      <c r="G2547" s="95" t="n">
        <v>15.83</v>
      </c>
      <c r="H2547" s="84" t="s">
        <v>7</v>
      </c>
      <c r="I2547" s="42" t="n">
        <f aca="false">IF(H2547="W",F2547*G2547-F2547,(IF(H2547="L",-F2547)))</f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customFormat="false" ht="15" hidden="false" customHeight="false" outlineLevel="0" collapsed="false">
      <c r="A2548" s="61"/>
      <c r="B2548" s="61" t="s">
        <v>46</v>
      </c>
      <c r="C2548" s="61" t="s">
        <v>28</v>
      </c>
      <c r="D2548" s="61" t="s">
        <v>631</v>
      </c>
      <c r="E2548" s="38" t="n">
        <v>0.833333333333333</v>
      </c>
      <c r="F2548" s="94" t="n">
        <v>10</v>
      </c>
      <c r="G2548" s="95" t="n">
        <v>1.85</v>
      </c>
      <c r="H2548" s="84" t="s">
        <v>6</v>
      </c>
      <c r="I2548" s="42" t="n">
        <f aca="false">IF(H2548="W",F2548*G2548-F2548,(IF(H2548="L",-F2548)))</f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customFormat="false" ht="15" hidden="false" customHeight="false" outlineLevel="0" collapsed="false">
      <c r="A2549" s="61"/>
      <c r="B2549" s="61" t="s">
        <v>46</v>
      </c>
      <c r="C2549" s="61" t="s">
        <v>170</v>
      </c>
      <c r="D2549" s="61" t="s">
        <v>2135</v>
      </c>
      <c r="E2549" s="38" t="n">
        <v>0.833333333333333</v>
      </c>
      <c r="F2549" s="94" t="n">
        <v>5</v>
      </c>
      <c r="G2549" s="95" t="n">
        <v>2.1</v>
      </c>
      <c r="H2549" s="84" t="s">
        <v>5</v>
      </c>
      <c r="I2549" s="42" t="n">
        <f aca="false">IF(H2549="W",F2549*G2549-F2549,(IF(H2549="L",-F2549)))</f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customFormat="false" ht="15" hidden="false" customHeight="false" outlineLevel="0" collapsed="false">
      <c r="A2550" s="61"/>
      <c r="B2550" s="61" t="s">
        <v>46</v>
      </c>
      <c r="C2550" s="61" t="s">
        <v>2571</v>
      </c>
      <c r="D2550" s="61" t="s">
        <v>2607</v>
      </c>
      <c r="E2550" s="38" t="n">
        <v>0.833333333333333</v>
      </c>
      <c r="F2550" s="94" t="n">
        <v>5</v>
      </c>
      <c r="G2550" s="95" t="n">
        <v>3.7</v>
      </c>
      <c r="H2550" s="84" t="s">
        <v>6</v>
      </c>
      <c r="I2550" s="42" t="n">
        <f aca="false">IF(H2550="W",F2550*G2550-F2550,(IF(H2550="L",-F2550)))</f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customFormat="false" ht="15" hidden="false" customHeight="false" outlineLevel="0" collapsed="false">
      <c r="A2551" s="61"/>
      <c r="B2551" s="61" t="s">
        <v>439</v>
      </c>
      <c r="C2551" s="61" t="s">
        <v>331</v>
      </c>
      <c r="D2551" s="61" t="s">
        <v>2608</v>
      </c>
      <c r="E2551" s="38" t="n">
        <v>0.9375</v>
      </c>
      <c r="F2551" s="94" t="n">
        <v>25</v>
      </c>
      <c r="G2551" s="95" t="n">
        <v>2</v>
      </c>
      <c r="H2551" s="84" t="s">
        <v>5</v>
      </c>
      <c r="I2551" s="42" t="n">
        <f aca="false">IF(H2551="W",F2551*G2551-F2551,(IF(H2551="L",-F2551)))</f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customFormat="false" ht="15" hidden="false" customHeight="false" outlineLevel="0" collapsed="false">
      <c r="A2552" s="61" t="n">
        <v>43799</v>
      </c>
      <c r="B2552" s="61" t="s">
        <v>67</v>
      </c>
      <c r="C2552" s="61" t="s">
        <v>28</v>
      </c>
      <c r="D2552" s="61" t="s">
        <v>2610</v>
      </c>
      <c r="E2552" s="38" t="n">
        <v>0.8125</v>
      </c>
      <c r="F2552" s="94" t="n">
        <v>36</v>
      </c>
      <c r="G2552" s="95" t="n">
        <v>3.7</v>
      </c>
      <c r="H2552" s="84" t="s">
        <v>7</v>
      </c>
      <c r="I2552" s="42" t="n">
        <f aca="false">IF(H2552="W",F2552*G2552-F2552,(IF(H2552="L",-F2552)))</f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customFormat="false" ht="15" hidden="false" customHeight="false" outlineLevel="0" collapsed="false">
      <c r="A2553" s="61"/>
      <c r="B2553" s="61" t="s">
        <v>67</v>
      </c>
      <c r="C2553" s="61" t="s">
        <v>170</v>
      </c>
      <c r="D2553" s="61" t="s">
        <v>2135</v>
      </c>
      <c r="E2553" s="38" t="n">
        <v>0.8125</v>
      </c>
      <c r="F2553" s="94" t="n">
        <v>32.9</v>
      </c>
      <c r="G2553" s="95" t="n">
        <v>3.5</v>
      </c>
      <c r="H2553" s="84" t="s">
        <v>7</v>
      </c>
      <c r="I2553" s="42" t="n">
        <f aca="false">IF(H2553="W",F2553*G2553-F2553,(IF(H2553="L",-F2553)))</f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customFormat="false" ht="15" hidden="false" customHeight="false" outlineLevel="0" collapsed="false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 t="n">
        <v>0.8125</v>
      </c>
      <c r="F2554" s="94" t="n">
        <v>28</v>
      </c>
      <c r="G2554" s="95" t="n">
        <v>2.17</v>
      </c>
      <c r="H2554" s="84" t="s">
        <v>5</v>
      </c>
      <c r="I2554" s="42" t="n">
        <f aca="false">IF(H2554="W",F2554*G2554-F2554,(IF(H2554="L",-F2554)))</f>
        <v>32.76</v>
      </c>
      <c r="J2554" s="61"/>
      <c r="K2554" s="43" t="n">
        <f aca="false">SUM(I2552:I2555)</f>
        <v>29.732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customFormat="false" ht="15" hidden="false" customHeight="false" outlineLevel="0" collapsed="false">
      <c r="A2555" s="61"/>
      <c r="B2555" s="61" t="s">
        <v>67</v>
      </c>
      <c r="C2555" s="61" t="s">
        <v>331</v>
      </c>
      <c r="D2555" s="61" t="s">
        <v>2185</v>
      </c>
      <c r="E2555" s="38" t="n">
        <v>0.8125</v>
      </c>
      <c r="F2555" s="94" t="n">
        <v>57.28</v>
      </c>
      <c r="G2555" s="95" t="n">
        <v>2.15</v>
      </c>
      <c r="H2555" s="84" t="s">
        <v>5</v>
      </c>
      <c r="I2555" s="42" t="n">
        <f aca="false">IF(H2555="W",F2555*G2555-F2555,(IF(H2555="L",-F2555)))</f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customFormat="false" ht="15" hidden="false" customHeight="false" outlineLevel="0" collapsed="false">
      <c r="A2556" s="61"/>
      <c r="B2556" s="61" t="s">
        <v>67</v>
      </c>
      <c r="C2556" s="61" t="s">
        <v>2571</v>
      </c>
      <c r="D2556" s="61" t="s">
        <v>1849</v>
      </c>
      <c r="E2556" s="38" t="n">
        <v>0.8125</v>
      </c>
      <c r="F2556" s="94" t="n">
        <v>20</v>
      </c>
      <c r="G2556" s="95" t="n">
        <v>1.05</v>
      </c>
      <c r="H2556" s="84" t="s">
        <v>5</v>
      </c>
      <c r="I2556" s="42" t="n">
        <f aca="false">IF(H2556="W",F2556*G2556-F2556,(IF(H2556="L",-F2556)))</f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customFormat="false" ht="15" hidden="false" customHeight="false" outlineLevel="0" collapsed="false">
      <c r="A2557" s="61"/>
      <c r="B2557" s="61" t="s">
        <v>67</v>
      </c>
      <c r="C2557" s="61" t="s">
        <v>95</v>
      </c>
      <c r="D2557" s="61" t="s">
        <v>2135</v>
      </c>
      <c r="E2557" s="38" t="n">
        <v>0.8125</v>
      </c>
      <c r="F2557" s="94" t="n">
        <v>14.52</v>
      </c>
      <c r="G2557" s="95" t="n">
        <v>3.5</v>
      </c>
      <c r="H2557" s="84" t="s">
        <v>7</v>
      </c>
      <c r="I2557" s="42" t="n">
        <f aca="false">IF(H2557="W",F2557*G2557-F2557,(IF(H2557="L",-F2557)))</f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customFormat="false" ht="15" hidden="false" customHeight="false" outlineLevel="0" collapsed="false">
      <c r="A2558" s="61"/>
      <c r="B2558" s="61" t="s">
        <v>67</v>
      </c>
      <c r="C2558" s="61" t="s">
        <v>151</v>
      </c>
      <c r="D2558" s="61" t="s">
        <v>2135</v>
      </c>
      <c r="E2558" s="38" t="n">
        <v>0.8125</v>
      </c>
      <c r="F2558" s="94" t="n">
        <v>3.58</v>
      </c>
      <c r="G2558" s="95" t="n">
        <v>3.5</v>
      </c>
      <c r="H2558" s="84" t="s">
        <v>7</v>
      </c>
      <c r="I2558" s="42" t="n">
        <f aca="false">IF(H2558="W",F2558*G2558-F2558,(IF(H2558="L",-F2558)))</f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customFormat="false" ht="15" hidden="false" customHeight="false" outlineLevel="0" collapsed="false">
      <c r="A2559" s="61"/>
      <c r="B2559" s="61" t="s">
        <v>46</v>
      </c>
      <c r="C2559" s="61" t="s">
        <v>95</v>
      </c>
      <c r="D2559" s="61" t="s">
        <v>2469</v>
      </c>
      <c r="E2559" s="38" t="n">
        <v>0.0868055555555556</v>
      </c>
      <c r="F2559" s="94" t="n">
        <v>20</v>
      </c>
      <c r="G2559" s="95" t="n">
        <v>2</v>
      </c>
      <c r="H2559" s="84" t="s">
        <v>7</v>
      </c>
      <c r="I2559" s="42" t="n">
        <f aca="false">IF(H2559="W",F2559*G2559-F2559,(IF(H2559="L",-F2559)))</f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customFormat="false" ht="15" hidden="false" customHeight="false" outlineLevel="0" collapsed="false">
      <c r="A2560" s="61"/>
      <c r="B2560" s="61" t="s">
        <v>46</v>
      </c>
      <c r="C2560" s="61" t="s">
        <v>95</v>
      </c>
      <c r="D2560" s="61" t="s">
        <v>2469</v>
      </c>
      <c r="E2560" s="38" t="n">
        <v>0.0868055555555556</v>
      </c>
      <c r="F2560" s="94" t="n">
        <v>2</v>
      </c>
      <c r="G2560" s="95" t="n">
        <v>2</v>
      </c>
      <c r="H2560" s="84" t="s">
        <v>7</v>
      </c>
      <c r="I2560" s="42" t="n">
        <f aca="false">IF(H2560="W",F2560*G2560-F2560,(IF(H2560="L",-F2560)))</f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customFormat="false" ht="15" hidden="false" customHeight="false" outlineLevel="0" collapsed="false">
      <c r="A2561" s="61"/>
      <c r="B2561" s="61" t="s">
        <v>46</v>
      </c>
      <c r="C2561" s="55" t="s">
        <v>87</v>
      </c>
      <c r="D2561" s="61" t="s">
        <v>2614</v>
      </c>
      <c r="E2561" s="38" t="n">
        <v>0.0868055555555556</v>
      </c>
      <c r="F2561" s="94" t="n">
        <v>10</v>
      </c>
      <c r="G2561" s="95" t="n">
        <v>8.36</v>
      </c>
      <c r="H2561" s="84" t="s">
        <v>7</v>
      </c>
      <c r="I2561" s="42" t="n">
        <f aca="false">IF(H2561="W",F2561*G2561-F2561,(IF(H2561="L",-F2561)))</f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customFormat="false" ht="15" hidden="false" customHeight="false" outlineLevel="0" collapsed="false">
      <c r="A2562" s="61"/>
      <c r="B2562" s="61" t="s">
        <v>46</v>
      </c>
      <c r="C2562" s="61" t="s">
        <v>331</v>
      </c>
      <c r="D2562" s="61" t="s">
        <v>2435</v>
      </c>
      <c r="E2562" s="38" t="n">
        <v>0.0868055555555556</v>
      </c>
      <c r="F2562" s="94" t="n">
        <v>14</v>
      </c>
      <c r="G2562" s="95" t="n">
        <v>3.15</v>
      </c>
      <c r="H2562" s="84" t="s">
        <v>5</v>
      </c>
      <c r="I2562" s="42" t="n">
        <f aca="false">IF(H2562="W",F2562*G2562-F2562,(IF(H2562="L",-F2562)))</f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customFormat="false" ht="15" hidden="false" customHeight="false" outlineLevel="0" collapsed="false">
      <c r="A2563" s="61"/>
      <c r="B2563" s="61" t="s">
        <v>46</v>
      </c>
      <c r="C2563" s="61" t="s">
        <v>95</v>
      </c>
      <c r="D2563" s="61" t="s">
        <v>633</v>
      </c>
      <c r="E2563" s="38" t="n">
        <v>0.0868055555555556</v>
      </c>
      <c r="F2563" s="94" t="n">
        <v>20</v>
      </c>
      <c r="G2563" s="95" t="n">
        <v>1.69</v>
      </c>
      <c r="H2563" s="84" t="s">
        <v>5</v>
      </c>
      <c r="I2563" s="42" t="n">
        <f aca="false">IF(H2563="W",F2563*G2563-F2563,(IF(H2563="L",-F2563)))</f>
        <v>13.8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customFormat="false" ht="15" hidden="false" customHeight="false" outlineLevel="0" collapsed="false">
      <c r="A2564" s="61"/>
      <c r="B2564" s="61" t="s">
        <v>46</v>
      </c>
      <c r="C2564" s="55" t="s">
        <v>87</v>
      </c>
      <c r="D2564" s="61" t="s">
        <v>2135</v>
      </c>
      <c r="E2564" s="38" t="n">
        <v>0.0868055555555556</v>
      </c>
      <c r="F2564" s="94" t="n">
        <v>5</v>
      </c>
      <c r="G2564" s="95" t="n">
        <v>4.7</v>
      </c>
      <c r="H2564" s="84" t="s">
        <v>6</v>
      </c>
      <c r="I2564" s="42" t="n">
        <f aca="false">IF(H2564="W",F2564*G2564-F2564,(IF(H2564="L",-F2564)))</f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customFormat="false" ht="15" hidden="false" customHeight="false" outlineLevel="0" collapsed="false">
      <c r="A2565" s="61"/>
      <c r="B2565" s="61" t="s">
        <v>46</v>
      </c>
      <c r="C2565" s="61" t="s">
        <v>331</v>
      </c>
      <c r="D2565" s="61" t="s">
        <v>2135</v>
      </c>
      <c r="E2565" s="38" t="n">
        <v>0.0868055555555556</v>
      </c>
      <c r="F2565" s="94" t="n">
        <v>2</v>
      </c>
      <c r="G2565" s="95" t="n">
        <v>4.65</v>
      </c>
      <c r="H2565" s="84" t="s">
        <v>7</v>
      </c>
      <c r="I2565" s="42" t="n">
        <f aca="false">IF(H2565="W",F2565*G2565-F2565,(IF(H2565="L",-F2565)))</f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customFormat="false" ht="15" hidden="false" customHeight="false" outlineLevel="0" collapsed="false">
      <c r="A2566" s="61"/>
      <c r="B2566" s="61" t="s">
        <v>46</v>
      </c>
      <c r="C2566" s="61" t="s">
        <v>2571</v>
      </c>
      <c r="D2566" s="61" t="s">
        <v>2356</v>
      </c>
      <c r="E2566" s="38" t="n">
        <v>0.0868055555555556</v>
      </c>
      <c r="F2566" s="94" t="n">
        <v>8.24</v>
      </c>
      <c r="G2566" s="95" t="n">
        <v>4.1</v>
      </c>
      <c r="H2566" s="84" t="s">
        <v>7</v>
      </c>
      <c r="I2566" s="42" t="n">
        <f aca="false">IF(H2566="W",F2566*G2566-F2566,(IF(H2566="L",-F2566)))</f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customFormat="false" ht="15" hidden="false" customHeight="false" outlineLevel="0" collapsed="false">
      <c r="A2567" s="61" t="n">
        <v>43800</v>
      </c>
      <c r="B2567" s="61" t="s">
        <v>67</v>
      </c>
      <c r="C2567" s="61" t="s">
        <v>95</v>
      </c>
      <c r="D2567" s="61" t="s">
        <v>2615</v>
      </c>
      <c r="E2567" s="38" t="n">
        <v>0.666666666666667</v>
      </c>
      <c r="F2567" s="94" t="n">
        <v>10</v>
      </c>
      <c r="G2567" s="95" t="n">
        <v>1.95</v>
      </c>
      <c r="H2567" s="84" t="s">
        <v>5</v>
      </c>
      <c r="I2567" s="43" t="n">
        <f aca="false">IF(H2567="W",F2567*G2567-F2567,(IF(H2567="L",-F2567)))</f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customFormat="false" ht="15" hidden="false" customHeight="false" outlineLevel="0" collapsed="false">
      <c r="A2568" s="61"/>
      <c r="B2568" s="61" t="s">
        <v>67</v>
      </c>
      <c r="C2568" s="61" t="s">
        <v>28</v>
      </c>
      <c r="D2568" s="61" t="s">
        <v>2617</v>
      </c>
      <c r="E2568" s="38" t="n">
        <v>0.666666666666667</v>
      </c>
      <c r="F2568" s="94" t="n">
        <v>20</v>
      </c>
      <c r="G2568" s="95" t="n">
        <v>1.75</v>
      </c>
      <c r="H2568" s="84" t="s">
        <v>7</v>
      </c>
      <c r="I2568" s="43" t="n">
        <f aca="false">IF(H2568="W",F2568*G2568-F2568,(IF(H2568="L",-F2568)))</f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customFormat="false" ht="15" hidden="false" customHeight="false" outlineLevel="0" collapsed="false">
      <c r="A2569" s="61"/>
      <c r="B2569" s="61" t="s">
        <v>67</v>
      </c>
      <c r="C2569" s="61" t="s">
        <v>331</v>
      </c>
      <c r="D2569" s="61" t="s">
        <v>2618</v>
      </c>
      <c r="E2569" s="38" t="n">
        <v>0.666666666666667</v>
      </c>
      <c r="F2569" s="94" t="n">
        <v>40</v>
      </c>
      <c r="G2569" s="95" t="n">
        <v>2.95</v>
      </c>
      <c r="H2569" s="84" t="s">
        <v>5</v>
      </c>
      <c r="I2569" s="43" t="n">
        <f aca="false">IF(H2569="W",F2569*G2569-F2569,(IF(H2569="L",-F2569)))</f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customFormat="false" ht="15" hidden="false" customHeight="false" outlineLevel="0" collapsed="false">
      <c r="A2570" s="61"/>
      <c r="B2570" s="61" t="s">
        <v>67</v>
      </c>
      <c r="C2570" s="61" t="s">
        <v>2571</v>
      </c>
      <c r="D2570" s="61" t="s">
        <v>2216</v>
      </c>
      <c r="E2570" s="38" t="n">
        <v>0.666666666666667</v>
      </c>
      <c r="F2570" s="94" t="n">
        <v>7.7</v>
      </c>
      <c r="G2570" s="95" t="n">
        <v>4.55</v>
      </c>
      <c r="H2570" s="84" t="s">
        <v>7</v>
      </c>
      <c r="I2570" s="43" t="n">
        <f aca="false">IF(H2570="W",F2570*G2570-F2570,(IF(H2570="L",-F2570)))</f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customFormat="false" ht="15" hidden="false" customHeight="false" outlineLevel="0" collapsed="false">
      <c r="A2571" s="61"/>
      <c r="B2571" s="61" t="s">
        <v>67</v>
      </c>
      <c r="C2571" s="61" t="s">
        <v>331</v>
      </c>
      <c r="D2571" s="61" t="s">
        <v>2620</v>
      </c>
      <c r="E2571" s="38" t="n">
        <v>0.666666666666667</v>
      </c>
      <c r="F2571" s="94" t="n">
        <v>30</v>
      </c>
      <c r="G2571" s="95" t="n">
        <v>2.95</v>
      </c>
      <c r="H2571" s="84" t="s">
        <v>7</v>
      </c>
      <c r="I2571" s="43" t="n">
        <f aca="false">IF(H2571="W",F2571*G2571-F2571,(IF(H2571="L",-F2571)))</f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customFormat="false" ht="15" hidden="false" customHeight="false" outlineLevel="0" collapsed="false">
      <c r="A2572" s="61"/>
      <c r="B2572" s="61" t="s">
        <v>67</v>
      </c>
      <c r="C2572" s="61" t="s">
        <v>2571</v>
      </c>
      <c r="D2572" s="61" t="s">
        <v>2621</v>
      </c>
      <c r="E2572" s="38" t="n">
        <v>0.666666666666667</v>
      </c>
      <c r="F2572" s="94" t="n">
        <v>45</v>
      </c>
      <c r="G2572" s="95" t="n">
        <v>1.66</v>
      </c>
      <c r="H2572" s="84" t="s">
        <v>5</v>
      </c>
      <c r="I2572" s="43" t="n">
        <f aca="false">IF(H2572="W",F2572*G2572-F2572,(IF(H2572="L",-F2572)))</f>
        <v>29.7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customFormat="false" ht="15" hidden="false" customHeight="false" outlineLevel="0" collapsed="false">
      <c r="A2573" s="61"/>
      <c r="B2573" s="61" t="s">
        <v>847</v>
      </c>
      <c r="C2573" s="61" t="s">
        <v>151</v>
      </c>
      <c r="D2573" s="61" t="s">
        <v>2622</v>
      </c>
      <c r="E2573" s="38" t="n">
        <v>0.583333333333333</v>
      </c>
      <c r="F2573" s="94" t="n">
        <v>5</v>
      </c>
      <c r="G2573" s="95" t="n">
        <v>2</v>
      </c>
      <c r="H2573" s="84" t="s">
        <v>5</v>
      </c>
      <c r="I2573" s="43" t="n">
        <f aca="false">IF(H2573="W",F2573*G2573-F2573,(IF(H2573="L",-F2573)))</f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customFormat="false" ht="15" hidden="false" customHeight="false" outlineLevel="0" collapsed="false">
      <c r="A2574" s="61"/>
      <c r="B2574" s="61" t="s">
        <v>67</v>
      </c>
      <c r="C2574" s="61" t="s">
        <v>151</v>
      </c>
      <c r="D2574" s="61" t="s">
        <v>2617</v>
      </c>
      <c r="E2574" s="38" t="n">
        <v>0.666666666666667</v>
      </c>
      <c r="F2574" s="94" t="n">
        <v>30</v>
      </c>
      <c r="G2574" s="95" t="n">
        <v>1.72</v>
      </c>
      <c r="H2574" s="84" t="s">
        <v>7</v>
      </c>
      <c r="I2574" s="43" t="n">
        <f aca="false">IF(H2574="W",F2574*G2574-F2574,(IF(H2574="L",-F2574)))</f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customFormat="false" ht="15" hidden="false" customHeight="false" outlineLevel="0" collapsed="false">
      <c r="A2575" s="61"/>
      <c r="B2575" s="61" t="s">
        <v>67</v>
      </c>
      <c r="C2575" s="61" t="s">
        <v>2571</v>
      </c>
      <c r="D2575" s="61" t="s">
        <v>2216</v>
      </c>
      <c r="E2575" s="38" t="n">
        <v>0.666666666666667</v>
      </c>
      <c r="F2575" s="94" t="n">
        <v>5</v>
      </c>
      <c r="G2575" s="95" t="n">
        <v>6</v>
      </c>
      <c r="H2575" s="84" t="s">
        <v>6</v>
      </c>
      <c r="I2575" s="43" t="n">
        <f aca="false">IF(H2575="W",F2575*G2575-F2575,(IF(H2575="L",-F2575)))</f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customFormat="false" ht="15" hidden="false" customHeight="false" outlineLevel="0" collapsed="false">
      <c r="A2576" s="61"/>
      <c r="B2576" s="61" t="s">
        <v>67</v>
      </c>
      <c r="C2576" s="61" t="s">
        <v>2571</v>
      </c>
      <c r="D2576" s="61" t="s">
        <v>2216</v>
      </c>
      <c r="E2576" s="38" t="n">
        <v>0.666666666666667</v>
      </c>
      <c r="F2576" s="94" t="n">
        <v>3</v>
      </c>
      <c r="G2576" s="95" t="n">
        <v>6</v>
      </c>
      <c r="H2576" s="84" t="s">
        <v>7</v>
      </c>
      <c r="I2576" s="43" t="n">
        <f aca="false">IF(H2576="W",F2576*G2576-F2576,(IF(H2576="L",-F2576)))</f>
        <v>-3</v>
      </c>
      <c r="K2576" s="21"/>
      <c r="L2576" s="43"/>
      <c r="M2576" s="43"/>
      <c r="N2576" s="43"/>
      <c r="O2576" s="61"/>
      <c r="P2576" s="61"/>
      <c r="Q2576" s="61"/>
    </row>
    <row r="2577" customFormat="false" ht="15" hidden="false" customHeight="false" outlineLevel="0" collapsed="false">
      <c r="A2577" s="61"/>
      <c r="B2577" s="61" t="s">
        <v>67</v>
      </c>
      <c r="C2577" s="61" t="s">
        <v>2571</v>
      </c>
      <c r="D2577" s="61" t="s">
        <v>2623</v>
      </c>
      <c r="E2577" s="38" t="n">
        <v>0.666666666666667</v>
      </c>
      <c r="F2577" s="94" t="n">
        <v>8</v>
      </c>
      <c r="G2577" s="95" t="n">
        <v>3.1</v>
      </c>
      <c r="H2577" s="84" t="s">
        <v>7</v>
      </c>
      <c r="I2577" s="43" t="n">
        <f aca="false">IF(H2577="W",F2577*G2577-F2577,(IF(H2577="L",-F2577)))</f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customFormat="false" ht="15" hidden="false" customHeight="false" outlineLevel="0" collapsed="false">
      <c r="A2578" s="61"/>
      <c r="B2578" s="61" t="s">
        <v>67</v>
      </c>
      <c r="C2578" s="61" t="s">
        <v>28</v>
      </c>
      <c r="D2578" s="61" t="s">
        <v>2625</v>
      </c>
      <c r="E2578" s="38" t="n">
        <v>0.916666666666667</v>
      </c>
      <c r="F2578" s="94" t="n">
        <v>20</v>
      </c>
      <c r="G2578" s="95" t="n">
        <v>1.76</v>
      </c>
      <c r="H2578" s="84" t="s">
        <v>5</v>
      </c>
      <c r="I2578" s="43" t="n">
        <f aca="false">IF(H2578="W",F2578*G2578-F2578,(IF(H2578="L",-F2578)))</f>
        <v>15.2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customFormat="false" ht="15" hidden="false" customHeight="false" outlineLevel="0" collapsed="false">
      <c r="A2579" s="61"/>
      <c r="B2579" s="61" t="s">
        <v>67</v>
      </c>
      <c r="C2579" s="61" t="s">
        <v>331</v>
      </c>
      <c r="D2579" s="61" t="s">
        <v>2629</v>
      </c>
      <c r="E2579" s="38" t="n">
        <v>0.916666666666667</v>
      </c>
      <c r="F2579" s="94" t="n">
        <v>15.6</v>
      </c>
      <c r="G2579" s="95" t="n">
        <v>2.25</v>
      </c>
      <c r="H2579" s="84" t="s">
        <v>7</v>
      </c>
      <c r="I2579" s="43" t="n">
        <f aca="false">IF(H2579="W",F2579*G2579-F2579,(IF(H2579="L",-F2579)))</f>
        <v>-15.6</v>
      </c>
      <c r="K2579" s="21" t="s">
        <v>2630</v>
      </c>
      <c r="L2579" s="21" t="n">
        <v>18</v>
      </c>
      <c r="M2579" s="21" t="n">
        <v>2</v>
      </c>
      <c r="N2579" s="21"/>
      <c r="O2579" s="61"/>
      <c r="P2579" s="61"/>
      <c r="Q2579" s="61"/>
    </row>
    <row r="2580" customFormat="false" ht="15" hidden="false" customHeight="false" outlineLevel="0" collapsed="false">
      <c r="A2580" s="61"/>
      <c r="B2580" s="61" t="s">
        <v>443</v>
      </c>
      <c r="C2580" s="61" t="s">
        <v>28</v>
      </c>
      <c r="D2580" s="61" t="s">
        <v>2631</v>
      </c>
      <c r="E2580" s="38" t="n">
        <v>0.0416666666666667</v>
      </c>
      <c r="F2580" s="94" t="n">
        <v>10</v>
      </c>
      <c r="G2580" s="95" t="n">
        <v>2.82</v>
      </c>
      <c r="H2580" s="84" t="s">
        <v>5</v>
      </c>
      <c r="I2580" s="43" t="n">
        <f aca="false">IF(H2580="W",F2580*G2580-F2580,(IF(H2580="L",-F2580)))</f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customFormat="false" ht="15" hidden="false" customHeight="false" outlineLevel="0" collapsed="false">
      <c r="A2581" s="61"/>
      <c r="B2581" s="61" t="s">
        <v>443</v>
      </c>
      <c r="C2581" s="61" t="s">
        <v>331</v>
      </c>
      <c r="D2581" s="61" t="s">
        <v>2632</v>
      </c>
      <c r="E2581" s="38" t="n">
        <v>0.0416666666666667</v>
      </c>
      <c r="F2581" s="94" t="n">
        <v>8.88</v>
      </c>
      <c r="G2581" s="95" t="n">
        <v>2.05</v>
      </c>
      <c r="H2581" s="84" t="s">
        <v>7</v>
      </c>
      <c r="I2581" s="43" t="n">
        <f aca="false">IF(H2581="W",F2581*G2581-F2581,(IF(H2581="L",-F2581)))</f>
        <v>-8.88</v>
      </c>
      <c r="K2581" s="21"/>
      <c r="L2581" s="43"/>
      <c r="M2581" s="43"/>
      <c r="N2581" s="43"/>
      <c r="O2581" s="61"/>
      <c r="P2581" s="61"/>
      <c r="Q2581" s="61"/>
    </row>
    <row r="2582" customFormat="false" ht="15" hidden="false" customHeight="false" outlineLevel="0" collapsed="false">
      <c r="A2582" s="61" t="n">
        <v>43801</v>
      </c>
      <c r="B2582" s="61" t="s">
        <v>67</v>
      </c>
      <c r="C2582" s="61" t="s">
        <v>28</v>
      </c>
      <c r="D2582" s="61" t="s">
        <v>2633</v>
      </c>
      <c r="E2582" s="38" t="n">
        <v>0.895833333333333</v>
      </c>
      <c r="F2582" s="94" t="n">
        <v>20</v>
      </c>
      <c r="G2582" s="95" t="n">
        <v>2.5</v>
      </c>
      <c r="H2582" s="84" t="s">
        <v>7</v>
      </c>
      <c r="I2582" s="43" t="n">
        <f aca="false">IF(H2582="W",F2582*G2582-F2582,(IF(H2582="L",-F2582)))</f>
        <v>-20</v>
      </c>
      <c r="K2582" s="21" t="s">
        <v>2634</v>
      </c>
      <c r="L2582" s="43" t="s">
        <v>2635</v>
      </c>
      <c r="M2582" s="43" t="s">
        <v>9</v>
      </c>
      <c r="N2582" s="97" t="n">
        <f aca="false">SUM(I2582:I2717)</f>
        <v>288.0708</v>
      </c>
      <c r="O2582" s="61"/>
      <c r="P2582" s="61"/>
      <c r="Q2582" s="61"/>
    </row>
    <row r="2583" customFormat="false" ht="15" hidden="false" customHeight="false" outlineLevel="0" collapsed="false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 t="n">
        <v>0.895833333333333</v>
      </c>
      <c r="F2583" s="94" t="n">
        <v>15.84</v>
      </c>
      <c r="G2583" s="95" t="n">
        <v>3.7</v>
      </c>
      <c r="H2583" s="84" t="s">
        <v>7</v>
      </c>
      <c r="I2583" s="43" t="n">
        <f aca="false">IF(H2583="W",F2583*G2583-F2583,(IF(H2583="L",-F2583)))</f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customFormat="false" ht="15" hidden="false" customHeight="false" outlineLevel="0" collapsed="false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 t="n">
        <v>0.895833333333333</v>
      </c>
      <c r="F2584" s="94" t="n">
        <v>20.93</v>
      </c>
      <c r="G2584" s="95" t="n">
        <v>2.8</v>
      </c>
      <c r="H2584" s="84" t="s">
        <v>5</v>
      </c>
      <c r="I2584" s="43" t="n">
        <f aca="false">IF(H2584="W",F2584*G2584-F2584,(IF(H2584="L",-F2584)))</f>
        <v>37.674</v>
      </c>
      <c r="K2584" s="21" t="s">
        <v>2640</v>
      </c>
      <c r="L2584" s="43"/>
      <c r="M2584" s="43"/>
      <c r="N2584" s="43"/>
      <c r="O2584" s="61"/>
      <c r="P2584" s="61"/>
      <c r="Q2584" s="61"/>
    </row>
    <row r="2585" customFormat="false" ht="15" hidden="false" customHeight="false" outlineLevel="0" collapsed="false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 t="n">
        <v>0.895833333333333</v>
      </c>
      <c r="F2585" s="94" t="n">
        <v>5</v>
      </c>
      <c r="G2585" s="95" t="n">
        <v>2.4</v>
      </c>
      <c r="H2585" s="84" t="s">
        <v>7</v>
      </c>
      <c r="I2585" s="43" t="n">
        <f aca="false">IF(H2585="W",F2585*G2585-F2585,(IF(H2585="L",-F2585)))</f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customFormat="false" ht="15" hidden="false" customHeight="false" outlineLevel="0" collapsed="false">
      <c r="A2586" s="61"/>
      <c r="B2586" s="61" t="s">
        <v>439</v>
      </c>
      <c r="C2586" s="61" t="s">
        <v>151</v>
      </c>
      <c r="D2586" s="61" t="s">
        <v>2643</v>
      </c>
      <c r="E2586" s="38" t="n">
        <v>0.6875</v>
      </c>
      <c r="F2586" s="94" t="n">
        <v>25</v>
      </c>
      <c r="G2586" s="95" t="n">
        <v>2</v>
      </c>
      <c r="H2586" s="84" t="s">
        <v>5</v>
      </c>
      <c r="I2586" s="43" t="n">
        <f aca="false">IF(H2586="W",F2586*G2586-F2586,(IF(H2586="L",-F2586)))</f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customFormat="false" ht="15" hidden="false" customHeight="false" outlineLevel="0" collapsed="false">
      <c r="A2587" s="61"/>
      <c r="B2587" s="61" t="s">
        <v>439</v>
      </c>
      <c r="C2587" s="61" t="s">
        <v>151</v>
      </c>
      <c r="D2587" s="61" t="s">
        <v>2645</v>
      </c>
      <c r="E2587" s="38" t="n">
        <v>0.6875</v>
      </c>
      <c r="F2587" s="94" t="n">
        <v>12.5</v>
      </c>
      <c r="G2587" s="95" t="n">
        <v>2</v>
      </c>
      <c r="H2587" s="84" t="s">
        <v>5</v>
      </c>
      <c r="I2587" s="43" t="n">
        <f aca="false">IF(H2587="W",F2587*G2587-F2587,(IF(H2587="L",-F2587)))</f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customFormat="false" ht="15" hidden="false" customHeight="false" outlineLevel="0" collapsed="false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 t="n">
        <v>0.90625</v>
      </c>
      <c r="F2588" s="94" t="n">
        <v>5</v>
      </c>
      <c r="G2588" s="95" t="n">
        <v>2.07</v>
      </c>
      <c r="H2588" s="84" t="s">
        <v>5</v>
      </c>
      <c r="I2588" s="43" t="n">
        <f aca="false">IF(H2588="W",F2588*G2588-F2588,(IF(H2588="L",-F2588)))</f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customFormat="false" ht="15" hidden="false" customHeight="false" outlineLevel="0" collapsed="false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 t="n">
        <v>0.90625</v>
      </c>
      <c r="F2589" s="94" t="n">
        <v>4.5</v>
      </c>
      <c r="G2589" s="95" t="n">
        <v>3.45</v>
      </c>
      <c r="H2589" s="84" t="s">
        <v>7</v>
      </c>
      <c r="I2589" s="43" t="n">
        <f aca="false">IF(H2589="W",F2589*G2589-F2589,(IF(H2589="L",-F2589)))</f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customFormat="false" ht="15" hidden="false" customHeight="false" outlineLevel="0" collapsed="false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 t="n">
        <v>0.90625</v>
      </c>
      <c r="F2590" s="94" t="n">
        <v>4</v>
      </c>
      <c r="G2590" s="95" t="n">
        <v>3.85</v>
      </c>
      <c r="H2590" s="84" t="s">
        <v>7</v>
      </c>
      <c r="I2590" s="43" t="n">
        <f aca="false">IF(H2590="W",F2590*G2590-F2590,(IF(H2590="L",-F2590)))</f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customFormat="false" ht="15" hidden="false" customHeight="false" outlineLevel="0" collapsed="false">
      <c r="A2591" s="61"/>
      <c r="B2591" s="61" t="s">
        <v>46</v>
      </c>
      <c r="C2591" s="61" t="s">
        <v>28</v>
      </c>
      <c r="D2591" s="61" t="s">
        <v>2653</v>
      </c>
      <c r="E2591" s="38" t="n">
        <v>0.770833333333333</v>
      </c>
      <c r="F2591" s="94" t="n">
        <v>23</v>
      </c>
      <c r="G2591" s="95" t="n">
        <v>1.87</v>
      </c>
      <c r="H2591" s="84" t="s">
        <v>7</v>
      </c>
      <c r="I2591" s="43" t="n">
        <f aca="false">IF(H2591="W",F2591*G2591-F2591,(IF(H2591="L",-F2591)))</f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customFormat="false" ht="15" hidden="false" customHeight="false" outlineLevel="0" collapsed="false">
      <c r="A2592" s="61"/>
      <c r="B2592" s="61" t="s">
        <v>46</v>
      </c>
      <c r="C2592" s="61" t="s">
        <v>170</v>
      </c>
      <c r="D2592" s="61" t="s">
        <v>2135</v>
      </c>
      <c r="E2592" s="38" t="n">
        <v>0.770833333333333</v>
      </c>
      <c r="F2592" s="94" t="n">
        <v>10</v>
      </c>
      <c r="G2592" s="95" t="n">
        <v>4</v>
      </c>
      <c r="H2592" s="84" t="s">
        <v>6</v>
      </c>
      <c r="I2592" s="43" t="n">
        <f aca="false">IF(H2592="W",F2592*G2592-F2592,(IF(H2592="L",-F2592)))</f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customFormat="false" ht="15" hidden="false" customHeight="false" outlineLevel="0" collapsed="false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 t="n">
        <v>0.770833333333333</v>
      </c>
      <c r="F2593" s="94" t="n">
        <v>10.5</v>
      </c>
      <c r="G2593" s="95" t="n">
        <v>3.85</v>
      </c>
      <c r="H2593" s="84" t="s">
        <v>5</v>
      </c>
      <c r="I2593" s="43" t="n">
        <f aca="false">IF(H2593="W",F2593*G2593-F2593,(IF(H2593="L",-F2593)))</f>
        <v>29.925</v>
      </c>
      <c r="K2593" s="21" t="s">
        <v>2657</v>
      </c>
      <c r="L2593" s="43"/>
      <c r="M2593" s="43"/>
      <c r="N2593" s="43"/>
      <c r="O2593" s="61"/>
      <c r="P2593" s="61"/>
      <c r="Q2593" s="61"/>
    </row>
    <row r="2594" customFormat="false" ht="15" hidden="false" customHeight="false" outlineLevel="0" collapsed="false">
      <c r="A2594" s="61"/>
      <c r="B2594" s="61" t="s">
        <v>46</v>
      </c>
      <c r="C2594" s="61" t="s">
        <v>2571</v>
      </c>
      <c r="D2594" s="61" t="s">
        <v>2132</v>
      </c>
      <c r="E2594" s="38" t="n">
        <v>0.770833333333333</v>
      </c>
      <c r="F2594" s="94" t="n">
        <v>25</v>
      </c>
      <c r="G2594" s="95" t="n">
        <v>1.7</v>
      </c>
      <c r="H2594" s="84" t="s">
        <v>5</v>
      </c>
      <c r="I2594" s="43" t="n">
        <f aca="false">IF(H2594="W",F2594*G2594-F2594,(IF(H2594="L",-F2594)))</f>
        <v>17.5</v>
      </c>
      <c r="K2594" s="21"/>
      <c r="L2594" s="43"/>
      <c r="M2594" s="43"/>
      <c r="N2594" s="43"/>
      <c r="O2594" s="61"/>
      <c r="P2594" s="61"/>
      <c r="Q2594" s="61"/>
    </row>
    <row r="2595" customFormat="false" ht="15" hidden="false" customHeight="false" outlineLevel="0" collapsed="false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 t="n">
        <v>0.770833333333333</v>
      </c>
      <c r="F2595" s="94" t="n">
        <v>8.1</v>
      </c>
      <c r="G2595" s="95" t="n">
        <v>4.7</v>
      </c>
      <c r="H2595" s="84" t="s">
        <v>7</v>
      </c>
      <c r="I2595" s="43" t="n">
        <f aca="false">IF(H2595="W",F2595*G2595-F2595,(IF(H2595="L",-F2595)))</f>
        <v>-8.1</v>
      </c>
      <c r="K2595" s="21"/>
      <c r="L2595" s="43"/>
      <c r="M2595" s="43"/>
      <c r="N2595" s="43"/>
      <c r="O2595" s="61"/>
      <c r="P2595" s="61"/>
      <c r="Q2595" s="61"/>
    </row>
    <row r="2596" customFormat="false" ht="15" hidden="false" customHeight="false" outlineLevel="0" collapsed="false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 t="n">
        <v>0.770833333333333</v>
      </c>
      <c r="F2596" s="94" t="n">
        <v>1</v>
      </c>
      <c r="G2596" s="95" t="n">
        <v>4.7</v>
      </c>
      <c r="H2596" s="84" t="s">
        <v>7</v>
      </c>
      <c r="I2596" s="43" t="n">
        <f aca="false">IF(H2596="W",F2596*G2596-F2596,(IF(H2596="L",-F2596)))</f>
        <v>-1</v>
      </c>
      <c r="K2596" s="21"/>
      <c r="L2596" s="43"/>
      <c r="M2596" s="43"/>
      <c r="N2596" s="43"/>
      <c r="O2596" s="61"/>
      <c r="P2596" s="61"/>
      <c r="Q2596" s="61"/>
    </row>
    <row r="2597" customFormat="false" ht="15" hidden="false" customHeight="false" outlineLevel="0" collapsed="false">
      <c r="A2597" s="61"/>
      <c r="B2597" s="61" t="s">
        <v>67</v>
      </c>
      <c r="C2597" s="61" t="s">
        <v>2571</v>
      </c>
      <c r="D2597" s="61" t="s">
        <v>2660</v>
      </c>
      <c r="E2597" s="38" t="n">
        <v>0.6875</v>
      </c>
      <c r="F2597" s="94" t="n">
        <v>3.28</v>
      </c>
      <c r="G2597" s="95" t="n">
        <v>2</v>
      </c>
      <c r="H2597" s="84" t="s">
        <v>7</v>
      </c>
      <c r="I2597" s="43" t="n">
        <f aca="false">IF(H2597="W",F2597*G2597-F2597,(IF(H2597="L",-F2597)))</f>
        <v>-3.28</v>
      </c>
      <c r="K2597" s="21"/>
      <c r="L2597" s="43"/>
      <c r="M2597" s="43"/>
      <c r="N2597" s="43"/>
      <c r="O2597" s="61"/>
      <c r="P2597" s="61"/>
      <c r="Q2597" s="61"/>
    </row>
    <row r="2598" customFormat="false" ht="15" hidden="false" customHeight="false" outlineLevel="0" collapsed="false">
      <c r="A2598" s="61"/>
      <c r="B2598" s="61" t="s">
        <v>67</v>
      </c>
      <c r="C2598" s="61" t="s">
        <v>2571</v>
      </c>
      <c r="D2598" s="61" t="s">
        <v>2661</v>
      </c>
      <c r="E2598" s="38" t="n">
        <v>0.6875</v>
      </c>
      <c r="F2598" s="94" t="n">
        <v>50</v>
      </c>
      <c r="G2598" s="95" t="n">
        <v>1.9</v>
      </c>
      <c r="H2598" s="84" t="s">
        <v>5</v>
      </c>
      <c r="I2598" s="43" t="n">
        <f aca="false">IF(H2598="W",F2598*G2598-F2598,(IF(H2598="L",-F2598)))</f>
        <v>45</v>
      </c>
      <c r="K2598" s="21"/>
      <c r="L2598" s="43"/>
      <c r="M2598" s="43"/>
      <c r="N2598" s="43"/>
      <c r="O2598" s="61"/>
      <c r="P2598" s="61"/>
      <c r="Q2598" s="61"/>
    </row>
    <row r="2599" customFormat="false" ht="15" hidden="false" customHeight="false" outlineLevel="0" collapsed="false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 t="n">
        <v>0.6875</v>
      </c>
      <c r="F2599" s="94" t="n">
        <v>43</v>
      </c>
      <c r="G2599" s="95" t="n">
        <v>2.17</v>
      </c>
      <c r="H2599" s="84" t="s">
        <v>7</v>
      </c>
      <c r="I2599" s="43" t="n">
        <f aca="false">IF(H2599="W",F2599*G2599-F2599,(IF(H2599="L",-F2599)))</f>
        <v>-43</v>
      </c>
      <c r="K2599" s="21"/>
      <c r="L2599" s="43"/>
      <c r="M2599" s="43"/>
      <c r="N2599" s="43"/>
      <c r="O2599" s="61"/>
      <c r="P2599" s="61"/>
      <c r="Q2599" s="61"/>
    </row>
    <row r="2600" customFormat="false" ht="15" hidden="false" customHeight="false" outlineLevel="0" collapsed="false">
      <c r="A2600" s="61"/>
      <c r="B2600" s="61" t="s">
        <v>46</v>
      </c>
      <c r="C2600" s="61" t="s">
        <v>87</v>
      </c>
      <c r="D2600" s="61" t="s">
        <v>2081</v>
      </c>
      <c r="E2600" s="38" t="n">
        <v>0.770833333333333</v>
      </c>
      <c r="F2600" s="94" t="n">
        <v>10</v>
      </c>
      <c r="G2600" s="95" t="n">
        <v>4</v>
      </c>
      <c r="H2600" s="84" t="s">
        <v>6</v>
      </c>
      <c r="I2600" s="43" t="n">
        <f aca="false">IF(H2600="W",F2600*G2600-F2600,(IF(H2600="L",-F2600)))</f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customFormat="false" ht="15" hidden="false" customHeight="false" outlineLevel="0" collapsed="false">
      <c r="A2601" s="61"/>
      <c r="B2601" s="61" t="s">
        <v>67</v>
      </c>
      <c r="C2601" s="61" t="s">
        <v>95</v>
      </c>
      <c r="D2601" s="61" t="s">
        <v>2664</v>
      </c>
      <c r="E2601" s="38" t="n">
        <v>0.90625</v>
      </c>
      <c r="F2601" s="94" t="n">
        <v>19.5</v>
      </c>
      <c r="G2601" s="95" t="n">
        <v>1.07</v>
      </c>
      <c r="H2601" s="84" t="s">
        <v>5</v>
      </c>
      <c r="I2601" s="43" t="n">
        <f aca="false">IF(H2601="W",F2601*G2601-F2601,(IF(H2601="L",-F2601)))</f>
        <v>1.365</v>
      </c>
      <c r="K2601" s="21"/>
      <c r="L2601" s="43"/>
      <c r="M2601" s="43"/>
      <c r="N2601" s="43"/>
      <c r="O2601" s="61"/>
      <c r="P2601" s="61"/>
      <c r="Q2601" s="61"/>
    </row>
    <row r="2602" customFormat="false" ht="15" hidden="false" customHeight="false" outlineLevel="0" collapsed="false">
      <c r="A2602" s="61"/>
      <c r="B2602" s="61" t="s">
        <v>46</v>
      </c>
      <c r="C2602" s="61" t="s">
        <v>95</v>
      </c>
      <c r="D2602" s="61" t="s">
        <v>2311</v>
      </c>
      <c r="E2602" s="38" t="n">
        <v>0.104166666666667</v>
      </c>
      <c r="F2602" s="94" t="n">
        <v>20</v>
      </c>
      <c r="G2602" s="95" t="n">
        <v>1.76</v>
      </c>
      <c r="H2602" s="84" t="s">
        <v>5</v>
      </c>
      <c r="I2602" s="43" t="n">
        <f aca="false">IF(H2602="W",F2602*G2602-F2602,(IF(H2602="L",-F2602)))</f>
        <v>15.2</v>
      </c>
      <c r="K2602" s="21"/>
      <c r="L2602" s="43"/>
      <c r="M2602" s="43"/>
      <c r="N2602" s="43"/>
      <c r="O2602" s="61"/>
      <c r="P2602" s="61"/>
      <c r="Q2602" s="61"/>
    </row>
    <row r="2603" customFormat="false" ht="15" hidden="false" customHeight="false" outlineLevel="0" collapsed="false">
      <c r="A2603" s="61"/>
      <c r="B2603" s="61" t="s">
        <v>46</v>
      </c>
      <c r="C2603" s="61" t="s">
        <v>151</v>
      </c>
      <c r="D2603" s="61" t="s">
        <v>2311</v>
      </c>
      <c r="E2603" s="38" t="n">
        <v>0.104166666666667</v>
      </c>
      <c r="F2603" s="94" t="n">
        <v>6.14</v>
      </c>
      <c r="G2603" s="95" t="n">
        <v>1.76</v>
      </c>
      <c r="H2603" s="84" t="s">
        <v>5</v>
      </c>
      <c r="I2603" s="43" t="n">
        <f aca="false">IF(H2603="W",F2603*G2603-F2603,(IF(H2603="L",-F2603)))</f>
        <v>4.6664</v>
      </c>
      <c r="K2603" s="21"/>
      <c r="L2603" s="43"/>
      <c r="M2603" s="43"/>
      <c r="N2603" s="43"/>
      <c r="O2603" s="61"/>
      <c r="P2603" s="61"/>
      <c r="Q2603" s="61"/>
    </row>
    <row r="2604" customFormat="false" ht="15" hidden="false" customHeight="false" outlineLevel="0" collapsed="false">
      <c r="A2604" s="61"/>
      <c r="B2604" s="61" t="s">
        <v>46</v>
      </c>
      <c r="C2604" s="61" t="s">
        <v>28</v>
      </c>
      <c r="D2604" s="61" t="s">
        <v>2135</v>
      </c>
      <c r="E2604" s="38" t="n">
        <v>0.104166666666667</v>
      </c>
      <c r="F2604" s="94" t="n">
        <v>10</v>
      </c>
      <c r="G2604" s="95" t="n">
        <v>5.6</v>
      </c>
      <c r="H2604" s="84" t="s">
        <v>6</v>
      </c>
      <c r="I2604" s="43" t="n">
        <f aca="false">IF(H2604="W",F2604*G2604-F2604,(IF(H2604="L",-F2604)))</f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customFormat="false" ht="15" hidden="false" customHeight="false" outlineLevel="0" collapsed="false">
      <c r="A2605" s="61"/>
      <c r="B2605" s="61" t="s">
        <v>46</v>
      </c>
      <c r="C2605" s="61" t="s">
        <v>2571</v>
      </c>
      <c r="D2605" s="61" t="s">
        <v>2142</v>
      </c>
      <c r="E2605" s="38" t="n">
        <v>0.104166666666667</v>
      </c>
      <c r="F2605" s="94" t="n">
        <v>11.5</v>
      </c>
      <c r="G2605" s="95" t="n">
        <v>4</v>
      </c>
      <c r="H2605" s="84" t="s">
        <v>7</v>
      </c>
      <c r="I2605" s="43" t="n">
        <f aca="false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customFormat="false" ht="15" hidden="false" customHeight="false" outlineLevel="0" collapsed="false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 t="n">
        <v>0.0902777777777778</v>
      </c>
      <c r="F2606" s="94" t="n">
        <v>10</v>
      </c>
      <c r="G2606" s="95" t="n">
        <v>1.44</v>
      </c>
      <c r="H2606" s="84" t="s">
        <v>5</v>
      </c>
      <c r="I2606" s="43" t="n">
        <f aca="false">IF(H2606="W",F2606*G2606-F2606,(IF(H2606="L",-F2606)))</f>
        <v>4.4</v>
      </c>
      <c r="K2606" s="21"/>
      <c r="L2606" s="43"/>
      <c r="M2606" s="43"/>
      <c r="N2606" s="43"/>
      <c r="O2606" s="61"/>
      <c r="P2606" s="61"/>
      <c r="Q2606" s="61"/>
    </row>
    <row r="2607" customFormat="false" ht="15" hidden="false" customHeight="false" outlineLevel="0" collapsed="false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 t="n">
        <v>0.131944444444444</v>
      </c>
      <c r="F2607" s="94" t="n">
        <v>10</v>
      </c>
      <c r="G2607" s="95" t="n">
        <v>1.52</v>
      </c>
      <c r="H2607" s="84" t="s">
        <v>5</v>
      </c>
      <c r="I2607" s="43" t="n">
        <f aca="false">IF(H2607="W",F2607*G2607-F2607,(IF(H2607="L",-F2607)))</f>
        <v>5.2</v>
      </c>
      <c r="K2607" s="21"/>
      <c r="L2607" s="43"/>
      <c r="M2607" s="43"/>
      <c r="N2607" s="43"/>
      <c r="O2607" s="61"/>
      <c r="P2607" s="61"/>
      <c r="Q2607" s="61"/>
    </row>
    <row r="2608" customFormat="false" ht="15" hidden="false" customHeight="false" outlineLevel="0" collapsed="false">
      <c r="A2608" s="61"/>
      <c r="B2608" s="61" t="s">
        <v>443</v>
      </c>
      <c r="C2608" s="61" t="s">
        <v>2571</v>
      </c>
      <c r="D2608" s="61" t="s">
        <v>2669</v>
      </c>
      <c r="E2608" s="38" t="n">
        <v>0.0902777777777778</v>
      </c>
      <c r="F2608" s="94" t="n">
        <v>2.5</v>
      </c>
      <c r="G2608" s="95" t="n">
        <v>5.5</v>
      </c>
      <c r="H2608" s="84" t="s">
        <v>7</v>
      </c>
      <c r="I2608" s="43" t="n">
        <f aca="false">IF(H2608="W",F2608*G2608-F2608,(IF(H2608="L",-F2608)))</f>
        <v>-2.5</v>
      </c>
      <c r="K2608" s="21"/>
      <c r="L2608" s="43"/>
      <c r="M2608" s="43"/>
      <c r="N2608" s="43"/>
      <c r="O2608" s="61"/>
      <c r="P2608" s="61"/>
      <c r="Q2608" s="61"/>
    </row>
    <row r="2609" customFormat="false" ht="15" hidden="false" customHeight="false" outlineLevel="0" collapsed="false">
      <c r="A2609" s="61"/>
      <c r="B2609" s="61" t="s">
        <v>443</v>
      </c>
      <c r="C2609" s="61" t="s">
        <v>95</v>
      </c>
      <c r="D2609" s="61" t="s">
        <v>2670</v>
      </c>
      <c r="E2609" s="38" t="n">
        <v>0.0868055555555556</v>
      </c>
      <c r="F2609" s="94" t="n">
        <v>17.89</v>
      </c>
      <c r="G2609" s="95" t="n">
        <v>1.62</v>
      </c>
      <c r="H2609" s="84" t="s">
        <v>5</v>
      </c>
      <c r="I2609" s="43" t="n">
        <f aca="false">IF(H2609="W",F2609*G2609-F2609,(IF(H2609="L",-F2609)))</f>
        <v>11.0918</v>
      </c>
      <c r="K2609" s="21"/>
      <c r="L2609" s="43"/>
      <c r="M2609" s="43"/>
      <c r="N2609" s="43"/>
      <c r="O2609" s="61"/>
      <c r="P2609" s="61"/>
      <c r="Q2609" s="61"/>
    </row>
    <row r="2610" customFormat="false" ht="15" hidden="false" customHeight="false" outlineLevel="0" collapsed="false">
      <c r="A2610" s="61"/>
      <c r="B2610" s="61" t="s">
        <v>443</v>
      </c>
      <c r="C2610" s="61" t="s">
        <v>1162</v>
      </c>
      <c r="D2610" s="61" t="s">
        <v>2671</v>
      </c>
      <c r="E2610" s="38" t="n">
        <v>0.0868055555555556</v>
      </c>
      <c r="F2610" s="94" t="n">
        <v>11.82</v>
      </c>
      <c r="G2610" s="95" t="n">
        <v>2.45</v>
      </c>
      <c r="H2610" s="84" t="s">
        <v>7</v>
      </c>
      <c r="I2610" s="43" t="n">
        <f aca="false">IF(H2610="W",F2610*G2610-F2610,(IF(H2610="L",-F2610)))</f>
        <v>-11.82</v>
      </c>
      <c r="K2610" s="21"/>
      <c r="L2610" s="43"/>
      <c r="M2610" s="43"/>
      <c r="N2610" s="43"/>
      <c r="O2610" s="61"/>
      <c r="P2610" s="61"/>
      <c r="Q2610" s="61"/>
    </row>
    <row r="2611" customFormat="false" ht="15" hidden="false" customHeight="false" outlineLevel="0" collapsed="false">
      <c r="A2611" s="61"/>
      <c r="B2611" s="61" t="s">
        <v>439</v>
      </c>
      <c r="C2611" s="61" t="s">
        <v>1162</v>
      </c>
      <c r="D2611" s="61" t="s">
        <v>2672</v>
      </c>
      <c r="E2611" s="38" t="n">
        <v>0.0770833333333333</v>
      </c>
      <c r="F2611" s="94" t="n">
        <v>10</v>
      </c>
      <c r="G2611" s="95" t="n">
        <v>2</v>
      </c>
      <c r="H2611" s="84" t="s">
        <v>5</v>
      </c>
      <c r="I2611" s="43" t="n">
        <f aca="false">IF(H2611="W",F2611*G2611-F2611,(IF(H2611="L",-F2611)))</f>
        <v>10</v>
      </c>
      <c r="K2611" s="21"/>
      <c r="L2611" s="43"/>
      <c r="M2611" s="43"/>
      <c r="N2611" s="43"/>
      <c r="O2611" s="61"/>
      <c r="P2611" s="61"/>
      <c r="Q2611" s="61"/>
    </row>
    <row r="2612" customFormat="false" ht="15" hidden="false" customHeight="false" outlineLevel="0" collapsed="false">
      <c r="A2612" s="61" t="n">
        <v>43802</v>
      </c>
      <c r="B2612" s="61" t="s">
        <v>67</v>
      </c>
      <c r="C2612" s="61" t="s">
        <v>28</v>
      </c>
      <c r="D2612" s="61" t="s">
        <v>2673</v>
      </c>
      <c r="E2612" s="38" t="n">
        <v>0.895833333333333</v>
      </c>
      <c r="F2612" s="94" t="n">
        <v>24.75</v>
      </c>
      <c r="G2612" s="95" t="n">
        <v>1.82</v>
      </c>
      <c r="H2612" s="84" t="s">
        <v>5</v>
      </c>
      <c r="I2612" s="43" t="n">
        <f aca="false">IF(H2612="W",F2612*G2612-F2612,(IF(H2612="L",-F2612)))</f>
        <v>20.295</v>
      </c>
      <c r="K2612" s="21"/>
      <c r="L2612" s="43"/>
      <c r="M2612" s="43"/>
      <c r="N2612" s="43"/>
      <c r="O2612" s="61"/>
      <c r="P2612" s="61"/>
      <c r="Q2612" s="61"/>
    </row>
    <row r="2613" customFormat="false" ht="15" hidden="false" customHeight="false" outlineLevel="0" collapsed="false">
      <c r="A2613" s="61"/>
      <c r="B2613" s="61" t="s">
        <v>67</v>
      </c>
      <c r="C2613" s="61" t="s">
        <v>2571</v>
      </c>
      <c r="D2613" s="61" t="s">
        <v>2135</v>
      </c>
      <c r="E2613" s="38" t="n">
        <v>0.895833333333333</v>
      </c>
      <c r="F2613" s="94" t="n">
        <v>12.5</v>
      </c>
      <c r="G2613" s="95" t="n">
        <v>3.9</v>
      </c>
      <c r="H2613" s="84" t="s">
        <v>7</v>
      </c>
      <c r="I2613" s="43" t="n">
        <f aca="false">IF(H2613="W",F2613*G2613-F2613,(IF(H2613="L",-F2613)))</f>
        <v>-12.5</v>
      </c>
      <c r="K2613" s="21"/>
      <c r="L2613" s="43"/>
      <c r="M2613" s="43"/>
      <c r="N2613" s="43"/>
      <c r="O2613" s="61"/>
      <c r="P2613" s="61"/>
      <c r="Q2613" s="61"/>
    </row>
    <row r="2614" customFormat="false" ht="15" hidden="false" customHeight="false" outlineLevel="0" collapsed="false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 t="n">
        <v>0.895833333333333</v>
      </c>
      <c r="F2614" s="94" t="n">
        <v>9.5</v>
      </c>
      <c r="G2614" s="95" t="n">
        <v>5</v>
      </c>
      <c r="H2614" s="84" t="s">
        <v>7</v>
      </c>
      <c r="I2614" s="43" t="n">
        <f aca="false">IF(H2614="W",F2614*G2614-F2614,(IF(H2614="L",-F2614)))</f>
        <v>-9.5</v>
      </c>
      <c r="K2614" s="21"/>
      <c r="L2614" s="43"/>
      <c r="M2614" s="43"/>
      <c r="N2614" s="43"/>
      <c r="O2614" s="61"/>
      <c r="P2614" s="61"/>
      <c r="Q2614" s="61"/>
    </row>
    <row r="2615" customFormat="false" ht="15" hidden="false" customHeight="false" outlineLevel="0" collapsed="false">
      <c r="A2615" s="61"/>
      <c r="B2615" s="61" t="s">
        <v>443</v>
      </c>
      <c r="C2615" s="61" t="s">
        <v>2571</v>
      </c>
      <c r="D2615" s="61" t="s">
        <v>2675</v>
      </c>
      <c r="E2615" s="38" t="n">
        <v>0.0902777777777778</v>
      </c>
      <c r="F2615" s="94" t="n">
        <v>24</v>
      </c>
      <c r="G2615" s="95" t="n">
        <v>1.27</v>
      </c>
      <c r="H2615" s="84" t="s">
        <v>5</v>
      </c>
      <c r="I2615" s="43" t="n">
        <f aca="false">IF(H2615="W",F2615*G2615-F2615,(IF(H2615="L",-F2615)))</f>
        <v>6.48</v>
      </c>
      <c r="K2615" s="21"/>
      <c r="L2615" s="43"/>
      <c r="M2615" s="43"/>
      <c r="N2615" s="43"/>
      <c r="O2615" s="61"/>
      <c r="P2615" s="61"/>
      <c r="Q2615" s="61"/>
    </row>
    <row r="2616" customFormat="false" ht="15" hidden="false" customHeight="false" outlineLevel="0" collapsed="false">
      <c r="A2616" s="61"/>
      <c r="B2616" s="61" t="s">
        <v>443</v>
      </c>
      <c r="C2616" s="61" t="s">
        <v>2571</v>
      </c>
      <c r="D2616" s="61" t="s">
        <v>2675</v>
      </c>
      <c r="E2616" s="38" t="n">
        <v>0.0902777777777778</v>
      </c>
      <c r="F2616" s="94" t="n">
        <v>3</v>
      </c>
      <c r="G2616" s="95" t="n">
        <v>1.86</v>
      </c>
      <c r="H2616" s="84" t="s">
        <v>5</v>
      </c>
      <c r="I2616" s="43" t="n">
        <f aca="false">IF(H2616="W",F2616*G2616-F2616,(IF(H2616="L",-F2616)))</f>
        <v>2.58</v>
      </c>
      <c r="K2616" s="21"/>
      <c r="L2616" s="43"/>
      <c r="M2616" s="43"/>
      <c r="N2616" s="43"/>
      <c r="O2616" s="61"/>
      <c r="P2616" s="61"/>
      <c r="Q2616" s="61"/>
    </row>
    <row r="2617" customFormat="false" ht="15" hidden="false" customHeight="false" outlineLevel="0" collapsed="false">
      <c r="A2617" s="61"/>
      <c r="B2617" s="61" t="s">
        <v>443</v>
      </c>
      <c r="C2617" s="61" t="s">
        <v>2571</v>
      </c>
      <c r="D2617" s="61" t="s">
        <v>2676</v>
      </c>
      <c r="E2617" s="38" t="n">
        <v>0.131944444444444</v>
      </c>
      <c r="F2617" s="94" t="n">
        <v>4</v>
      </c>
      <c r="G2617" s="95" t="n">
        <v>2.15</v>
      </c>
      <c r="H2617" s="84" t="s">
        <v>7</v>
      </c>
      <c r="I2617" s="43" t="n">
        <f aca="false">IF(H2617="W",F2617*G2617-F2617,(IF(H2617="L",-F2617)))</f>
        <v>-4</v>
      </c>
      <c r="K2617" s="21"/>
      <c r="L2617" s="43"/>
      <c r="M2617" s="43"/>
      <c r="N2617" s="43"/>
      <c r="O2617" s="61"/>
      <c r="P2617" s="61"/>
      <c r="Q2617" s="61"/>
    </row>
    <row r="2618" customFormat="false" ht="15" hidden="false" customHeight="false" outlineLevel="0" collapsed="false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 t="n">
        <v>0.920138888888889</v>
      </c>
      <c r="F2618" s="94" t="n">
        <v>10.35</v>
      </c>
      <c r="G2618" s="95" t="n">
        <v>4.15</v>
      </c>
      <c r="H2618" s="84" t="s">
        <v>5</v>
      </c>
      <c r="I2618" s="43" t="n">
        <f aca="false">IF(H2618="W",F2618*G2618-F2618,(IF(H2618="L",-F2618)))</f>
        <v>32.6025</v>
      </c>
      <c r="K2618" s="43"/>
      <c r="L2618" s="43"/>
      <c r="M2618" s="43"/>
      <c r="N2618" s="43"/>
      <c r="O2618" s="61"/>
      <c r="P2618" s="61"/>
      <c r="Q2618" s="61"/>
    </row>
    <row r="2619" customFormat="false" ht="15" hidden="false" customHeight="false" outlineLevel="0" collapsed="false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 t="n">
        <v>0.920138888888889</v>
      </c>
      <c r="F2619" s="94" t="n">
        <v>21.5</v>
      </c>
      <c r="G2619" s="95" t="n">
        <v>3.5</v>
      </c>
      <c r="H2619" s="84" t="s">
        <v>7</v>
      </c>
      <c r="I2619" s="43" t="n">
        <f aca="false">IF(H2619="W",F2619*G2619-F2619,(IF(H2619="L",-F2619)))</f>
        <v>-21.5</v>
      </c>
      <c r="K2619" s="21"/>
      <c r="L2619" s="43"/>
      <c r="M2619" s="43"/>
      <c r="N2619" s="43"/>
      <c r="O2619" s="61"/>
      <c r="P2619" s="61"/>
      <c r="Q2619" s="61"/>
    </row>
    <row r="2620" customFormat="false" ht="15" hidden="false" customHeight="false" outlineLevel="0" collapsed="false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 t="n">
        <v>0.920138888888889</v>
      </c>
      <c r="F2620" s="94" t="n">
        <v>40</v>
      </c>
      <c r="G2620" s="95" t="n">
        <v>2</v>
      </c>
      <c r="H2620" s="84" t="s">
        <v>7</v>
      </c>
      <c r="I2620" s="43" t="n">
        <f aca="false">IF(H2620="W",F2620*G2620-F2620,(IF(H2620="L",-F2620)))</f>
        <v>-40</v>
      </c>
      <c r="K2620" s="21"/>
      <c r="L2620" s="43"/>
      <c r="M2620" s="43"/>
      <c r="N2620" s="43"/>
      <c r="O2620" s="61"/>
      <c r="P2620" s="61"/>
      <c r="Q2620" s="61"/>
    </row>
    <row r="2621" customFormat="false" ht="15" hidden="false" customHeight="false" outlineLevel="0" collapsed="false">
      <c r="A2621" s="61"/>
      <c r="B2621" s="61" t="s">
        <v>67</v>
      </c>
      <c r="C2621" s="61" t="s">
        <v>151</v>
      </c>
      <c r="D2621" s="61" t="s">
        <v>2682</v>
      </c>
      <c r="E2621" s="38" t="n">
        <v>0.920138888888889</v>
      </c>
      <c r="F2621" s="94" t="n">
        <v>10.35</v>
      </c>
      <c r="G2621" s="95" t="n">
        <v>1.05</v>
      </c>
      <c r="H2621" s="84" t="s">
        <v>5</v>
      </c>
      <c r="I2621" s="43" t="n">
        <f aca="false">IF(H2621="W",F2621*G2621-F2621,(IF(H2621="L",-F2621)))</f>
        <v>0.5175</v>
      </c>
      <c r="K2621" s="21"/>
      <c r="L2621" s="43"/>
      <c r="M2621" s="43"/>
      <c r="N2621" s="43"/>
      <c r="O2621" s="61"/>
      <c r="P2621" s="61"/>
      <c r="Q2621" s="61"/>
    </row>
    <row r="2622" customFormat="false" ht="15" hidden="false" customHeight="false" outlineLevel="0" collapsed="false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 t="n">
        <v>0.895833333333333</v>
      </c>
      <c r="F2622" s="94" t="n">
        <v>3</v>
      </c>
      <c r="G2622" s="95" t="n">
        <v>1.82</v>
      </c>
      <c r="H2622" s="84" t="s">
        <v>5</v>
      </c>
      <c r="I2622" s="43" t="n">
        <f aca="false">IF(H2622="W",F2622*G2622-F2622,(IF(H2622="L",-F2622)))</f>
        <v>2.46</v>
      </c>
      <c r="K2622" s="21"/>
      <c r="L2622" s="43"/>
      <c r="M2622" s="43"/>
      <c r="N2622" s="43"/>
      <c r="O2622" s="61"/>
      <c r="P2622" s="61"/>
      <c r="Q2622" s="61"/>
    </row>
    <row r="2623" customFormat="false" ht="15" hidden="false" customHeight="false" outlineLevel="0" collapsed="false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 t="n">
        <v>13</v>
      </c>
      <c r="G2623" s="95" t="n">
        <v>1.09</v>
      </c>
      <c r="H2623" s="84" t="s">
        <v>5</v>
      </c>
      <c r="I2623" s="43" t="n">
        <f aca="false">IF(H2623="W",F2623*G2623-F2623,(IF(H2623="L",-F2623)))</f>
        <v>1.17</v>
      </c>
      <c r="K2623" s="21"/>
      <c r="L2623" s="43"/>
      <c r="M2623" s="43"/>
      <c r="N2623" s="43"/>
      <c r="O2623" s="61"/>
      <c r="P2623" s="61"/>
      <c r="Q2623" s="61"/>
    </row>
    <row r="2624" customFormat="false" ht="15" hidden="false" customHeight="false" outlineLevel="0" collapsed="false">
      <c r="A2624" s="61"/>
      <c r="B2624" s="61" t="s">
        <v>46</v>
      </c>
      <c r="C2624" s="61" t="s">
        <v>95</v>
      </c>
      <c r="D2624" s="61" t="s">
        <v>2686</v>
      </c>
      <c r="E2624" s="38" t="n">
        <v>0.0868055555555556</v>
      </c>
      <c r="F2624" s="94" t="n">
        <v>20</v>
      </c>
      <c r="G2624" s="95" t="n">
        <v>2.15</v>
      </c>
      <c r="H2624" s="84" t="s">
        <v>5</v>
      </c>
      <c r="I2624" s="43" t="n">
        <f aca="false">IF(H2624="W",F2624*G2624-F2624,(IF(H2624="L",-F2624)))</f>
        <v>23</v>
      </c>
      <c r="K2624" s="21"/>
      <c r="L2624" s="43"/>
      <c r="M2624" s="43"/>
      <c r="N2624" s="43"/>
      <c r="O2624" s="61"/>
      <c r="P2624" s="61"/>
      <c r="Q2624" s="61"/>
    </row>
    <row r="2625" customFormat="false" ht="15" hidden="false" customHeight="false" outlineLevel="0" collapsed="false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 t="n">
        <v>0.0868055555555556</v>
      </c>
      <c r="F2625" s="94" t="n">
        <v>5</v>
      </c>
      <c r="G2625" s="95" t="n">
        <v>2.2</v>
      </c>
      <c r="H2625" s="84" t="s">
        <v>7</v>
      </c>
      <c r="I2625" s="43" t="n">
        <f aca="false">IF(H2625="W",F2625*G2625-F2625,(IF(H2625="L",-F2625)))</f>
        <v>-5</v>
      </c>
      <c r="K2625" s="21"/>
      <c r="L2625" s="43"/>
      <c r="M2625" s="43"/>
      <c r="N2625" s="43"/>
      <c r="O2625" s="61"/>
      <c r="P2625" s="61"/>
      <c r="Q2625" s="61"/>
    </row>
    <row r="2626" customFormat="false" ht="15" hidden="false" customHeight="false" outlineLevel="0" collapsed="false">
      <c r="A2626" s="61"/>
      <c r="B2626" s="61" t="s">
        <v>46</v>
      </c>
      <c r="C2626" s="61" t="s">
        <v>28</v>
      </c>
      <c r="D2626" s="61" t="s">
        <v>2135</v>
      </c>
      <c r="E2626" s="38" t="n">
        <v>0.0868055555555556</v>
      </c>
      <c r="F2626" s="94" t="n">
        <v>10</v>
      </c>
      <c r="G2626" s="95" t="n">
        <v>4.33</v>
      </c>
      <c r="H2626" s="84" t="s">
        <v>6</v>
      </c>
      <c r="I2626" s="43" t="n">
        <f aca="false">IF(H2626="W",F2626*G2626-F2626,(IF(H2626="L",-F2626)))</f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customFormat="false" ht="15" hidden="false" customHeight="false" outlineLevel="0" collapsed="false">
      <c r="A2627" s="61"/>
      <c r="B2627" s="61" t="s">
        <v>46</v>
      </c>
      <c r="C2627" s="61" t="s">
        <v>1141</v>
      </c>
      <c r="D2627" s="61" t="s">
        <v>2157</v>
      </c>
      <c r="E2627" s="38" t="n">
        <v>0.0868055555555556</v>
      </c>
      <c r="F2627" s="94" t="n">
        <v>20</v>
      </c>
      <c r="G2627" s="95" t="n">
        <v>2.8</v>
      </c>
      <c r="H2627" s="84" t="s">
        <v>5</v>
      </c>
      <c r="I2627" s="43" t="n">
        <f aca="false">IF(H2627="W",F2627*G2627-F2627,(IF(H2627="L",-F2627)))</f>
        <v>36</v>
      </c>
      <c r="K2627" s="21"/>
      <c r="L2627" s="43"/>
      <c r="M2627" s="43"/>
      <c r="N2627" s="43"/>
      <c r="O2627" s="61"/>
      <c r="P2627" s="61"/>
      <c r="Q2627" s="61"/>
    </row>
    <row r="2628" customFormat="false" ht="15" hidden="false" customHeight="false" outlineLevel="0" collapsed="false">
      <c r="A2628" s="61"/>
      <c r="B2628" s="61" t="s">
        <v>67</v>
      </c>
      <c r="C2628" s="61" t="s">
        <v>2571</v>
      </c>
      <c r="D2628" s="61" t="s">
        <v>2688</v>
      </c>
      <c r="E2628" s="38" t="n">
        <v>0.0208333333333333</v>
      </c>
      <c r="F2628" s="94" t="n">
        <v>30</v>
      </c>
      <c r="G2628" s="95" t="n">
        <v>1.83</v>
      </c>
      <c r="H2628" s="84" t="s">
        <v>5</v>
      </c>
      <c r="I2628" s="43" t="n">
        <f aca="false">IF(H2628="W",F2628*G2628-F2628,(IF(H2628="L",-F2628)))</f>
        <v>24.9</v>
      </c>
      <c r="K2628" s="21"/>
      <c r="L2628" s="43"/>
      <c r="M2628" s="43"/>
      <c r="N2628" s="43"/>
      <c r="O2628" s="61"/>
      <c r="P2628" s="61"/>
      <c r="Q2628" s="61"/>
    </row>
    <row r="2629" customFormat="false" ht="15" hidden="false" customHeight="false" outlineLevel="0" collapsed="false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 t="n">
        <v>0.0208333333333333</v>
      </c>
      <c r="F2629" s="94" t="n">
        <v>20</v>
      </c>
      <c r="G2629" s="95" t="n">
        <v>2.1</v>
      </c>
      <c r="H2629" s="84" t="s">
        <v>7</v>
      </c>
      <c r="I2629" s="43" t="n">
        <f aca="false">IF(H2629="W",F2629*G2629-F2629,(IF(H2629="L",-F2629)))</f>
        <v>-20</v>
      </c>
      <c r="K2629" s="21"/>
      <c r="L2629" s="43"/>
      <c r="M2629" s="43"/>
      <c r="N2629" s="43"/>
      <c r="O2629" s="61"/>
      <c r="P2629" s="61"/>
      <c r="Q2629" s="61"/>
    </row>
    <row r="2630" customFormat="false" ht="15" hidden="false" customHeight="false" outlineLevel="0" collapsed="false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 t="n">
        <v>0.0208333333333333</v>
      </c>
      <c r="F2630" s="94" t="n">
        <v>10</v>
      </c>
      <c r="G2630" s="95" t="n">
        <v>3.1</v>
      </c>
      <c r="H2630" s="84" t="s">
        <v>7</v>
      </c>
      <c r="I2630" s="43" t="n">
        <f aca="false">IF(H2630="W",F2630*G2630-F2630,(IF(H2630="L",-F2630)))</f>
        <v>-10</v>
      </c>
      <c r="K2630" s="21"/>
      <c r="L2630" s="43"/>
      <c r="M2630" s="43"/>
      <c r="N2630" s="43"/>
      <c r="O2630" s="61"/>
      <c r="P2630" s="61"/>
      <c r="Q2630" s="61"/>
    </row>
    <row r="2631" customFormat="false" ht="15" hidden="false" customHeight="false" outlineLevel="0" collapsed="false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 t="n">
        <v>0.0208333333333333</v>
      </c>
      <c r="F2631" s="94" t="n">
        <v>16</v>
      </c>
      <c r="G2631" s="95" t="n">
        <v>1.47</v>
      </c>
      <c r="H2631" s="84" t="s">
        <v>5</v>
      </c>
      <c r="I2631" s="43" t="n">
        <f aca="false">IF(H2631="W",F2631*G2631-F2631,(IF(H2631="L",-F2631)))</f>
        <v>7.52</v>
      </c>
      <c r="K2631" s="21"/>
      <c r="L2631" s="43"/>
      <c r="M2631" s="43"/>
      <c r="N2631" s="43"/>
      <c r="O2631" s="61"/>
      <c r="P2631" s="61"/>
      <c r="Q2631" s="61"/>
    </row>
    <row r="2632" customFormat="false" ht="15" hidden="false" customHeight="false" outlineLevel="0" collapsed="false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 t="n">
        <v>0.0208333333333333</v>
      </c>
      <c r="F2632" s="94" t="n">
        <v>6.38</v>
      </c>
      <c r="G2632" s="95" t="n">
        <v>1.47</v>
      </c>
      <c r="H2632" s="84" t="s">
        <v>5</v>
      </c>
      <c r="I2632" s="43" t="n">
        <f aca="false">IF(H2632="W",F2632*G2632-F2632,(IF(H2632="L",-F2632)))</f>
        <v>2.9986</v>
      </c>
      <c r="K2632" s="21"/>
      <c r="L2632" s="43"/>
      <c r="M2632" s="43"/>
      <c r="N2632" s="43"/>
      <c r="O2632" s="61"/>
      <c r="P2632" s="61"/>
      <c r="Q2632" s="61"/>
    </row>
    <row r="2633" customFormat="false" ht="15" hidden="false" customHeight="false" outlineLevel="0" collapsed="false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 t="n">
        <v>0.0208333333333333</v>
      </c>
      <c r="F2633" s="94" t="n">
        <v>4</v>
      </c>
      <c r="G2633" s="95" t="n">
        <v>3.4</v>
      </c>
      <c r="H2633" s="84" t="s">
        <v>7</v>
      </c>
      <c r="I2633" s="43" t="n">
        <f aca="false">IF(H2633="W",F2633*G2633-F2633,(IF(H2633="L",-F2633)))</f>
        <v>-4</v>
      </c>
      <c r="K2633" s="21"/>
      <c r="L2633" s="43"/>
      <c r="M2633" s="43"/>
      <c r="N2633" s="43"/>
      <c r="O2633" s="61"/>
      <c r="P2633" s="61"/>
      <c r="Q2633" s="61"/>
    </row>
    <row r="2634" customFormat="false" ht="15" hidden="false" customHeight="false" outlineLevel="0" collapsed="false">
      <c r="A2634" s="61"/>
      <c r="B2634" s="61" t="s">
        <v>46</v>
      </c>
      <c r="C2634" s="61" t="s">
        <v>28</v>
      </c>
      <c r="D2634" s="61" t="s">
        <v>2695</v>
      </c>
      <c r="E2634" s="38" t="n">
        <v>0.0833333333333333</v>
      </c>
      <c r="F2634" s="94" t="n">
        <v>3</v>
      </c>
      <c r="G2634" s="95" t="n">
        <v>4.33</v>
      </c>
      <c r="H2634" s="84" t="s">
        <v>7</v>
      </c>
      <c r="I2634" s="43" t="n">
        <f aca="false">IF(H2634="W",F2634*G2634-F2634,(IF(H2634="L",-F2634)))</f>
        <v>-3</v>
      </c>
      <c r="K2634" s="21"/>
      <c r="L2634" s="43"/>
      <c r="M2634" s="43"/>
      <c r="N2634" s="43"/>
      <c r="O2634" s="61"/>
      <c r="P2634" s="61"/>
      <c r="Q2634" s="61"/>
    </row>
    <row r="2635" customFormat="false" ht="15" hidden="false" customHeight="false" outlineLevel="0" collapsed="false">
      <c r="A2635" s="61"/>
      <c r="B2635" s="61" t="s">
        <v>46</v>
      </c>
      <c r="C2635" s="61" t="s">
        <v>2571</v>
      </c>
      <c r="D2635" s="61" t="s">
        <v>2157</v>
      </c>
      <c r="E2635" s="38" t="n">
        <v>0.0833333333333333</v>
      </c>
      <c r="F2635" s="94" t="n">
        <v>1</v>
      </c>
      <c r="G2635" s="95" t="n">
        <v>8.4</v>
      </c>
      <c r="H2635" s="84" t="s">
        <v>5</v>
      </c>
      <c r="I2635" s="43" t="n">
        <f aca="false">IF(H2635="W",F2635*G2635-F2635,(IF(H2635="L",-F2635)))</f>
        <v>7.4</v>
      </c>
      <c r="K2635" s="21"/>
      <c r="L2635" s="43"/>
      <c r="M2635" s="43"/>
      <c r="N2635" s="43"/>
      <c r="O2635" s="61"/>
      <c r="P2635" s="61"/>
      <c r="Q2635" s="61"/>
    </row>
    <row r="2636" customFormat="false" ht="15" hidden="false" customHeight="false" outlineLevel="0" collapsed="false">
      <c r="A2636" s="61"/>
      <c r="B2636" s="61" t="s">
        <v>46</v>
      </c>
      <c r="C2636" s="61" t="s">
        <v>331</v>
      </c>
      <c r="D2636" s="61" t="s">
        <v>2157</v>
      </c>
      <c r="E2636" s="38" t="n">
        <v>0.0833333333333333</v>
      </c>
      <c r="F2636" s="94" t="n">
        <v>25</v>
      </c>
      <c r="G2636" s="95" t="n">
        <v>1.28</v>
      </c>
      <c r="H2636" s="84" t="s">
        <v>7</v>
      </c>
      <c r="I2636" s="43" t="n">
        <f aca="false">IF(H2636="W",F2636*G2636-F2636,(IF(H2636="L",-F2636)))</f>
        <v>-25</v>
      </c>
      <c r="K2636" s="21"/>
      <c r="L2636" s="43"/>
      <c r="M2636" s="43"/>
      <c r="N2636" s="43"/>
      <c r="O2636" s="61"/>
      <c r="P2636" s="61"/>
      <c r="Q2636" s="61"/>
    </row>
    <row r="2637" customFormat="false" ht="15" hidden="false" customHeight="false" outlineLevel="0" collapsed="false">
      <c r="A2637" s="61" t="n">
        <v>43803</v>
      </c>
      <c r="B2637" s="61" t="s">
        <v>67</v>
      </c>
      <c r="C2637" s="61" t="s">
        <v>28</v>
      </c>
      <c r="D2637" s="61" t="s">
        <v>686</v>
      </c>
      <c r="E2637" s="38" t="n">
        <v>0.927083333333333</v>
      </c>
      <c r="F2637" s="94" t="n">
        <v>35</v>
      </c>
      <c r="G2637" s="95" t="n">
        <v>1.43</v>
      </c>
      <c r="H2637" s="84" t="s">
        <v>5</v>
      </c>
      <c r="I2637" s="43" t="n">
        <f aca="false">IF(H2637="W",F2637*G2637-F2637,(IF(H2637="L",-F2637)))</f>
        <v>15.05</v>
      </c>
      <c r="K2637" s="21" t="s">
        <v>2696</v>
      </c>
      <c r="L2637" s="43"/>
      <c r="M2637" s="43"/>
      <c r="N2637" s="43"/>
      <c r="O2637" s="61"/>
      <c r="P2637" s="61"/>
      <c r="Q2637" s="61"/>
    </row>
    <row r="2638" customFormat="false" ht="15" hidden="false" customHeight="false" outlineLevel="0" collapsed="false">
      <c r="A2638" s="61"/>
      <c r="B2638" s="61" t="s">
        <v>67</v>
      </c>
      <c r="C2638" s="61" t="s">
        <v>87</v>
      </c>
      <c r="D2638" s="61" t="s">
        <v>2135</v>
      </c>
      <c r="E2638" s="38" t="n">
        <v>0.927083333333333</v>
      </c>
      <c r="F2638" s="94" t="n">
        <v>10</v>
      </c>
      <c r="G2638" s="95" t="n">
        <v>5.1</v>
      </c>
      <c r="H2638" s="84" t="s">
        <v>7</v>
      </c>
      <c r="I2638" s="43" t="n">
        <f aca="false">IF(H2638="W",F2638*G2638-F2638,(IF(H2638="L",-F2638)))</f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customFormat="false" ht="15" hidden="false" customHeight="false" outlineLevel="0" collapsed="false">
      <c r="A2639" s="61"/>
      <c r="B2639" s="61" t="s">
        <v>67</v>
      </c>
      <c r="C2639" s="61" t="s">
        <v>170</v>
      </c>
      <c r="D2639" s="61" t="s">
        <v>2312</v>
      </c>
      <c r="E2639" s="38" t="n">
        <v>0.927083333333333</v>
      </c>
      <c r="F2639" s="94" t="n">
        <v>5</v>
      </c>
      <c r="G2639" s="95" t="n">
        <v>15</v>
      </c>
      <c r="H2639" s="84" t="s">
        <v>6</v>
      </c>
      <c r="I2639" s="43" t="n">
        <f aca="false">IF(H2639="W",F2639*G2639-F2639,(IF(H2639="L",-F2639)))</f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customFormat="false" ht="15" hidden="false" customHeight="false" outlineLevel="0" collapsed="false">
      <c r="A2640" s="61"/>
      <c r="B2640" s="61" t="s">
        <v>67</v>
      </c>
      <c r="C2640" s="61" t="s">
        <v>2571</v>
      </c>
      <c r="D2640" s="61" t="s">
        <v>2699</v>
      </c>
      <c r="E2640" s="38" t="n">
        <v>0.927083333333333</v>
      </c>
      <c r="F2640" s="94" t="n">
        <v>20</v>
      </c>
      <c r="G2640" s="95" t="n">
        <v>2.5</v>
      </c>
      <c r="H2640" s="84" t="s">
        <v>5</v>
      </c>
      <c r="I2640" s="43" t="n">
        <f aca="false">IF(H2640="W",F2640*G2640-F2640,(IF(H2640="L",-F2640)))</f>
        <v>30</v>
      </c>
      <c r="K2640" s="21"/>
      <c r="L2640" s="43"/>
      <c r="M2640" s="43"/>
      <c r="N2640" s="43"/>
      <c r="O2640" s="61"/>
      <c r="P2640" s="61"/>
      <c r="Q2640" s="61"/>
    </row>
    <row r="2641" customFormat="false" ht="15" hidden="false" customHeight="false" outlineLevel="0" collapsed="false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 t="n">
        <v>0.927083333333333</v>
      </c>
      <c r="F2641" s="94" t="n">
        <v>28.4</v>
      </c>
      <c r="G2641" s="95" t="n">
        <v>1.76</v>
      </c>
      <c r="H2641" s="84" t="s">
        <v>7</v>
      </c>
      <c r="I2641" s="43" t="n">
        <f aca="false">IF(H2641="W",F2641*G2641-F2641,(IF(H2641="L",-F2641)))</f>
        <v>-28.4</v>
      </c>
      <c r="K2641" s="21"/>
      <c r="L2641" s="43"/>
      <c r="M2641" s="43"/>
      <c r="N2641" s="43"/>
      <c r="O2641" s="61"/>
      <c r="P2641" s="61"/>
      <c r="Q2641" s="61"/>
    </row>
    <row r="2642" customFormat="false" ht="15" hidden="false" customHeight="false" outlineLevel="0" collapsed="false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 t="n">
        <v>42.95</v>
      </c>
      <c r="G2642" s="95" t="n">
        <v>2.18</v>
      </c>
      <c r="H2642" s="84" t="s">
        <v>5</v>
      </c>
      <c r="I2642" s="43" t="n">
        <f aca="false">IF(H2642="W",F2642*G2642-F2642,(IF(H2642="L",-F2642)))</f>
        <v>50.681</v>
      </c>
      <c r="K2642" s="21"/>
      <c r="L2642" s="43"/>
      <c r="M2642" s="43"/>
      <c r="N2642" s="43"/>
      <c r="O2642" s="61"/>
      <c r="P2642" s="61"/>
      <c r="Q2642" s="61"/>
    </row>
    <row r="2643" customFormat="false" ht="15" hidden="false" customHeight="false" outlineLevel="0" collapsed="false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 t="n">
        <v>0.927083333333333</v>
      </c>
      <c r="F2643" s="94" t="n">
        <v>5</v>
      </c>
      <c r="G2643" s="95" t="n">
        <v>14</v>
      </c>
      <c r="H2643" s="84" t="s">
        <v>6</v>
      </c>
      <c r="I2643" s="43" t="n">
        <f aca="false">IF(H2643="W",F2643*G2643-F2643,(IF(H2643="L",-F2643)))</f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customFormat="false" ht="15" hidden="false" customHeight="false" outlineLevel="0" collapsed="false">
      <c r="A2644" s="61"/>
      <c r="B2644" s="61" t="s">
        <v>67</v>
      </c>
      <c r="C2644" s="61" t="s">
        <v>151</v>
      </c>
      <c r="D2644" s="61" t="s">
        <v>2706</v>
      </c>
      <c r="E2644" s="38" t="n">
        <v>0.927083333333333</v>
      </c>
      <c r="F2644" s="94" t="n">
        <v>10</v>
      </c>
      <c r="G2644" s="95" t="n">
        <v>3.3</v>
      </c>
      <c r="H2644" s="84" t="s">
        <v>6</v>
      </c>
      <c r="I2644" s="43" t="n">
        <f aca="false">IF(H2644="W",F2644*G2644-F2644,(IF(H2644="L",-F2644)))</f>
        <v>0</v>
      </c>
      <c r="K2644" s="21"/>
      <c r="L2644" s="43"/>
      <c r="M2644" s="43"/>
      <c r="N2644" s="43"/>
      <c r="O2644" s="61"/>
      <c r="P2644" s="61"/>
      <c r="Q2644" s="61"/>
    </row>
    <row r="2645" customFormat="false" ht="15" hidden="false" customHeight="false" outlineLevel="0" collapsed="false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 t="n">
        <v>0.927083333333333</v>
      </c>
      <c r="F2645" s="94" t="n">
        <v>20</v>
      </c>
      <c r="G2645" s="95" t="n">
        <v>1.52</v>
      </c>
      <c r="H2645" s="84" t="s">
        <v>7</v>
      </c>
      <c r="I2645" s="43" t="n">
        <f aca="false">IF(H2645="W",F2645*G2645-F2645,(IF(H2645="L",-F2645)))</f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customFormat="false" ht="15" hidden="false" customHeight="false" outlineLevel="0" collapsed="false">
      <c r="A2646" s="61"/>
      <c r="B2646" s="61" t="s">
        <v>67</v>
      </c>
      <c r="C2646" s="61" t="s">
        <v>2571</v>
      </c>
      <c r="D2646" s="61" t="s">
        <v>686</v>
      </c>
      <c r="E2646" s="38" t="n">
        <v>0.927083333333333</v>
      </c>
      <c r="F2646" s="94" t="n">
        <v>40</v>
      </c>
      <c r="G2646" s="95" t="n">
        <v>1.65</v>
      </c>
      <c r="H2646" s="84" t="s">
        <v>5</v>
      </c>
      <c r="I2646" s="43" t="n">
        <f aca="false">IF(H2646="W",F2646*G2646-F2646,(IF(H2646="L",-F2646)))</f>
        <v>26</v>
      </c>
      <c r="K2646" s="21"/>
      <c r="L2646" s="43"/>
      <c r="M2646" s="43"/>
      <c r="N2646" s="43"/>
      <c r="O2646" s="61"/>
      <c r="P2646" s="61"/>
      <c r="Q2646" s="61"/>
    </row>
    <row r="2647" customFormat="false" ht="15" hidden="false" customHeight="false" outlineLevel="0" collapsed="false">
      <c r="A2647" s="61"/>
      <c r="B2647" s="61" t="s">
        <v>67</v>
      </c>
      <c r="C2647" s="61" t="s">
        <v>151</v>
      </c>
      <c r="D2647" s="61" t="s">
        <v>2709</v>
      </c>
      <c r="E2647" s="38" t="n">
        <v>0.927083333333333</v>
      </c>
      <c r="F2647" s="94" t="n">
        <v>10</v>
      </c>
      <c r="G2647" s="95" t="n">
        <v>2.55</v>
      </c>
      <c r="H2647" s="84" t="s">
        <v>6</v>
      </c>
      <c r="I2647" s="43" t="n">
        <f aca="false">IF(H2647="W",F2647*G2647-F2647,(IF(H2647="L",-F2647)))</f>
        <v>0</v>
      </c>
      <c r="K2647" s="21"/>
      <c r="L2647" s="43"/>
      <c r="M2647" s="43"/>
      <c r="N2647" s="43"/>
      <c r="O2647" s="61"/>
      <c r="P2647" s="61"/>
      <c r="Q2647" s="61"/>
    </row>
    <row r="2648" customFormat="false" ht="15" hidden="false" customHeight="false" outlineLevel="0" collapsed="false">
      <c r="A2648" s="61"/>
      <c r="B2648" s="61" t="s">
        <v>67</v>
      </c>
      <c r="C2648" s="61" t="s">
        <v>2571</v>
      </c>
      <c r="D2648" s="61" t="s">
        <v>2710</v>
      </c>
      <c r="E2648" s="38" t="n">
        <v>0.0208333333333333</v>
      </c>
      <c r="F2648" s="94" t="n">
        <v>20</v>
      </c>
      <c r="G2648" s="95" t="n">
        <v>4.45</v>
      </c>
      <c r="H2648" s="84" t="s">
        <v>7</v>
      </c>
      <c r="I2648" s="43" t="n">
        <f aca="false">IF(H2648="W",F2648*G2648-F2648,(IF(H2648="L",-F2648)))</f>
        <v>-20</v>
      </c>
      <c r="K2648" s="21"/>
      <c r="L2648" s="43"/>
      <c r="M2648" s="43"/>
      <c r="N2648" s="43"/>
      <c r="O2648" s="61"/>
      <c r="P2648" s="61"/>
      <c r="Q2648" s="61"/>
    </row>
    <row r="2649" customFormat="false" ht="15" hidden="false" customHeight="false" outlineLevel="0" collapsed="false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 t="n">
        <v>0.0208333333333333</v>
      </c>
      <c r="F2649" s="94" t="n">
        <v>10</v>
      </c>
      <c r="G2649" s="95" t="n">
        <v>7.5</v>
      </c>
      <c r="H2649" s="84" t="s">
        <v>7</v>
      </c>
      <c r="I2649" s="43" t="n">
        <f aca="false">IF(H2649="W",F2649*G2649-F2649,(IF(H2649="L",-F2649)))</f>
        <v>-10</v>
      </c>
      <c r="K2649" s="21"/>
      <c r="L2649" s="43"/>
      <c r="M2649" s="43"/>
      <c r="N2649" s="43"/>
      <c r="O2649" s="61"/>
      <c r="P2649" s="61"/>
      <c r="Q2649" s="61"/>
    </row>
    <row r="2650" customFormat="false" ht="15" hidden="false" customHeight="false" outlineLevel="0" collapsed="false">
      <c r="A2650" s="61"/>
      <c r="B2650" s="61" t="s">
        <v>46</v>
      </c>
      <c r="C2650" s="61" t="s">
        <v>95</v>
      </c>
      <c r="D2650" s="61" t="s">
        <v>1271</v>
      </c>
      <c r="E2650" s="38" t="n">
        <v>0.0868055555555556</v>
      </c>
      <c r="F2650" s="94" t="n">
        <v>20</v>
      </c>
      <c r="G2650" s="95" t="n">
        <v>2.05</v>
      </c>
      <c r="H2650" s="84" t="s">
        <v>7</v>
      </c>
      <c r="I2650" s="43" t="n">
        <f aca="false">IF(H2650="W",F2650*G2650-F2650,(IF(H2650="L",-F2650)))</f>
        <v>-20</v>
      </c>
      <c r="K2650" s="21"/>
      <c r="L2650" s="43"/>
      <c r="M2650" s="43"/>
      <c r="N2650" s="43"/>
      <c r="O2650" s="61"/>
      <c r="P2650" s="61"/>
      <c r="Q2650" s="61"/>
    </row>
    <row r="2651" customFormat="false" ht="15" hidden="false" customHeight="false" outlineLevel="0" collapsed="false">
      <c r="A2651" s="61"/>
      <c r="B2651" s="61" t="s">
        <v>46</v>
      </c>
      <c r="C2651" s="61" t="s">
        <v>2571</v>
      </c>
      <c r="D2651" s="61" t="s">
        <v>2135</v>
      </c>
      <c r="E2651" s="38" t="n">
        <v>0.0868055555555556</v>
      </c>
      <c r="F2651" s="94" t="n">
        <v>9</v>
      </c>
      <c r="G2651" s="95" t="n">
        <v>4.55</v>
      </c>
      <c r="H2651" s="84" t="s">
        <v>7</v>
      </c>
      <c r="I2651" s="43" t="n">
        <f aca="false">IF(H2651="W",F2651*G2651-F2651,(IF(H2651="L",-F2651)))</f>
        <v>-9</v>
      </c>
      <c r="K2651" s="21"/>
      <c r="L2651" s="43"/>
      <c r="M2651" s="43"/>
      <c r="N2651" s="43"/>
      <c r="O2651" s="61"/>
      <c r="P2651" s="61"/>
      <c r="Q2651" s="61"/>
    </row>
    <row r="2652" customFormat="false" ht="15" hidden="false" customHeight="false" outlineLevel="0" collapsed="false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 t="n">
        <v>0.0868055555555556</v>
      </c>
      <c r="F2652" s="94" t="n">
        <v>14</v>
      </c>
      <c r="G2652" s="95" t="n">
        <v>2.8</v>
      </c>
      <c r="H2652" s="84" t="s">
        <v>5</v>
      </c>
      <c r="I2652" s="43" t="n">
        <f aca="false">IF(H2652="W",F2652*G2652-F2652,(IF(H2652="L",-F2652)))</f>
        <v>25.2</v>
      </c>
      <c r="K2652" s="21"/>
      <c r="L2652" s="43"/>
      <c r="M2652" s="43"/>
      <c r="N2652" s="43"/>
      <c r="O2652" s="61"/>
      <c r="P2652" s="61"/>
      <c r="Q2652" s="61"/>
    </row>
    <row r="2653" customFormat="false" ht="15" hidden="false" customHeight="false" outlineLevel="0" collapsed="false">
      <c r="A2653" s="61"/>
      <c r="B2653" s="61" t="s">
        <v>1158</v>
      </c>
      <c r="C2653" s="61" t="s">
        <v>95</v>
      </c>
      <c r="D2653" s="61" t="s">
        <v>2506</v>
      </c>
      <c r="E2653" s="38" t="n">
        <v>0.0868055555555556</v>
      </c>
      <c r="F2653" s="94" t="n">
        <v>20</v>
      </c>
      <c r="G2653" s="95" t="n">
        <v>1.76</v>
      </c>
      <c r="H2653" s="84" t="s">
        <v>5</v>
      </c>
      <c r="I2653" s="43" t="n">
        <f aca="false">IF(H2653="W",F2653*G2653-F2653,(IF(H2653="L",-F2653)))</f>
        <v>15.2</v>
      </c>
      <c r="K2653" s="21"/>
      <c r="L2653" s="43"/>
      <c r="M2653" s="43"/>
      <c r="N2653" s="43"/>
      <c r="O2653" s="61"/>
      <c r="P2653" s="61"/>
      <c r="Q2653" s="61"/>
    </row>
    <row r="2654" customFormat="false" ht="15" hidden="false" customHeight="false" outlineLevel="0" collapsed="false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 t="n">
        <v>0.0868055555555556</v>
      </c>
      <c r="F2654" s="94" t="n">
        <v>16</v>
      </c>
      <c r="G2654" s="95" t="n">
        <v>2.2</v>
      </c>
      <c r="H2654" s="84" t="s">
        <v>7</v>
      </c>
      <c r="I2654" s="43" t="n">
        <f aca="false">IF(H2654="W",F2654*G2654-F2654,(IF(H2654="L",-F2654)))</f>
        <v>-16</v>
      </c>
      <c r="K2654" s="21"/>
      <c r="L2654" s="43"/>
      <c r="M2654" s="43"/>
      <c r="N2654" s="43"/>
      <c r="O2654" s="61"/>
      <c r="P2654" s="61"/>
      <c r="Q2654" s="61"/>
    </row>
    <row r="2655" customFormat="false" ht="15" hidden="false" customHeight="false" outlineLevel="0" collapsed="false">
      <c r="A2655" s="61" t="n">
        <v>43804</v>
      </c>
      <c r="B2655" s="61" t="s">
        <v>46</v>
      </c>
      <c r="C2655" s="61" t="s">
        <v>331</v>
      </c>
      <c r="D2655" s="61" t="s">
        <v>2716</v>
      </c>
      <c r="E2655" s="38" t="n">
        <v>0.770833333333333</v>
      </c>
      <c r="F2655" s="94" t="n">
        <v>20</v>
      </c>
      <c r="G2655" s="95" t="n">
        <v>2.5</v>
      </c>
      <c r="H2655" s="84" t="s">
        <v>5</v>
      </c>
      <c r="I2655" s="43" t="n">
        <f aca="false">IF(H2655="W",F2655*G2655-F2655,(IF(H2655="L",-F2655)))</f>
        <v>30</v>
      </c>
      <c r="K2655" s="21"/>
      <c r="L2655" s="43"/>
      <c r="M2655" s="43"/>
      <c r="N2655" s="43"/>
      <c r="O2655" s="61"/>
      <c r="P2655" s="61"/>
      <c r="Q2655" s="61"/>
    </row>
    <row r="2656" customFormat="false" ht="15" hidden="false" customHeight="false" outlineLevel="0" collapsed="false">
      <c r="A2656" s="61"/>
      <c r="B2656" s="61" t="s">
        <v>46</v>
      </c>
      <c r="C2656" s="61" t="s">
        <v>2571</v>
      </c>
      <c r="D2656" s="61" t="s">
        <v>2135</v>
      </c>
      <c r="E2656" s="38" t="n">
        <v>0.770833333333333</v>
      </c>
      <c r="F2656" s="94" t="n">
        <v>7</v>
      </c>
      <c r="G2656" s="95" t="n">
        <v>4.1</v>
      </c>
      <c r="H2656" s="84" t="s">
        <v>7</v>
      </c>
      <c r="I2656" s="43" t="n">
        <f aca="false">IF(H2656="W",F2656*G2656-F2656,(IF(H2656="L",-F2656)))</f>
        <v>-7</v>
      </c>
      <c r="K2656" s="21"/>
      <c r="L2656" s="43"/>
      <c r="M2656" s="43"/>
      <c r="N2656" s="43"/>
      <c r="O2656" s="61"/>
      <c r="P2656" s="61"/>
      <c r="Q2656" s="61"/>
    </row>
    <row r="2657" customFormat="false" ht="15" hidden="false" customHeight="false" outlineLevel="0" collapsed="false">
      <c r="A2657" s="61"/>
      <c r="B2657" s="61" t="s">
        <v>46</v>
      </c>
      <c r="C2657" s="61" t="s">
        <v>151</v>
      </c>
      <c r="D2657" s="61" t="s">
        <v>2135</v>
      </c>
      <c r="E2657" s="38" t="n">
        <v>0.770833333333333</v>
      </c>
      <c r="F2657" s="94" t="n">
        <v>5</v>
      </c>
      <c r="G2657" s="95" t="s">
        <v>83</v>
      </c>
      <c r="H2657" s="84"/>
      <c r="I2657" s="43" t="n">
        <f aca="false">IF(H2657="W",F2657*G2657-F2657,(IF(H2657="L",-F2657)))</f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customFormat="false" ht="15" hidden="false" customHeight="false" outlineLevel="0" collapsed="false">
      <c r="A2658" s="61"/>
      <c r="B2658" s="61" t="s">
        <v>46</v>
      </c>
      <c r="C2658" s="61" t="s">
        <v>151</v>
      </c>
      <c r="D2658" s="61" t="s">
        <v>2001</v>
      </c>
      <c r="E2658" s="38" t="n">
        <v>0.770833333333333</v>
      </c>
      <c r="F2658" s="94" t="n">
        <v>20.16</v>
      </c>
      <c r="G2658" s="95" t="n">
        <v>2.48</v>
      </c>
      <c r="H2658" s="84" t="s">
        <v>7</v>
      </c>
      <c r="I2658" s="43" t="n">
        <f aca="false">IF(H2658="W",F2658*G2658-F2658,(IF(H2658="L",-F2658)))</f>
        <v>-20.16</v>
      </c>
      <c r="K2658" s="21"/>
      <c r="L2658" s="43"/>
      <c r="M2658" s="43"/>
      <c r="N2658" s="43"/>
      <c r="O2658" s="61"/>
      <c r="P2658" s="61"/>
      <c r="Q2658" s="61"/>
    </row>
    <row r="2659" customFormat="false" ht="15" hidden="false" customHeight="false" outlineLevel="0" collapsed="false">
      <c r="A2659" s="61"/>
      <c r="B2659" s="61" t="s">
        <v>67</v>
      </c>
      <c r="C2659" s="61" t="s">
        <v>28</v>
      </c>
      <c r="D2659" s="61" t="s">
        <v>2717</v>
      </c>
      <c r="E2659" s="38" t="n">
        <v>0.895833333333333</v>
      </c>
      <c r="F2659" s="94" t="n">
        <v>20</v>
      </c>
      <c r="G2659" s="95" t="n">
        <v>5.25</v>
      </c>
      <c r="H2659" s="84" t="s">
        <v>5</v>
      </c>
      <c r="I2659" s="43" t="n">
        <f aca="false">IF(H2659="W",F2659*G2659-F2659,(IF(H2659="L",-F2659)))</f>
        <v>85</v>
      </c>
      <c r="K2659" s="21"/>
      <c r="L2659" s="43"/>
      <c r="M2659" s="43"/>
      <c r="N2659" s="43"/>
      <c r="O2659" s="61"/>
      <c r="P2659" s="61"/>
      <c r="Q2659" s="61"/>
    </row>
    <row r="2660" customFormat="false" ht="15" hidden="false" customHeight="false" outlineLevel="0" collapsed="false">
      <c r="A2660" s="61"/>
      <c r="B2660" s="61" t="s">
        <v>67</v>
      </c>
      <c r="C2660" s="61" t="s">
        <v>2571</v>
      </c>
      <c r="D2660" s="61" t="s">
        <v>2135</v>
      </c>
      <c r="E2660" s="38" t="n">
        <v>0.895833333333333</v>
      </c>
      <c r="F2660" s="94" t="n">
        <v>9</v>
      </c>
      <c r="G2660" s="95" t="n">
        <v>3.65</v>
      </c>
      <c r="H2660" s="84" t="s">
        <v>7</v>
      </c>
      <c r="I2660" s="43" t="n">
        <f aca="false">IF(H2660="W",F2660*G2660-F2660,(IF(H2660="L",-F2660)))</f>
        <v>-9</v>
      </c>
      <c r="K2660" s="21"/>
      <c r="L2660" s="43"/>
      <c r="M2660" s="43"/>
      <c r="N2660" s="43"/>
      <c r="O2660" s="61"/>
      <c r="P2660" s="61"/>
      <c r="Q2660" s="61"/>
    </row>
    <row r="2661" customFormat="false" ht="15" hidden="false" customHeight="false" outlineLevel="0" collapsed="false">
      <c r="A2661" s="61"/>
      <c r="B2661" s="61" t="s">
        <v>67</v>
      </c>
      <c r="C2661" s="61" t="s">
        <v>331</v>
      </c>
      <c r="D2661" s="61" t="s">
        <v>2135</v>
      </c>
      <c r="E2661" s="38" t="n">
        <v>0.895833333333333</v>
      </c>
      <c r="F2661" s="94" t="n">
        <v>20</v>
      </c>
      <c r="G2661" s="95" t="n">
        <v>3.6</v>
      </c>
      <c r="H2661" s="84" t="s">
        <v>7</v>
      </c>
      <c r="I2661" s="43" t="n">
        <f aca="false">IF(H2661="W",F2661*G2661-F2661,(IF(H2661="L",-F2661)))</f>
        <v>-20</v>
      </c>
      <c r="K2661" s="21"/>
      <c r="L2661" s="43"/>
      <c r="M2661" s="43"/>
      <c r="N2661" s="43"/>
      <c r="O2661" s="61"/>
      <c r="P2661" s="61"/>
      <c r="Q2661" s="61"/>
    </row>
    <row r="2662" customFormat="false" ht="15" hidden="false" customHeight="false" outlineLevel="0" collapsed="false">
      <c r="A2662" s="61"/>
      <c r="B2662" s="61" t="s">
        <v>67</v>
      </c>
      <c r="C2662" s="61" t="s">
        <v>87</v>
      </c>
      <c r="D2662" s="61" t="s">
        <v>701</v>
      </c>
      <c r="E2662" s="38" t="n">
        <v>0.895833333333333</v>
      </c>
      <c r="F2662" s="94" t="n">
        <v>58</v>
      </c>
      <c r="G2662" s="95" t="n">
        <v>1.83</v>
      </c>
      <c r="H2662" s="84" t="s">
        <v>7</v>
      </c>
      <c r="I2662" s="43" t="n">
        <f aca="false">IF(H2662="W",F2662*G2662-F2662,(IF(H2662="L",-F2662)))</f>
        <v>-58</v>
      </c>
      <c r="K2662" s="21"/>
      <c r="L2662" s="43"/>
      <c r="M2662" s="43"/>
      <c r="N2662" s="43"/>
      <c r="O2662" s="61"/>
      <c r="P2662" s="61"/>
      <c r="Q2662" s="61"/>
    </row>
    <row r="2663" customFormat="false" ht="15" hidden="false" customHeight="false" outlineLevel="0" collapsed="false">
      <c r="A2663" s="61"/>
      <c r="B2663" s="61" t="s">
        <v>67</v>
      </c>
      <c r="C2663" s="61" t="s">
        <v>68</v>
      </c>
      <c r="D2663" s="61" t="s">
        <v>1849</v>
      </c>
      <c r="E2663" s="38" t="n">
        <v>0.895833333333333</v>
      </c>
      <c r="F2663" s="94" t="n">
        <v>20</v>
      </c>
      <c r="G2663" s="95" t="n">
        <v>1.07</v>
      </c>
      <c r="H2663" s="84" t="s">
        <v>5</v>
      </c>
      <c r="I2663" s="43" t="n">
        <f aca="false">IF(H2663="W",F2663*G2663-F2663,(IF(H2663="L",-F2663)))</f>
        <v>1.4</v>
      </c>
      <c r="K2663" s="21"/>
      <c r="L2663" s="43"/>
      <c r="M2663" s="43"/>
      <c r="N2663" s="43"/>
      <c r="O2663" s="61"/>
      <c r="P2663" s="61"/>
      <c r="Q2663" s="61"/>
    </row>
    <row r="2664" customFormat="false" ht="15" hidden="false" customHeight="false" outlineLevel="0" collapsed="false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 t="n">
        <v>0.770833333333333</v>
      </c>
      <c r="F2664" s="94" t="n">
        <v>90.9</v>
      </c>
      <c r="G2664" s="95" t="n">
        <v>2.26</v>
      </c>
      <c r="H2664" s="84" t="s">
        <v>5</v>
      </c>
      <c r="I2664" s="43" t="n">
        <f aca="false">IF(H2664="W",F2664*G2664-F2664,(IF(H2664="L",-F2664)))</f>
        <v>114.534</v>
      </c>
      <c r="K2664" s="21"/>
      <c r="L2664" s="43"/>
      <c r="M2664" s="43"/>
      <c r="N2664" s="43"/>
      <c r="O2664" s="61"/>
      <c r="P2664" s="61"/>
      <c r="Q2664" s="61"/>
    </row>
    <row r="2665" customFormat="false" ht="15" hidden="false" customHeight="false" outlineLevel="0" collapsed="false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 t="n">
        <v>0.770833333333333</v>
      </c>
      <c r="F2665" s="94" t="n">
        <v>10</v>
      </c>
      <c r="G2665" s="95" t="n">
        <v>32.64</v>
      </c>
      <c r="H2665" s="84" t="s">
        <v>7</v>
      </c>
      <c r="I2665" s="43" t="n">
        <f aca="false">IF(H2665="W",F2665*G2665-F2665,(IF(H2665="L",-F2665)))</f>
        <v>-10</v>
      </c>
      <c r="K2665" s="21"/>
      <c r="L2665" s="43"/>
      <c r="M2665" s="43"/>
      <c r="N2665" s="43"/>
      <c r="O2665" s="61"/>
      <c r="P2665" s="61"/>
      <c r="Q2665" s="61"/>
    </row>
    <row r="2666" customFormat="false" ht="15" hidden="false" customHeight="false" outlineLevel="0" collapsed="false">
      <c r="A2666" s="61"/>
      <c r="B2666" s="61" t="s">
        <v>46</v>
      </c>
      <c r="C2666" s="61" t="s">
        <v>2571</v>
      </c>
      <c r="D2666" s="61" t="s">
        <v>2722</v>
      </c>
      <c r="E2666" s="38" t="n">
        <v>0.770833333333333</v>
      </c>
      <c r="F2666" s="94" t="n">
        <v>10</v>
      </c>
      <c r="G2666" s="95" t="n">
        <v>26.73</v>
      </c>
      <c r="H2666" s="84" t="s">
        <v>7</v>
      </c>
      <c r="I2666" s="43" t="n">
        <f aca="false">IF(H2666="W",F2666*G2666-F2666,(IF(H2666="L",-F2666)))</f>
        <v>-10</v>
      </c>
      <c r="K2666" s="21"/>
      <c r="L2666" s="43"/>
      <c r="M2666" s="43"/>
      <c r="N2666" s="43"/>
      <c r="O2666" s="61"/>
      <c r="P2666" s="61"/>
      <c r="Q2666" s="61"/>
    </row>
    <row r="2667" customFormat="false" ht="15" hidden="false" customHeight="false" outlineLevel="0" collapsed="false">
      <c r="A2667" s="61"/>
      <c r="B2667" s="61" t="s">
        <v>46</v>
      </c>
      <c r="C2667" s="61" t="s">
        <v>170</v>
      </c>
      <c r="D2667" s="61" t="s">
        <v>2135</v>
      </c>
      <c r="E2667" s="38" t="n">
        <v>0.770833333333333</v>
      </c>
      <c r="F2667" s="94" t="n">
        <v>5</v>
      </c>
      <c r="G2667" s="95" t="n">
        <v>4</v>
      </c>
      <c r="H2667" s="84" t="s">
        <v>6</v>
      </c>
      <c r="I2667" s="43" t="n">
        <f aca="false">IF(H2667="W",F2667*G2667-F2667,(IF(H2667="L",-F2667)))</f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customFormat="false" ht="15" hidden="false" customHeight="false" outlineLevel="0" collapsed="false">
      <c r="A2668" s="61"/>
      <c r="B2668" s="61" t="s">
        <v>46</v>
      </c>
      <c r="C2668" s="61" t="s">
        <v>2571</v>
      </c>
      <c r="D2668" s="61" t="s">
        <v>2135</v>
      </c>
      <c r="E2668" s="38" t="n">
        <v>0.770833333333333</v>
      </c>
      <c r="F2668" s="94" t="n">
        <v>10</v>
      </c>
      <c r="G2668" s="95" t="n">
        <v>4.05</v>
      </c>
      <c r="H2668" s="84" t="s">
        <v>6</v>
      </c>
      <c r="I2668" s="43" t="n">
        <f aca="false">IF(H2668="W",F2668*G2668-F2668,(IF(H2668="L",-F2668)))</f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customFormat="false" ht="15" hidden="false" customHeight="false" outlineLevel="0" collapsed="false">
      <c r="A2669" s="61"/>
      <c r="B2669" s="61" t="s">
        <v>46</v>
      </c>
      <c r="C2669" s="61" t="s">
        <v>87</v>
      </c>
      <c r="D2669" s="61" t="s">
        <v>2135</v>
      </c>
      <c r="E2669" s="38" t="n">
        <v>0.770833333333333</v>
      </c>
      <c r="F2669" s="94" t="n">
        <v>21.5</v>
      </c>
      <c r="G2669" s="95" t="n">
        <v>4</v>
      </c>
      <c r="H2669" s="84" t="s">
        <v>7</v>
      </c>
      <c r="I2669" s="43" t="n">
        <f aca="false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customFormat="false" ht="15" hidden="false" customHeight="false" outlineLevel="0" collapsed="false">
      <c r="A2670" s="61"/>
      <c r="B2670" s="61" t="s">
        <v>46</v>
      </c>
      <c r="C2670" s="61" t="s">
        <v>95</v>
      </c>
      <c r="D2670" s="61" t="s">
        <v>2038</v>
      </c>
      <c r="E2670" s="38" t="n">
        <v>0.770833333333333</v>
      </c>
      <c r="F2670" s="94" t="n">
        <v>68.38</v>
      </c>
      <c r="G2670" s="95" t="n">
        <v>3</v>
      </c>
      <c r="H2670" s="84" t="s">
        <v>7</v>
      </c>
      <c r="I2670" s="43" t="n">
        <f aca="false">IF(H2670="W",F2670*G2670-F2670,(IF(H2670="L",-F2670)))</f>
        <v>-68.38</v>
      </c>
      <c r="K2670" s="21"/>
      <c r="L2670" s="43"/>
      <c r="M2670" s="43"/>
      <c r="N2670" s="43"/>
      <c r="O2670" s="61"/>
      <c r="P2670" s="61"/>
      <c r="Q2670" s="61"/>
    </row>
    <row r="2671" customFormat="false" ht="15" hidden="false" customHeight="false" outlineLevel="0" collapsed="false">
      <c r="A2671" s="61"/>
      <c r="B2671" s="61" t="s">
        <v>67</v>
      </c>
      <c r="C2671" s="61" t="s">
        <v>28</v>
      </c>
      <c r="D2671" s="61" t="s">
        <v>2723</v>
      </c>
      <c r="E2671" s="38" t="n">
        <v>0.895833333333333</v>
      </c>
      <c r="F2671" s="94" t="n">
        <v>25</v>
      </c>
      <c r="G2671" s="95" t="n">
        <v>2.7</v>
      </c>
      <c r="H2671" s="84" t="s">
        <v>5</v>
      </c>
      <c r="I2671" s="43" t="n">
        <f aca="false">IF(H2671="W",F2671*G2671-F2671,(IF(H2671="L",-F2671)))</f>
        <v>42.5</v>
      </c>
      <c r="K2671" s="21"/>
      <c r="L2671" s="43"/>
      <c r="M2671" s="43"/>
      <c r="N2671" s="43"/>
      <c r="O2671" s="61"/>
      <c r="P2671" s="61"/>
      <c r="Q2671" s="61"/>
    </row>
    <row r="2672" customFormat="false" ht="15" hidden="false" customHeight="false" outlineLevel="0" collapsed="false">
      <c r="A2672" s="61"/>
      <c r="B2672" s="61" t="s">
        <v>67</v>
      </c>
      <c r="C2672" s="61" t="s">
        <v>331</v>
      </c>
      <c r="D2672" s="61" t="s">
        <v>2724</v>
      </c>
      <c r="E2672" s="38" t="n">
        <v>0.895833333333333</v>
      </c>
      <c r="F2672" s="94" t="n">
        <v>16</v>
      </c>
      <c r="G2672" s="95" t="n">
        <v>2.45</v>
      </c>
      <c r="H2672" s="84" t="s">
        <v>7</v>
      </c>
      <c r="I2672" s="43" t="n">
        <f aca="false">IF(H2672="W",F2672*G2672-F2672,(IF(H2672="L",-F2672)))</f>
        <v>-16</v>
      </c>
      <c r="K2672" s="21"/>
      <c r="L2672" s="43"/>
      <c r="M2672" s="43"/>
      <c r="N2672" s="43"/>
      <c r="O2672" s="61"/>
      <c r="P2672" s="61"/>
      <c r="Q2672" s="61"/>
    </row>
    <row r="2673" customFormat="false" ht="15" hidden="false" customHeight="false" outlineLevel="0" collapsed="false">
      <c r="A2673" s="61"/>
      <c r="B2673" s="61" t="s">
        <v>67</v>
      </c>
      <c r="C2673" s="61" t="s">
        <v>331</v>
      </c>
      <c r="D2673" s="61" t="s">
        <v>2724</v>
      </c>
      <c r="E2673" s="38" t="n">
        <v>0.895833333333333</v>
      </c>
      <c r="F2673" s="94" t="n">
        <v>15</v>
      </c>
      <c r="G2673" s="95" t="n">
        <v>2.5</v>
      </c>
      <c r="H2673" s="84" t="s">
        <v>7</v>
      </c>
      <c r="I2673" s="43" t="n">
        <f aca="false">IF(H2673="W",F2673*G2673-F2673,(IF(H2673="L",-F2673)))</f>
        <v>-15</v>
      </c>
      <c r="K2673" s="21"/>
      <c r="L2673" s="43"/>
      <c r="M2673" s="43"/>
      <c r="N2673" s="43"/>
      <c r="O2673" s="61"/>
      <c r="P2673" s="61"/>
      <c r="Q2673" s="61"/>
    </row>
    <row r="2674" customFormat="false" ht="15" hidden="false" customHeight="false" outlineLevel="0" collapsed="false">
      <c r="A2674" s="61"/>
      <c r="B2674" s="61" t="s">
        <v>67</v>
      </c>
      <c r="C2674" s="61" t="s">
        <v>2571</v>
      </c>
      <c r="D2674" s="61" t="s">
        <v>2723</v>
      </c>
      <c r="E2674" s="38" t="n">
        <v>0.895833333333333</v>
      </c>
      <c r="F2674" s="94" t="n">
        <v>38</v>
      </c>
      <c r="G2674" s="95" t="n">
        <v>1.44</v>
      </c>
      <c r="H2674" s="84" t="s">
        <v>5</v>
      </c>
      <c r="I2674" s="43" t="n">
        <f aca="false">IF(H2674="W",F2674*G2674-F2674,(IF(H2674="L",-F2674)))</f>
        <v>16.72</v>
      </c>
      <c r="K2674" s="21"/>
      <c r="L2674" s="43"/>
      <c r="M2674" s="43"/>
      <c r="N2674" s="43"/>
      <c r="O2674" s="61"/>
      <c r="P2674" s="61"/>
      <c r="Q2674" s="61"/>
    </row>
    <row r="2675" customFormat="false" ht="15" hidden="false" customHeight="false" outlineLevel="0" collapsed="false">
      <c r="A2675" s="61"/>
      <c r="B2675" s="61" t="s">
        <v>439</v>
      </c>
      <c r="C2675" s="61" t="s">
        <v>87</v>
      </c>
      <c r="D2675" s="61" t="s">
        <v>2725</v>
      </c>
      <c r="E2675" s="38" t="n">
        <v>0.583333333333333</v>
      </c>
      <c r="F2675" s="94" t="n">
        <v>30</v>
      </c>
      <c r="G2675" s="95" t="n">
        <v>2</v>
      </c>
      <c r="H2675" s="84" t="s">
        <v>5</v>
      </c>
      <c r="I2675" s="43" t="n">
        <f aca="false">IF(H2675="W",F2675*G2675-F2675,(IF(H2675="L",-F2675)))</f>
        <v>30</v>
      </c>
      <c r="K2675" s="21"/>
      <c r="L2675" s="43"/>
      <c r="M2675" s="43"/>
      <c r="N2675" s="43"/>
      <c r="O2675" s="61"/>
      <c r="P2675" s="61"/>
      <c r="Q2675" s="61"/>
    </row>
    <row r="2676" customFormat="false" ht="15" hidden="false" customHeight="false" outlineLevel="0" collapsed="false">
      <c r="A2676" s="61" t="n">
        <v>43805</v>
      </c>
      <c r="B2676" s="61" t="s">
        <v>67</v>
      </c>
      <c r="C2676" s="61" t="s">
        <v>331</v>
      </c>
      <c r="D2676" s="61" t="s">
        <v>2726</v>
      </c>
      <c r="E2676" s="38" t="n">
        <v>0.90625</v>
      </c>
      <c r="F2676" s="94" t="n">
        <v>20</v>
      </c>
      <c r="G2676" s="95" t="n">
        <v>4.2</v>
      </c>
      <c r="H2676" s="84" t="s">
        <v>6</v>
      </c>
      <c r="I2676" s="43" t="n">
        <f aca="false">IF(H2676="W",F2676*G2676-F2676,(IF(H2676="L",-F2676)))</f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customFormat="false" ht="15" hidden="false" customHeight="false" outlineLevel="0" collapsed="false">
      <c r="A2677" s="61"/>
      <c r="B2677" s="61" t="s">
        <v>67</v>
      </c>
      <c r="C2677" s="61" t="s">
        <v>2571</v>
      </c>
      <c r="D2677" s="61" t="s">
        <v>2135</v>
      </c>
      <c r="E2677" s="38" t="n">
        <v>0.90625</v>
      </c>
      <c r="F2677" s="94" t="n">
        <v>20</v>
      </c>
      <c r="G2677" s="95" t="n">
        <v>3.95</v>
      </c>
      <c r="H2677" s="84" t="s">
        <v>5</v>
      </c>
      <c r="I2677" s="43" t="n">
        <f aca="false">IF(H2677="W",F2677*G2677-F2677,(IF(H2677="L",-F2677)))</f>
        <v>59</v>
      </c>
      <c r="K2677" s="21"/>
      <c r="L2677" s="43"/>
      <c r="M2677" s="43"/>
      <c r="N2677" s="43"/>
      <c r="O2677" s="61"/>
      <c r="P2677" s="61"/>
      <c r="Q2677" s="61"/>
    </row>
    <row r="2678" customFormat="false" ht="15" hidden="false" customHeight="false" outlineLevel="0" collapsed="false">
      <c r="A2678" s="61"/>
      <c r="B2678" s="61" t="s">
        <v>67</v>
      </c>
      <c r="C2678" s="61" t="s">
        <v>28</v>
      </c>
      <c r="D2678" s="61" t="s">
        <v>523</v>
      </c>
      <c r="E2678" s="38" t="n">
        <v>0.90625</v>
      </c>
      <c r="F2678" s="94" t="n">
        <v>45.16</v>
      </c>
      <c r="G2678" s="95" t="n">
        <v>1.86</v>
      </c>
      <c r="H2678" s="84" t="s">
        <v>7</v>
      </c>
      <c r="I2678" s="43" t="n">
        <f aca="false">IF(H2678="W",F2678*G2678-F2678,(IF(H2678="L",-F2678)))</f>
        <v>-45.16</v>
      </c>
      <c r="K2678" s="21"/>
      <c r="L2678" s="43"/>
      <c r="M2678" s="43"/>
      <c r="N2678" s="43"/>
      <c r="O2678" s="61"/>
      <c r="P2678" s="61"/>
      <c r="Q2678" s="61"/>
    </row>
    <row r="2679" customFormat="false" ht="15" hidden="false" customHeight="false" outlineLevel="0" collapsed="false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 t="n">
        <v>0.916666666666667</v>
      </c>
      <c r="F2679" s="94" t="n">
        <v>205.43</v>
      </c>
      <c r="G2679" s="95" t="n">
        <v>2.27</v>
      </c>
      <c r="H2679" s="84" t="s">
        <v>7</v>
      </c>
      <c r="I2679" s="43" t="n">
        <f aca="false">IF(H2679="W",F2679*G2679-F2679,(IF(H2679="L",-F2679)))</f>
        <v>-205.43</v>
      </c>
      <c r="K2679" s="21"/>
      <c r="L2679" s="43"/>
      <c r="M2679" s="43"/>
      <c r="N2679" s="43"/>
      <c r="O2679" s="61"/>
      <c r="P2679" s="61"/>
      <c r="Q2679" s="61"/>
    </row>
    <row r="2680" customFormat="false" ht="15" hidden="false" customHeight="false" outlineLevel="0" collapsed="false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 t="n">
        <v>0.916666666666667</v>
      </c>
      <c r="F2680" s="94" t="n">
        <v>145</v>
      </c>
      <c r="G2680" s="95" t="n">
        <v>3.35</v>
      </c>
      <c r="H2680" s="84" t="s">
        <v>5</v>
      </c>
      <c r="I2680" s="43" t="n">
        <f aca="false">IF(H2680="W",F2680*G2680-F2680,(IF(H2680="L",-F2680)))</f>
        <v>340.75</v>
      </c>
      <c r="K2680" s="21"/>
      <c r="L2680" s="43"/>
      <c r="M2680" s="43"/>
      <c r="N2680" s="43"/>
      <c r="O2680" s="61"/>
      <c r="P2680" s="61"/>
      <c r="Q2680" s="61"/>
    </row>
    <row r="2681" customFormat="false" ht="15" hidden="false" customHeight="false" outlineLevel="0" collapsed="false">
      <c r="A2681" s="61"/>
      <c r="B2681" s="61" t="s">
        <v>67</v>
      </c>
      <c r="C2681" s="61" t="s">
        <v>2571</v>
      </c>
      <c r="D2681" s="61" t="s">
        <v>2730</v>
      </c>
      <c r="E2681" s="38" t="n">
        <v>0.916666666666667</v>
      </c>
      <c r="F2681" s="94" t="n">
        <v>75</v>
      </c>
      <c r="G2681" s="95" t="n">
        <v>3.7</v>
      </c>
      <c r="H2681" s="84" t="s">
        <v>7</v>
      </c>
      <c r="I2681" s="43" t="n">
        <f aca="false">IF(H2681="W",F2681*G2681-F2681,(IF(H2681="L",-F2681)))</f>
        <v>-75</v>
      </c>
      <c r="K2681" s="21"/>
      <c r="L2681" s="43"/>
      <c r="M2681" s="43"/>
      <c r="N2681" s="43"/>
      <c r="O2681" s="61"/>
      <c r="P2681" s="61"/>
      <c r="Q2681" s="61"/>
    </row>
    <row r="2682" customFormat="false" ht="15" hidden="false" customHeight="false" outlineLevel="0" collapsed="false">
      <c r="A2682" s="61"/>
      <c r="B2682" s="61" t="s">
        <v>67</v>
      </c>
      <c r="C2682" s="61" t="s">
        <v>170</v>
      </c>
      <c r="D2682" s="61" t="s">
        <v>2730</v>
      </c>
      <c r="E2682" s="38" t="n">
        <v>0.916666666666667</v>
      </c>
      <c r="F2682" s="94" t="n">
        <v>50</v>
      </c>
      <c r="G2682" s="95" t="n">
        <v>3.7</v>
      </c>
      <c r="H2682" s="84" t="s">
        <v>7</v>
      </c>
      <c r="I2682" s="43" t="n">
        <f aca="false">IF(H2682="W",F2682*G2682-F2682,(IF(H2682="L",-F2682)))</f>
        <v>-50</v>
      </c>
      <c r="K2682" s="21"/>
      <c r="L2682" s="43"/>
      <c r="M2682" s="43"/>
      <c r="N2682" s="43"/>
      <c r="O2682" s="61"/>
      <c r="P2682" s="61"/>
      <c r="Q2682" s="61"/>
    </row>
    <row r="2683" customFormat="false" ht="15" hidden="false" customHeight="false" outlineLevel="0" collapsed="false">
      <c r="A2683" s="61"/>
      <c r="B2683" s="61" t="s">
        <v>67</v>
      </c>
      <c r="C2683" s="61" t="s">
        <v>151</v>
      </c>
      <c r="D2683" s="61" t="s">
        <v>1849</v>
      </c>
      <c r="E2683" s="38" t="n">
        <v>0.916666666666667</v>
      </c>
      <c r="F2683" s="94" t="n">
        <v>20</v>
      </c>
      <c r="G2683" s="95" t="n">
        <v>1.07</v>
      </c>
      <c r="H2683" s="84" t="s">
        <v>7</v>
      </c>
      <c r="I2683" s="43" t="n">
        <f aca="false">IF(H2683="W",F2683*G2683-F2683,(IF(H2683="L",-F2683)))</f>
        <v>-20</v>
      </c>
      <c r="K2683" s="21"/>
      <c r="L2683" s="43"/>
      <c r="M2683" s="43"/>
      <c r="N2683" s="43"/>
      <c r="O2683" s="61"/>
      <c r="P2683" s="61"/>
      <c r="Q2683" s="61"/>
    </row>
    <row r="2684" customFormat="false" ht="15" hidden="false" customHeight="false" outlineLevel="0" collapsed="false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 t="n">
        <v>0.770833333333333</v>
      </c>
      <c r="F2684" s="94" t="n">
        <v>10</v>
      </c>
      <c r="G2684" s="95" t="n">
        <v>3.6</v>
      </c>
      <c r="H2684" s="84" t="s">
        <v>5</v>
      </c>
      <c r="I2684" s="43" t="n">
        <f aca="false">IF(H2684="W",F2684*G2684-F2684,(IF(H2684="L",-F2684)))</f>
        <v>26</v>
      </c>
      <c r="K2684" s="21"/>
      <c r="L2684" s="43"/>
      <c r="M2684" s="43"/>
      <c r="N2684" s="43"/>
      <c r="O2684" s="61"/>
      <c r="P2684" s="61"/>
      <c r="Q2684" s="61"/>
    </row>
    <row r="2685" customFormat="false" ht="15" hidden="false" customHeight="false" outlineLevel="0" collapsed="false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 t="n">
        <v>0.770833333333333</v>
      </c>
      <c r="F2685" s="94" t="n">
        <v>14.5</v>
      </c>
      <c r="G2685" s="95" t="n">
        <v>3.2</v>
      </c>
      <c r="H2685" s="84" t="s">
        <v>7</v>
      </c>
      <c r="I2685" s="43" t="n">
        <f aca="false">IF(H2685="W",F2685*G2685-F2685,(IF(H2685="L",-F2685)))</f>
        <v>-14.5</v>
      </c>
      <c r="K2685" s="21"/>
      <c r="L2685" s="43"/>
      <c r="M2685" s="43"/>
      <c r="N2685" s="43"/>
      <c r="O2685" s="61"/>
      <c r="P2685" s="61"/>
      <c r="Q2685" s="61"/>
    </row>
    <row r="2686" customFormat="false" ht="15" hidden="false" customHeight="false" outlineLevel="0" collapsed="false">
      <c r="A2686" s="61"/>
      <c r="B2686" s="61" t="s">
        <v>67</v>
      </c>
      <c r="C2686" s="61" t="s">
        <v>24</v>
      </c>
      <c r="D2686" s="61" t="s">
        <v>579</v>
      </c>
      <c r="E2686" s="38" t="n">
        <v>0.770833333333333</v>
      </c>
      <c r="F2686" s="94" t="n">
        <v>21</v>
      </c>
      <c r="G2686" s="95" t="n">
        <v>2.3</v>
      </c>
      <c r="H2686" s="84" t="s">
        <v>7</v>
      </c>
      <c r="I2686" s="43" t="n">
        <f aca="false">IF(H2686="W",F2686*G2686-F2686,(IF(H2686="L",-F2686)))</f>
        <v>-21</v>
      </c>
      <c r="K2686" s="21"/>
      <c r="L2686" s="43"/>
      <c r="M2686" s="43"/>
      <c r="N2686" s="43"/>
      <c r="O2686" s="61"/>
      <c r="P2686" s="61"/>
      <c r="Q2686" s="61"/>
    </row>
    <row r="2687" customFormat="false" ht="15" hidden="false" customHeight="false" outlineLevel="0" collapsed="false">
      <c r="A2687" s="61"/>
      <c r="B2687" s="61" t="s">
        <v>67</v>
      </c>
      <c r="C2687" s="61" t="s">
        <v>87</v>
      </c>
      <c r="D2687" s="61" t="s">
        <v>2733</v>
      </c>
      <c r="E2687" s="38" t="n">
        <v>0.916666666666667</v>
      </c>
      <c r="F2687" s="94" t="n">
        <v>40</v>
      </c>
      <c r="G2687" s="95" t="n">
        <v>1.65</v>
      </c>
      <c r="H2687" s="84" t="s">
        <v>5</v>
      </c>
      <c r="I2687" s="43" t="n">
        <f aca="false">IF(H2687="W",F2687*G2687-F2687,(IF(H2687="L",-F2687)))</f>
        <v>26</v>
      </c>
      <c r="K2687" s="21"/>
      <c r="L2687" s="43"/>
      <c r="M2687" s="43"/>
      <c r="N2687" s="43"/>
      <c r="O2687" s="61"/>
      <c r="P2687" s="61"/>
      <c r="Q2687" s="61"/>
    </row>
    <row r="2688" customFormat="false" ht="15" hidden="false" customHeight="false" outlineLevel="0" collapsed="false">
      <c r="A2688" s="61"/>
      <c r="B2688" s="61" t="s">
        <v>67</v>
      </c>
      <c r="C2688" s="61" t="s">
        <v>68</v>
      </c>
      <c r="D2688" s="61" t="s">
        <v>2734</v>
      </c>
      <c r="E2688" s="38" t="n">
        <v>0.916666666666667</v>
      </c>
      <c r="F2688" s="94" t="n">
        <v>23.5</v>
      </c>
      <c r="G2688" s="95" t="n">
        <v>2.8</v>
      </c>
      <c r="H2688" s="84" t="s">
        <v>7</v>
      </c>
      <c r="I2688" s="43" t="n">
        <f aca="false">IF(H2688="W",F2688*G2688-F2688,(IF(H2688="L",-F2688)))</f>
        <v>-23.5</v>
      </c>
      <c r="K2688" s="21"/>
      <c r="L2688" s="43"/>
      <c r="M2688" s="43"/>
      <c r="N2688" s="43"/>
      <c r="O2688" s="61"/>
      <c r="P2688" s="61"/>
      <c r="Q2688" s="61"/>
    </row>
    <row r="2689" customFormat="false" ht="15" hidden="false" customHeight="false" outlineLevel="0" collapsed="false">
      <c r="A2689" s="61"/>
      <c r="B2689" s="61" t="s">
        <v>67</v>
      </c>
      <c r="C2689" s="61" t="s">
        <v>151</v>
      </c>
      <c r="D2689" s="61" t="s">
        <v>2735</v>
      </c>
      <c r="E2689" s="38" t="n">
        <v>0.916666666666667</v>
      </c>
      <c r="F2689" s="94" t="n">
        <v>5</v>
      </c>
      <c r="G2689" s="95" t="n">
        <v>2.35</v>
      </c>
      <c r="H2689" s="84" t="s">
        <v>5</v>
      </c>
      <c r="I2689" s="43" t="n">
        <f aca="false">IF(H2689="W",F2689*G2689-F2689,(IF(H2689="L",-F2689)))</f>
        <v>6.75</v>
      </c>
      <c r="K2689" s="21"/>
      <c r="L2689" s="43"/>
      <c r="M2689" s="43"/>
      <c r="N2689" s="43"/>
      <c r="O2689" s="61"/>
      <c r="P2689" s="61"/>
      <c r="Q2689" s="61"/>
    </row>
    <row r="2690" customFormat="false" ht="15" hidden="false" customHeight="false" outlineLevel="0" collapsed="false">
      <c r="A2690" s="61" t="n">
        <v>43806</v>
      </c>
      <c r="B2690" s="61" t="s">
        <v>2736</v>
      </c>
      <c r="C2690" s="61" t="s">
        <v>28</v>
      </c>
      <c r="D2690" s="61" t="s">
        <v>2737</v>
      </c>
      <c r="E2690" s="38" t="n">
        <v>0.5</v>
      </c>
      <c r="F2690" s="94" t="n">
        <v>20</v>
      </c>
      <c r="G2690" s="95" t="n">
        <v>2</v>
      </c>
      <c r="H2690" s="84" t="s">
        <v>5</v>
      </c>
      <c r="I2690" s="43" t="n">
        <f aca="false">IF(H2690="W",F2690*G2690-F2690,(IF(H2690="L",-F2690)))</f>
        <v>20</v>
      </c>
      <c r="K2690" s="21"/>
      <c r="L2690" s="43"/>
      <c r="M2690" s="43"/>
      <c r="N2690" s="43"/>
      <c r="O2690" s="61"/>
      <c r="P2690" s="61"/>
      <c r="Q2690" s="61"/>
    </row>
    <row r="2691" customFormat="false" ht="15" hidden="false" customHeight="false" outlineLevel="0" collapsed="false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 t="n">
        <v>0.916666666666667</v>
      </c>
      <c r="F2691" s="94" t="n">
        <v>36</v>
      </c>
      <c r="G2691" s="95" t="n">
        <v>3.05</v>
      </c>
      <c r="H2691" s="84" t="s">
        <v>5</v>
      </c>
      <c r="I2691" s="43" t="n">
        <f aca="false">IF(H2691="W",F2691*G2691-F2691,(IF(H2691="L",-F2691)))</f>
        <v>73.8</v>
      </c>
      <c r="K2691" s="21"/>
      <c r="L2691" s="43"/>
      <c r="M2691" s="43"/>
      <c r="N2691" s="43"/>
      <c r="O2691" s="61"/>
      <c r="P2691" s="61"/>
      <c r="Q2691" s="61"/>
    </row>
    <row r="2692" customFormat="false" ht="15" hidden="false" customHeight="false" outlineLevel="0" collapsed="false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 t="n">
        <v>0.916666666666667</v>
      </c>
      <c r="F2692" s="94" t="n">
        <v>40</v>
      </c>
      <c r="G2692" s="95" t="n">
        <v>3.64</v>
      </c>
      <c r="H2692" s="84" t="s">
        <v>7</v>
      </c>
      <c r="I2692" s="43" t="n">
        <f aca="false">IF(H2692="W",F2692*G2692-F2692,(IF(H2692="L",-F2692)))</f>
        <v>-40</v>
      </c>
      <c r="K2692" s="21"/>
      <c r="L2692" s="43"/>
      <c r="M2692" s="43"/>
      <c r="N2692" s="43"/>
      <c r="O2692" s="61"/>
      <c r="P2692" s="61"/>
      <c r="Q2692" s="61"/>
    </row>
    <row r="2693" customFormat="false" ht="15" hidden="false" customHeight="false" outlineLevel="0" collapsed="false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 t="n">
        <v>0.916666666666667</v>
      </c>
      <c r="F2693" s="94" t="n">
        <v>70</v>
      </c>
      <c r="G2693" s="95" t="n">
        <v>2.38</v>
      </c>
      <c r="H2693" s="84" t="s">
        <v>7</v>
      </c>
      <c r="I2693" s="43" t="n">
        <f aca="false">IF(H2693="W",F2693*G2693-F2693,(IF(H2693="L",-F2693)))</f>
        <v>-70</v>
      </c>
      <c r="K2693" s="21"/>
      <c r="L2693" s="43"/>
      <c r="M2693" s="43"/>
      <c r="N2693" s="43"/>
      <c r="O2693" s="61"/>
      <c r="P2693" s="61"/>
      <c r="Q2693" s="61"/>
    </row>
    <row r="2694" customFormat="false" ht="15" hidden="false" customHeight="false" outlineLevel="0" collapsed="false">
      <c r="A2694" s="61"/>
      <c r="B2694" s="61" t="s">
        <v>67</v>
      </c>
      <c r="C2694" s="61" t="s">
        <v>83</v>
      </c>
      <c r="D2694" s="61" t="s">
        <v>1849</v>
      </c>
      <c r="E2694" s="38" t="n">
        <v>0.916666666666667</v>
      </c>
      <c r="F2694" s="94" t="n">
        <v>20</v>
      </c>
      <c r="G2694" s="95" t="s">
        <v>83</v>
      </c>
      <c r="H2694" s="84" t="s">
        <v>6</v>
      </c>
      <c r="I2694" s="43" t="n">
        <f aca="false">IF(H2694="W",F2694*G2694-F2694,(IF(H2694="L",-F2694)))</f>
        <v>0</v>
      </c>
      <c r="K2694" s="21"/>
      <c r="L2694" s="43"/>
      <c r="M2694" s="43"/>
      <c r="N2694" s="43"/>
      <c r="O2694" s="61"/>
      <c r="P2694" s="61"/>
      <c r="Q2694" s="61"/>
    </row>
    <row r="2695" customFormat="false" ht="15" hidden="false" customHeight="false" outlineLevel="0" collapsed="false">
      <c r="A2695" s="61"/>
      <c r="B2695" s="61" t="s">
        <v>67</v>
      </c>
      <c r="C2695" s="61" t="s">
        <v>83</v>
      </c>
      <c r="D2695" s="61" t="s">
        <v>2741</v>
      </c>
      <c r="E2695" s="38" t="n">
        <v>0.916666666666667</v>
      </c>
      <c r="F2695" s="94" t="s">
        <v>489</v>
      </c>
      <c r="G2695" s="95" t="s">
        <v>83</v>
      </c>
      <c r="H2695" s="84" t="s">
        <v>6</v>
      </c>
      <c r="I2695" s="43" t="n">
        <f aca="false">IF(H2695="W",F2695*G2695-F2695,(IF(H2695="L",-F2695)))</f>
        <v>0</v>
      </c>
      <c r="K2695" s="21"/>
      <c r="L2695" s="43"/>
      <c r="M2695" s="43"/>
      <c r="N2695" s="43"/>
      <c r="O2695" s="61"/>
      <c r="P2695" s="61"/>
      <c r="Q2695" s="61"/>
    </row>
    <row r="2696" customFormat="false" ht="15" hidden="false" customHeight="false" outlineLevel="0" collapsed="false">
      <c r="A2696" s="61"/>
      <c r="B2696" s="61" t="s">
        <v>67</v>
      </c>
      <c r="C2696" s="61" t="s">
        <v>151</v>
      </c>
      <c r="D2696" s="61" t="s">
        <v>2742</v>
      </c>
      <c r="E2696" s="38" t="n">
        <v>0.8125</v>
      </c>
      <c r="F2696" s="94" t="n">
        <v>37</v>
      </c>
      <c r="G2696" s="95" t="n">
        <v>1.66</v>
      </c>
      <c r="H2696" s="84" t="s">
        <v>5</v>
      </c>
      <c r="I2696" s="43" t="n">
        <f aca="false">IF(H2696="W",F2696*G2696-F2696,(IF(H2696="L",-F2696)))</f>
        <v>24.42</v>
      </c>
      <c r="K2696" s="21"/>
      <c r="L2696" s="43"/>
      <c r="M2696" s="43"/>
      <c r="N2696" s="43"/>
      <c r="O2696" s="61"/>
      <c r="P2696" s="61"/>
      <c r="Q2696" s="61"/>
    </row>
    <row r="2697" customFormat="false" ht="15" hidden="false" customHeight="false" outlineLevel="0" collapsed="false">
      <c r="A2697" s="61"/>
      <c r="B2697" s="61" t="s">
        <v>67</v>
      </c>
      <c r="C2697" s="61" t="s">
        <v>28</v>
      </c>
      <c r="D2697" s="61" t="s">
        <v>2743</v>
      </c>
      <c r="E2697" s="38" t="n">
        <v>0.8125</v>
      </c>
      <c r="F2697" s="94" t="n">
        <v>20</v>
      </c>
      <c r="G2697" s="95" t="n">
        <v>2.54</v>
      </c>
      <c r="H2697" s="84" t="s">
        <v>7</v>
      </c>
      <c r="I2697" s="43" t="n">
        <f aca="false">IF(H2697="W",F2697*G2697-F2697,(IF(H2697="L",-F2697)))</f>
        <v>-20</v>
      </c>
      <c r="K2697" s="21"/>
      <c r="L2697" s="43"/>
      <c r="M2697" s="43"/>
      <c r="N2697" s="43"/>
      <c r="O2697" s="61"/>
      <c r="P2697" s="61"/>
      <c r="Q2697" s="61"/>
    </row>
    <row r="2698" customFormat="false" ht="15" hidden="false" customHeight="false" outlineLevel="0" collapsed="false">
      <c r="A2698" s="61"/>
      <c r="B2698" s="61" t="s">
        <v>67</v>
      </c>
      <c r="C2698" s="61" t="s">
        <v>28</v>
      </c>
      <c r="D2698" s="61" t="s">
        <v>2743</v>
      </c>
      <c r="E2698" s="38" t="n">
        <v>0.8125</v>
      </c>
      <c r="F2698" s="94" t="n">
        <v>3</v>
      </c>
      <c r="G2698" s="95" t="n">
        <v>2.7</v>
      </c>
      <c r="H2698" s="84" t="s">
        <v>7</v>
      </c>
      <c r="I2698" s="43" t="n">
        <f aca="false">IF(H2698="W",F2698*G2698-F2698,(IF(H2698="L",-F2698)))</f>
        <v>-3</v>
      </c>
      <c r="K2698" s="21"/>
      <c r="L2698" s="43"/>
      <c r="M2698" s="43"/>
      <c r="N2698" s="43"/>
      <c r="O2698" s="61"/>
      <c r="P2698" s="61"/>
      <c r="Q2698" s="61"/>
    </row>
    <row r="2699" customFormat="false" ht="15" hidden="false" customHeight="false" outlineLevel="0" collapsed="false">
      <c r="A2699" s="61" t="n">
        <v>43807</v>
      </c>
      <c r="B2699" s="61" t="s">
        <v>46</v>
      </c>
      <c r="C2699" s="61" t="s">
        <v>28</v>
      </c>
      <c r="D2699" s="61" t="s">
        <v>2744</v>
      </c>
      <c r="E2699" s="38" t="n">
        <v>0.916666666666667</v>
      </c>
      <c r="F2699" s="94" t="n">
        <v>109.8</v>
      </c>
      <c r="G2699" s="95" t="n">
        <v>3.77</v>
      </c>
      <c r="H2699" s="84" t="s">
        <v>7</v>
      </c>
      <c r="I2699" s="43" t="n">
        <f aca="false">IF(H2699="W",F2699*G2699-F2699,(IF(H2699="L",-F2699)))</f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customFormat="false" ht="15" hidden="false" customHeight="false" outlineLevel="0" collapsed="false">
      <c r="A2700" s="61"/>
      <c r="B2700" s="61" t="s">
        <v>46</v>
      </c>
      <c r="C2700" s="61" t="s">
        <v>2571</v>
      </c>
      <c r="D2700" s="61" t="s">
        <v>2135</v>
      </c>
      <c r="E2700" s="38" t="n">
        <v>0.916666666666667</v>
      </c>
      <c r="F2700" s="94" t="n">
        <v>130</v>
      </c>
      <c r="G2700" s="95" t="n">
        <v>4.2</v>
      </c>
      <c r="H2700" s="84" t="s">
        <v>7</v>
      </c>
      <c r="I2700" s="43" t="n">
        <f aca="false">IF(H2700="W",F2700*G2700-F2700,(IF(H2700="L",-F2700)))</f>
        <v>-130</v>
      </c>
      <c r="K2700" s="21"/>
      <c r="L2700" s="43"/>
      <c r="M2700" s="43"/>
      <c r="N2700" s="43"/>
      <c r="O2700" s="61"/>
      <c r="P2700" s="61"/>
      <c r="Q2700" s="61"/>
    </row>
    <row r="2701" customFormat="false" ht="15" hidden="false" customHeight="false" outlineLevel="0" collapsed="false">
      <c r="A2701" s="61"/>
      <c r="B2701" s="61" t="s">
        <v>46</v>
      </c>
      <c r="C2701" s="61" t="s">
        <v>331</v>
      </c>
      <c r="D2701" s="61" t="s">
        <v>2135</v>
      </c>
      <c r="E2701" s="38" t="n">
        <v>0.916666666666667</v>
      </c>
      <c r="F2701" s="94" t="n">
        <v>10</v>
      </c>
      <c r="G2701" s="95" t="n">
        <v>3.75</v>
      </c>
      <c r="H2701" s="84" t="s">
        <v>7</v>
      </c>
      <c r="I2701" s="43" t="n">
        <f aca="false">IF(H2701="W",F2701*G2701-F2701,(IF(H2701="L",-F2701)))</f>
        <v>-10</v>
      </c>
      <c r="K2701" s="21"/>
      <c r="L2701" s="43"/>
      <c r="M2701" s="43"/>
      <c r="N2701" s="43"/>
      <c r="O2701" s="61"/>
      <c r="P2701" s="61"/>
      <c r="Q2701" s="61"/>
    </row>
    <row r="2702" customFormat="false" ht="15" hidden="false" customHeight="false" outlineLevel="0" collapsed="false">
      <c r="A2702" s="61"/>
      <c r="B2702" s="61" t="s">
        <v>46</v>
      </c>
      <c r="C2702" s="61" t="s">
        <v>28</v>
      </c>
      <c r="D2702" s="61" t="s">
        <v>2135</v>
      </c>
      <c r="E2702" s="38" t="n">
        <v>0.916666666666667</v>
      </c>
      <c r="F2702" s="94" t="n">
        <v>10</v>
      </c>
      <c r="G2702" s="95" t="n">
        <v>3.75</v>
      </c>
      <c r="H2702" s="84" t="s">
        <v>6</v>
      </c>
      <c r="I2702" s="43" t="n">
        <f aca="false">IF(H2702="W",F2702*G2702-F2702,(IF(H2702="L",-F2702)))</f>
        <v>0</v>
      </c>
      <c r="K2702" s="21"/>
      <c r="L2702" s="43"/>
      <c r="M2702" s="43"/>
      <c r="N2702" s="43"/>
      <c r="O2702" s="61"/>
      <c r="P2702" s="61"/>
      <c r="Q2702" s="61"/>
    </row>
    <row r="2703" customFormat="false" ht="15" hidden="false" customHeight="false" outlineLevel="0" collapsed="false">
      <c r="A2703" s="61"/>
      <c r="B2703" s="61" t="s">
        <v>46</v>
      </c>
      <c r="C2703" s="61" t="s">
        <v>95</v>
      </c>
      <c r="D2703" s="61" t="s">
        <v>2269</v>
      </c>
      <c r="E2703" s="38" t="n">
        <v>0.916666666666667</v>
      </c>
      <c r="F2703" s="94" t="n">
        <v>18.41</v>
      </c>
      <c r="G2703" s="95" t="n">
        <v>1.95</v>
      </c>
      <c r="H2703" s="84" t="s">
        <v>5</v>
      </c>
      <c r="I2703" s="43" t="n">
        <f aca="false">IF(H2703="W",F2703*G2703-F2703,(IF(H2703="L",-F2703)))</f>
        <v>17.4895</v>
      </c>
      <c r="K2703" s="21"/>
      <c r="L2703" s="43"/>
      <c r="M2703" s="43"/>
      <c r="N2703" s="43"/>
      <c r="O2703" s="61"/>
      <c r="P2703" s="61"/>
      <c r="Q2703" s="61"/>
    </row>
    <row r="2704" customFormat="false" ht="15" hidden="false" customHeight="false" outlineLevel="0" collapsed="false">
      <c r="A2704" s="61"/>
      <c r="B2704" s="61" t="s">
        <v>46</v>
      </c>
      <c r="C2704" s="61" t="s">
        <v>151</v>
      </c>
      <c r="D2704" s="61" t="s">
        <v>2269</v>
      </c>
      <c r="E2704" s="38" t="n">
        <v>0.916666666666667</v>
      </c>
      <c r="F2704" s="94" t="n">
        <v>285</v>
      </c>
      <c r="G2704" s="95" t="n">
        <v>2.05</v>
      </c>
      <c r="H2704" s="84" t="s">
        <v>5</v>
      </c>
      <c r="I2704" s="43" t="n">
        <f aca="false">IF(H2704="W",F2704*G2704-F2704,(IF(H2704="L",-F2704)))</f>
        <v>299.25</v>
      </c>
      <c r="K2704" s="21"/>
      <c r="L2704" s="43"/>
      <c r="M2704" s="43"/>
      <c r="N2704" s="43"/>
      <c r="O2704" s="61"/>
      <c r="P2704" s="61"/>
      <c r="Q2704" s="61"/>
    </row>
    <row r="2705" customFormat="false" ht="15" hidden="false" customHeight="false" outlineLevel="0" collapsed="false">
      <c r="A2705" s="61"/>
      <c r="B2705" s="61" t="s">
        <v>2746</v>
      </c>
      <c r="C2705" s="61" t="s">
        <v>87</v>
      </c>
      <c r="D2705" s="61" t="s">
        <v>2747</v>
      </c>
      <c r="E2705" s="38" t="n">
        <v>0.833333333333333</v>
      </c>
      <c r="F2705" s="94" t="n">
        <v>10</v>
      </c>
      <c r="G2705" s="95" t="n">
        <v>1.57</v>
      </c>
      <c r="H2705" s="84" t="s">
        <v>5</v>
      </c>
      <c r="I2705" s="43" t="n">
        <f aca="false">IF(H2705="W",F2705*G2705-F2705,(IF(H2705="L",-F2705)))</f>
        <v>5.7</v>
      </c>
      <c r="K2705" s="21" t="s">
        <v>2748</v>
      </c>
      <c r="L2705" s="43"/>
      <c r="M2705" s="43"/>
      <c r="N2705" s="43"/>
      <c r="O2705" s="61"/>
      <c r="P2705" s="61"/>
      <c r="Q2705" s="61"/>
    </row>
    <row r="2706" customFormat="false" ht="15" hidden="false" customHeight="false" outlineLevel="0" collapsed="false">
      <c r="A2706" s="61"/>
      <c r="B2706" s="61" t="s">
        <v>2746</v>
      </c>
      <c r="C2706" s="61" t="s">
        <v>151</v>
      </c>
      <c r="D2706" s="61" t="s">
        <v>2749</v>
      </c>
      <c r="E2706" s="38" t="n">
        <v>0.833333333333333</v>
      </c>
      <c r="F2706" s="94" t="n">
        <v>6.16</v>
      </c>
      <c r="G2706" s="95" t="n">
        <v>2.55</v>
      </c>
      <c r="H2706" s="84" t="s">
        <v>7</v>
      </c>
      <c r="I2706" s="43" t="n">
        <f aca="false">IF(H2706="W",F2706*G2706-F2706,(IF(H2706="L",-F2706)))</f>
        <v>-6.16</v>
      </c>
      <c r="K2706" s="21"/>
      <c r="L2706" s="43"/>
      <c r="M2706" s="43"/>
      <c r="N2706" s="43"/>
      <c r="O2706" s="61"/>
      <c r="P2706" s="61"/>
      <c r="Q2706" s="61"/>
    </row>
    <row r="2707" customFormat="false" ht="15" hidden="false" customHeight="false" outlineLevel="0" collapsed="false">
      <c r="A2707" s="61"/>
      <c r="B2707" s="61" t="s">
        <v>2746</v>
      </c>
      <c r="C2707" s="61" t="s">
        <v>2750</v>
      </c>
      <c r="D2707" s="61" t="s">
        <v>2751</v>
      </c>
      <c r="E2707" s="38" t="n">
        <v>0.833333333333333</v>
      </c>
      <c r="F2707" s="94" t="n">
        <v>10</v>
      </c>
      <c r="G2707" s="95" t="n">
        <v>1.81</v>
      </c>
      <c r="H2707" s="84" t="s">
        <v>7</v>
      </c>
      <c r="I2707" s="43" t="n">
        <f aca="false">IF(H2707="W",F2707*G2707-F2707,(IF(H2707="L",-F2707)))</f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customFormat="false" ht="15" hidden="false" customHeight="false" outlineLevel="0" collapsed="false">
      <c r="A2708" s="61"/>
      <c r="B2708" s="61" t="s">
        <v>2746</v>
      </c>
      <c r="C2708" s="61" t="s">
        <v>151</v>
      </c>
      <c r="D2708" s="61" t="s">
        <v>2753</v>
      </c>
      <c r="E2708" s="38" t="n">
        <v>0.833333333333333</v>
      </c>
      <c r="F2708" s="94" t="n">
        <v>8.62</v>
      </c>
      <c r="G2708" s="95" t="n">
        <v>2.1</v>
      </c>
      <c r="H2708" s="84" t="s">
        <v>5</v>
      </c>
      <c r="I2708" s="43" t="n">
        <f aca="false">IF(H2708="W",F2708*G2708-F2708,(IF(H2708="L",-F2708)))</f>
        <v>9.482</v>
      </c>
      <c r="K2708" s="21"/>
      <c r="L2708" s="43"/>
      <c r="M2708" s="43"/>
      <c r="N2708" s="43"/>
      <c r="O2708" s="61"/>
      <c r="P2708" s="61"/>
      <c r="Q2708" s="61"/>
    </row>
    <row r="2709" customFormat="false" ht="15" hidden="false" customHeight="false" outlineLevel="0" collapsed="false">
      <c r="A2709" s="61"/>
      <c r="B2709" s="61" t="s">
        <v>2746</v>
      </c>
      <c r="C2709" s="61" t="s">
        <v>87</v>
      </c>
      <c r="D2709" s="61" t="s">
        <v>2754</v>
      </c>
      <c r="E2709" s="38" t="n">
        <v>0.833333333333333</v>
      </c>
      <c r="F2709" s="94" t="n">
        <v>10</v>
      </c>
      <c r="G2709" s="95" t="n">
        <v>2.65</v>
      </c>
      <c r="H2709" s="84" t="s">
        <v>6</v>
      </c>
      <c r="I2709" s="43" t="n">
        <f aca="false">IF(H2709="W",F2709*G2709-F2709,(IF(H2709="L",-F2709)))</f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customFormat="false" ht="15" hidden="false" customHeight="false" outlineLevel="0" collapsed="false">
      <c r="A2710" s="61"/>
      <c r="B2710" s="61" t="s">
        <v>2746</v>
      </c>
      <c r="C2710" s="61" t="s">
        <v>151</v>
      </c>
      <c r="D2710" s="61" t="s">
        <v>2755</v>
      </c>
      <c r="E2710" s="38" t="n">
        <v>0.833333333333333</v>
      </c>
      <c r="F2710" s="94" t="n">
        <v>17.32</v>
      </c>
      <c r="G2710" s="95" t="n">
        <v>1.53</v>
      </c>
      <c r="H2710" s="84" t="s">
        <v>5</v>
      </c>
      <c r="I2710" s="43" t="n">
        <f aca="false">IF(H2710="W",F2710*G2710-F2710,(IF(H2710="L",-F2710)))</f>
        <v>9.1796</v>
      </c>
      <c r="K2710" s="21"/>
      <c r="L2710" s="43"/>
      <c r="M2710" s="43"/>
      <c r="N2710" s="43"/>
      <c r="O2710" s="61"/>
      <c r="P2710" s="61"/>
      <c r="Q2710" s="61"/>
    </row>
    <row r="2711" customFormat="false" ht="15" hidden="false" customHeight="false" outlineLevel="0" collapsed="false">
      <c r="A2711" s="61"/>
      <c r="B2711" s="61" t="s">
        <v>2746</v>
      </c>
      <c r="C2711" s="61" t="s">
        <v>28</v>
      </c>
      <c r="D2711" s="61" t="s">
        <v>2756</v>
      </c>
      <c r="E2711" s="38" t="n">
        <v>0.975694444444444</v>
      </c>
      <c r="F2711" s="94" t="n">
        <v>12.97</v>
      </c>
      <c r="G2711" s="95" t="n">
        <v>1.37</v>
      </c>
      <c r="H2711" s="84" t="s">
        <v>5</v>
      </c>
      <c r="I2711" s="43" t="n">
        <f aca="false">IF(H2711="W",F2711*G2711-F2711,(IF(H2711="L",-F2711)))</f>
        <v>4.7989</v>
      </c>
      <c r="K2711" s="21" t="s">
        <v>2757</v>
      </c>
      <c r="L2711" s="43"/>
      <c r="M2711" s="43"/>
      <c r="N2711" s="43"/>
      <c r="O2711" s="61"/>
      <c r="P2711" s="61"/>
      <c r="Q2711" s="61"/>
    </row>
    <row r="2712" customFormat="false" ht="15" hidden="false" customHeight="false" outlineLevel="0" collapsed="false">
      <c r="A2712" s="61"/>
      <c r="B2712" s="61" t="s">
        <v>2746</v>
      </c>
      <c r="C2712" s="61" t="s">
        <v>151</v>
      </c>
      <c r="D2712" s="61" t="s">
        <v>2758</v>
      </c>
      <c r="E2712" s="38" t="n">
        <v>0.975694444444444</v>
      </c>
      <c r="F2712" s="94" t="n">
        <v>16</v>
      </c>
      <c r="G2712" s="95" t="n">
        <v>1.61</v>
      </c>
      <c r="H2712" s="84" t="s">
        <v>7</v>
      </c>
      <c r="I2712" s="43" t="n">
        <f aca="false">IF(H2712="W",F2712*G2712-F2712,(IF(H2712="L",-F2712)))</f>
        <v>-16</v>
      </c>
      <c r="K2712" s="21"/>
      <c r="L2712" s="43"/>
      <c r="M2712" s="43"/>
      <c r="N2712" s="43"/>
      <c r="O2712" s="61"/>
      <c r="P2712" s="61"/>
      <c r="Q2712" s="61"/>
    </row>
    <row r="2713" customFormat="false" ht="15" hidden="false" customHeight="false" outlineLevel="0" collapsed="false">
      <c r="A2713" s="61"/>
      <c r="B2713" s="61" t="s">
        <v>46</v>
      </c>
      <c r="C2713" s="61" t="s">
        <v>331</v>
      </c>
      <c r="D2713" s="61" t="s">
        <v>2759</v>
      </c>
      <c r="E2713" s="38" t="n">
        <v>0.916666666666667</v>
      </c>
      <c r="F2713" s="94" t="n">
        <v>20</v>
      </c>
      <c r="G2713" s="95" t="n">
        <v>1.07</v>
      </c>
      <c r="H2713" s="84" t="s">
        <v>5</v>
      </c>
      <c r="I2713" s="43" t="n">
        <f aca="false">IF(H2713="W",F2713*G2713-F2713,(IF(H2713="L",-F2713)))</f>
        <v>1.4</v>
      </c>
      <c r="K2713" s="21"/>
      <c r="L2713" s="43"/>
      <c r="M2713" s="43"/>
      <c r="N2713" s="43"/>
      <c r="O2713" s="61"/>
      <c r="P2713" s="61"/>
      <c r="Q2713" s="61"/>
    </row>
    <row r="2714" customFormat="false" ht="15" hidden="false" customHeight="false" outlineLevel="0" collapsed="false">
      <c r="A2714" s="61"/>
      <c r="B2714" s="61" t="s">
        <v>46</v>
      </c>
      <c r="C2714" s="61" t="s">
        <v>151</v>
      </c>
      <c r="D2714" s="61" t="s">
        <v>2760</v>
      </c>
      <c r="E2714" s="38" t="n">
        <v>0.916666666666667</v>
      </c>
      <c r="F2714" s="94" t="n">
        <v>4.76</v>
      </c>
      <c r="G2714" s="95" t="n">
        <v>3.5</v>
      </c>
      <c r="H2714" s="84" t="s">
        <v>6</v>
      </c>
      <c r="I2714" s="43" t="n">
        <f aca="false">IF(H2714="W",F2714*G2714-F2714,(IF(H2714="L",-F2714)))</f>
        <v>0</v>
      </c>
      <c r="K2714" s="21"/>
      <c r="L2714" s="43"/>
      <c r="M2714" s="43"/>
      <c r="N2714" s="43"/>
      <c r="O2714" s="61"/>
      <c r="P2714" s="61"/>
      <c r="Q2714" s="61"/>
    </row>
    <row r="2715" customFormat="false" ht="15" hidden="false" customHeight="false" outlineLevel="0" collapsed="false">
      <c r="A2715" s="61"/>
      <c r="B2715" s="61" t="s">
        <v>439</v>
      </c>
      <c r="C2715" s="61" t="s">
        <v>2571</v>
      </c>
      <c r="D2715" s="61" t="s">
        <v>2761</v>
      </c>
      <c r="E2715" s="38" t="n">
        <v>0.625</v>
      </c>
      <c r="F2715" s="94" t="n">
        <v>25</v>
      </c>
      <c r="G2715" s="95" t="n">
        <v>2</v>
      </c>
      <c r="H2715" s="84" t="s">
        <v>5</v>
      </c>
      <c r="I2715" s="43" t="n">
        <f aca="false">IF(H2715="W",F2715*G2715-F2715,(IF(H2715="L",-F2715)))</f>
        <v>25</v>
      </c>
      <c r="K2715" s="21"/>
      <c r="L2715" s="43"/>
      <c r="M2715" s="43"/>
      <c r="N2715" s="43"/>
      <c r="O2715" s="61"/>
      <c r="P2715" s="61"/>
      <c r="Q2715" s="61"/>
    </row>
    <row r="2716" customFormat="false" ht="15" hidden="false" customHeight="false" outlineLevel="0" collapsed="false">
      <c r="A2716" s="61"/>
      <c r="B2716" s="61" t="s">
        <v>439</v>
      </c>
      <c r="C2716" s="61" t="s">
        <v>151</v>
      </c>
      <c r="D2716" s="61" t="s">
        <v>2762</v>
      </c>
      <c r="E2716" s="38" t="n">
        <v>0.625</v>
      </c>
      <c r="F2716" s="94" t="n">
        <v>30</v>
      </c>
      <c r="G2716" s="95" t="n">
        <v>2</v>
      </c>
      <c r="H2716" s="84" t="s">
        <v>5</v>
      </c>
      <c r="I2716" s="43" t="n">
        <f aca="false">IF(H2716="W",F2716*G2716-F2716,(IF(H2716="L",-F2716)))</f>
        <v>30</v>
      </c>
      <c r="K2716" s="21"/>
      <c r="L2716" s="43"/>
      <c r="M2716" s="43"/>
      <c r="N2716" s="43"/>
      <c r="O2716" s="61"/>
      <c r="P2716" s="61"/>
      <c r="Q2716" s="61"/>
    </row>
    <row r="2717" customFormat="false" ht="15" hidden="false" customHeight="false" outlineLevel="0" collapsed="false">
      <c r="A2717" s="61"/>
      <c r="B2717" s="61" t="s">
        <v>2746</v>
      </c>
      <c r="C2717" s="61" t="s">
        <v>2571</v>
      </c>
      <c r="D2717" s="61" t="s">
        <v>2763</v>
      </c>
      <c r="E2717" s="38" t="n">
        <v>0.975694444444444</v>
      </c>
      <c r="F2717" s="94" t="n">
        <v>10</v>
      </c>
      <c r="G2717" s="95" t="n">
        <v>2.2</v>
      </c>
      <c r="H2717" s="84" t="s">
        <v>6</v>
      </c>
      <c r="I2717" s="43" t="n">
        <f aca="false">IF(H2717="W",F2717*G2717-F2717,(IF(H2717="L",-F2717)))</f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customFormat="false" ht="15" hidden="false" customHeight="false" outlineLevel="0" collapsed="false">
      <c r="A2718" s="61" t="n">
        <v>43808</v>
      </c>
      <c r="B2718" s="61" t="s">
        <v>67</v>
      </c>
      <c r="C2718" s="61" t="s">
        <v>28</v>
      </c>
      <c r="D2718" s="61" t="s">
        <v>1940</v>
      </c>
      <c r="E2718" s="38" t="n">
        <v>0.916666666666667</v>
      </c>
      <c r="F2718" s="94" t="n">
        <v>20</v>
      </c>
      <c r="G2718" s="95" t="n">
        <v>2.03</v>
      </c>
      <c r="H2718" s="84" t="s">
        <v>5</v>
      </c>
      <c r="I2718" s="43" t="n">
        <f aca="false">IF(H2718="W",F2718*G2718-F2718,(IF(H2718="L",-F2718)))</f>
        <v>20.6</v>
      </c>
      <c r="K2718" s="21"/>
      <c r="L2718" s="43" t="s">
        <v>2764</v>
      </c>
      <c r="M2718" s="43" t="s">
        <v>9</v>
      </c>
      <c r="N2718" s="97" t="n">
        <f aca="false">SUM(I2718:I2853)</f>
        <v>-3.0639</v>
      </c>
      <c r="O2718" s="61"/>
      <c r="P2718" s="61"/>
      <c r="Q2718" s="61"/>
    </row>
    <row r="2719" customFormat="false" ht="15" hidden="false" customHeight="false" outlineLevel="0" collapsed="false">
      <c r="A2719" s="61"/>
      <c r="B2719" s="61" t="s">
        <v>67</v>
      </c>
      <c r="C2719" s="61" t="s">
        <v>68</v>
      </c>
      <c r="D2719" s="61" t="s">
        <v>2135</v>
      </c>
      <c r="E2719" s="38" t="n">
        <v>0.916666666666667</v>
      </c>
      <c r="F2719" s="94" t="n">
        <v>9.55</v>
      </c>
      <c r="G2719" s="95" t="n">
        <v>4.25</v>
      </c>
      <c r="H2719" s="84" t="s">
        <v>7</v>
      </c>
      <c r="I2719" s="43" t="n">
        <f aca="false">IF(H2719="W",F2719*G2719-F2719,(IF(H2719="L",-F2719)))</f>
        <v>-9.55</v>
      </c>
      <c r="K2719" s="21"/>
      <c r="L2719" s="43"/>
      <c r="M2719" s="43"/>
      <c r="N2719" s="43"/>
      <c r="O2719" s="61"/>
      <c r="P2719" s="61"/>
      <c r="Q2719" s="61"/>
    </row>
    <row r="2720" customFormat="false" ht="15" hidden="false" customHeight="false" outlineLevel="0" collapsed="false">
      <c r="A2720" s="61"/>
      <c r="B2720" s="61" t="s">
        <v>67</v>
      </c>
      <c r="C2720" s="61" t="s">
        <v>170</v>
      </c>
      <c r="D2720" s="61" t="s">
        <v>1858</v>
      </c>
      <c r="E2720" s="38" t="n">
        <v>0.916666666666667</v>
      </c>
      <c r="F2720" s="94" t="n">
        <v>10</v>
      </c>
      <c r="G2720" s="95" t="n">
        <v>3.6</v>
      </c>
      <c r="H2720" s="84" t="s">
        <v>6</v>
      </c>
      <c r="I2720" s="43" t="n">
        <f aca="false">IF(H2720="W",F2720*G2720-F2720,(IF(H2720="L",-F2720)))</f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customFormat="false" ht="15" hidden="false" customHeight="false" outlineLevel="0" collapsed="false">
      <c r="A2721" s="61"/>
      <c r="B2721" s="61" t="s">
        <v>67</v>
      </c>
      <c r="C2721" s="61" t="s">
        <v>151</v>
      </c>
      <c r="D2721" s="61" t="s">
        <v>1849</v>
      </c>
      <c r="E2721" s="38" t="n">
        <v>0.916666666666667</v>
      </c>
      <c r="F2721" s="94" t="n">
        <v>17.77</v>
      </c>
      <c r="G2721" s="95" t="n">
        <v>1.03</v>
      </c>
      <c r="H2721" s="84" t="s">
        <v>5</v>
      </c>
      <c r="I2721" s="43" t="n">
        <f aca="false">IF(H2721="W",F2721*G2721-F2721,(IF(H2721="L",-F2721)))</f>
        <v>0.533100000000001</v>
      </c>
      <c r="K2721" s="21"/>
      <c r="L2721" s="43"/>
      <c r="M2721" s="43"/>
      <c r="N2721" s="43"/>
      <c r="O2721" s="61"/>
      <c r="P2721" s="61"/>
      <c r="Q2721" s="61"/>
    </row>
    <row r="2722" customFormat="false" ht="15" hidden="false" customHeight="false" outlineLevel="0" collapsed="false">
      <c r="A2722" s="61"/>
      <c r="B2722" s="61" t="s">
        <v>67</v>
      </c>
      <c r="C2722" s="61" t="s">
        <v>87</v>
      </c>
      <c r="D2722" s="61" t="s">
        <v>1849</v>
      </c>
      <c r="E2722" s="38" t="n">
        <v>0.916666666666667</v>
      </c>
      <c r="F2722" s="94" t="n">
        <v>2.23</v>
      </c>
      <c r="G2722" s="95" t="n">
        <v>1.03</v>
      </c>
      <c r="H2722" s="84" t="s">
        <v>5</v>
      </c>
      <c r="I2722" s="43" t="n">
        <f aca="false">IF(H2722="W",F2722*G2722-F2722,(IF(H2722="L",-F2722)))</f>
        <v>0.0669</v>
      </c>
      <c r="K2722" s="21"/>
      <c r="L2722" s="43"/>
      <c r="M2722" s="43"/>
      <c r="N2722" s="43"/>
      <c r="O2722" s="61"/>
      <c r="P2722" s="61"/>
      <c r="Q2722" s="61"/>
    </row>
    <row r="2723" customFormat="false" ht="15" hidden="false" customHeight="false" outlineLevel="0" collapsed="false">
      <c r="A2723" s="61"/>
      <c r="B2723" s="61" t="s">
        <v>46</v>
      </c>
      <c r="C2723" s="61" t="s">
        <v>2571</v>
      </c>
      <c r="D2723" s="61" t="s">
        <v>2290</v>
      </c>
      <c r="E2723" s="38" t="n">
        <v>0.166666666666667</v>
      </c>
      <c r="F2723" s="94" t="n">
        <v>10</v>
      </c>
      <c r="G2723" s="95" t="n">
        <v>2.7</v>
      </c>
      <c r="H2723" s="84" t="s">
        <v>7</v>
      </c>
      <c r="I2723" s="43" t="n">
        <f aca="false">IF(H2723="W",F2723*G2723-F2723,(IF(H2723="L",-F2723)))</f>
        <v>-10</v>
      </c>
      <c r="K2723" s="21"/>
      <c r="L2723" s="43"/>
      <c r="M2723" s="43"/>
      <c r="N2723" s="43"/>
      <c r="O2723" s="61"/>
      <c r="P2723" s="61"/>
      <c r="Q2723" s="61"/>
    </row>
    <row r="2724" customFormat="false" ht="15" hidden="false" customHeight="false" outlineLevel="0" collapsed="false">
      <c r="A2724" s="61"/>
      <c r="B2724" s="61" t="s">
        <v>46</v>
      </c>
      <c r="C2724" s="61" t="s">
        <v>87</v>
      </c>
      <c r="D2724" s="61" t="s">
        <v>2135</v>
      </c>
      <c r="E2724" s="38" t="n">
        <v>0.166666666666667</v>
      </c>
      <c r="F2724" s="94" t="n">
        <v>6.43</v>
      </c>
      <c r="G2724" s="95" t="n">
        <v>4.2</v>
      </c>
      <c r="H2724" s="84" t="s">
        <v>5</v>
      </c>
      <c r="I2724" s="43" t="n">
        <f aca="false">IF(H2724="W",F2724*G2724-F2724,(IF(H2724="L",-F2724)))</f>
        <v>20.576</v>
      </c>
      <c r="K2724" s="21"/>
      <c r="L2724" s="43"/>
      <c r="M2724" s="43"/>
      <c r="N2724" s="43"/>
      <c r="O2724" s="61"/>
      <c r="P2724" s="61"/>
      <c r="Q2724" s="61"/>
    </row>
    <row r="2725" customFormat="false" ht="15" hidden="false" customHeight="false" outlineLevel="0" collapsed="false">
      <c r="A2725" s="61"/>
      <c r="B2725" s="61" t="s">
        <v>46</v>
      </c>
      <c r="C2725" s="61" t="s">
        <v>95</v>
      </c>
      <c r="D2725" s="61" t="s">
        <v>2765</v>
      </c>
      <c r="E2725" s="38" t="n">
        <v>0.166666666666667</v>
      </c>
      <c r="F2725" s="94" t="n">
        <v>10.19</v>
      </c>
      <c r="G2725" s="95" t="n">
        <v>2.65</v>
      </c>
      <c r="H2725" s="84" t="s">
        <v>5</v>
      </c>
      <c r="I2725" s="43" t="n">
        <f aca="false">IF(H2725="W",F2725*G2725-F2725,(IF(H2725="L",-F2725)))</f>
        <v>16.8135</v>
      </c>
      <c r="K2725" s="21"/>
      <c r="L2725" s="43"/>
      <c r="M2725" s="43"/>
      <c r="N2725" s="43"/>
      <c r="O2725" s="61"/>
      <c r="P2725" s="61"/>
      <c r="Q2725" s="61"/>
    </row>
    <row r="2726" customFormat="false" ht="15" hidden="false" customHeight="false" outlineLevel="0" collapsed="false">
      <c r="A2726" s="61"/>
      <c r="B2726" s="61" t="s">
        <v>439</v>
      </c>
      <c r="C2726" s="61" t="s">
        <v>28</v>
      </c>
      <c r="D2726" s="61" t="s">
        <v>2766</v>
      </c>
      <c r="E2726" s="38" t="n">
        <v>0.5</v>
      </c>
      <c r="F2726" s="94" t="n">
        <v>5</v>
      </c>
      <c r="G2726" s="95" t="n">
        <v>2</v>
      </c>
      <c r="H2726" s="84" t="s">
        <v>5</v>
      </c>
      <c r="I2726" s="43" t="n">
        <f aca="false">IF(H2726="W",F2726*G2726-F2726,(IF(H2726="L",-F2726)))</f>
        <v>5</v>
      </c>
      <c r="K2726" s="21"/>
      <c r="L2726" s="43"/>
      <c r="M2726" s="43"/>
      <c r="N2726" s="43"/>
      <c r="O2726" s="61"/>
      <c r="P2726" s="61"/>
      <c r="Q2726" s="61"/>
    </row>
    <row r="2727" customFormat="false" ht="15" hidden="false" customHeight="false" outlineLevel="0" collapsed="false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 t="n">
        <v>0.0833333333333333</v>
      </c>
      <c r="F2727" s="94" t="n">
        <v>10</v>
      </c>
      <c r="G2727" s="95" t="n">
        <v>1.76</v>
      </c>
      <c r="H2727" s="84" t="s">
        <v>7</v>
      </c>
      <c r="I2727" s="43" t="n">
        <f aca="false">IF(H2727="W",F2727*G2727-F2727,(IF(H2727="L",-F2727)))</f>
        <v>-10</v>
      </c>
      <c r="K2727" s="21"/>
      <c r="L2727" s="43"/>
      <c r="M2727" s="43"/>
      <c r="N2727" s="43"/>
      <c r="O2727" s="61"/>
      <c r="P2727" s="61"/>
      <c r="Q2727" s="61"/>
    </row>
    <row r="2728" customFormat="false" ht="15" hidden="false" customHeight="false" outlineLevel="0" collapsed="false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 t="n">
        <v>0.0833333333333333</v>
      </c>
      <c r="F2728" s="94" t="n">
        <v>5</v>
      </c>
      <c r="G2728" s="95" t="n">
        <v>2.25</v>
      </c>
      <c r="H2728" s="84" t="s">
        <v>5</v>
      </c>
      <c r="I2728" s="43" t="n">
        <f aca="false">IF(H2728="W",F2728*G2728-F2728,(IF(H2728="L",-F2728)))</f>
        <v>6.25</v>
      </c>
      <c r="K2728" s="21"/>
      <c r="L2728" s="43"/>
      <c r="M2728" s="43"/>
      <c r="N2728" s="43"/>
      <c r="O2728" s="61"/>
      <c r="P2728" s="61"/>
      <c r="Q2728" s="61"/>
    </row>
    <row r="2729" customFormat="false" ht="15" hidden="false" customHeight="false" outlineLevel="0" collapsed="false">
      <c r="A2729" s="61" t="n">
        <v>43809</v>
      </c>
      <c r="B2729" s="61" t="s">
        <v>67</v>
      </c>
      <c r="C2729" s="61" t="s">
        <v>28</v>
      </c>
      <c r="D2729" s="61" t="s">
        <v>2771</v>
      </c>
      <c r="E2729" s="38" t="n">
        <v>0.829861111111111</v>
      </c>
      <c r="F2729" s="94" t="n">
        <v>11.25</v>
      </c>
      <c r="G2729" s="95" t="n">
        <v>2</v>
      </c>
      <c r="H2729" s="84" t="s">
        <v>5</v>
      </c>
      <c r="I2729" s="43" t="n">
        <f aca="false">IF(H2729="W",F2729*G2729-F2729,(IF(H2729="L",-F2729)))</f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customFormat="false" ht="15" hidden="false" customHeight="false" outlineLevel="0" collapsed="false">
      <c r="A2730" s="61"/>
      <c r="B2730" s="61" t="s">
        <v>67</v>
      </c>
      <c r="C2730" s="61" t="s">
        <v>28</v>
      </c>
      <c r="D2730" s="61" t="s">
        <v>2771</v>
      </c>
      <c r="E2730" s="38" t="n">
        <v>0.829861111111111</v>
      </c>
      <c r="F2730" s="94" t="n">
        <v>4.5</v>
      </c>
      <c r="G2730" s="95" t="n">
        <v>2</v>
      </c>
      <c r="H2730" s="84" t="s">
        <v>5</v>
      </c>
      <c r="I2730" s="43" t="n">
        <f aca="false">IF(H2730="W",F2730*G2730-F2730,(IF(H2730="L",-F2730)))</f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customFormat="false" ht="15" hidden="false" customHeight="false" outlineLevel="0" collapsed="false">
      <c r="A2731" s="61"/>
      <c r="B2731" s="61" t="s">
        <v>67</v>
      </c>
      <c r="C2731" s="61" t="s">
        <v>87</v>
      </c>
      <c r="D2731" s="61" t="s">
        <v>2774</v>
      </c>
      <c r="E2731" s="38" t="n">
        <v>0.829861111111111</v>
      </c>
      <c r="F2731" s="94" t="n">
        <v>9</v>
      </c>
      <c r="G2731" s="95" t="n">
        <v>2.19</v>
      </c>
      <c r="H2731" s="84" t="s">
        <v>7</v>
      </c>
      <c r="I2731" s="43" t="n">
        <f aca="false">IF(H2731="W",F2731*G2731-F2731,(IF(H2731="L",-F2731)))</f>
        <v>-9</v>
      </c>
      <c r="K2731" s="21"/>
      <c r="L2731" s="43"/>
      <c r="M2731" s="43"/>
      <c r="N2731" s="43"/>
      <c r="O2731" s="61"/>
      <c r="P2731" s="61"/>
      <c r="Q2731" s="61"/>
    </row>
    <row r="2732" customFormat="false" ht="15" hidden="false" customHeight="false" outlineLevel="0" collapsed="false">
      <c r="A2732" s="61"/>
      <c r="B2732" s="61" t="s">
        <v>67</v>
      </c>
      <c r="C2732" s="61" t="s">
        <v>170</v>
      </c>
      <c r="D2732" s="61" t="s">
        <v>2774</v>
      </c>
      <c r="E2732" s="38" t="n">
        <v>0.829861111111111</v>
      </c>
      <c r="F2732" s="94" t="n">
        <v>5</v>
      </c>
      <c r="G2732" s="95" t="n">
        <v>2.35</v>
      </c>
      <c r="H2732" s="84" t="s">
        <v>6</v>
      </c>
      <c r="I2732" s="43" t="n">
        <f aca="false">IF(H2732="W",F2732*G2732-F2732,(IF(H2732="L",-F2732)))</f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customFormat="false" ht="15" hidden="false" customHeight="false" outlineLevel="0" collapsed="false">
      <c r="A2733" s="61"/>
      <c r="B2733" s="61" t="s">
        <v>67</v>
      </c>
      <c r="C2733" s="61" t="s">
        <v>28</v>
      </c>
      <c r="D2733" s="61" t="s">
        <v>2564</v>
      </c>
      <c r="E2733" s="38" t="n">
        <v>0.916666666666667</v>
      </c>
      <c r="F2733" s="94" t="n">
        <v>31.51</v>
      </c>
      <c r="G2733" s="95" t="n">
        <v>1.64</v>
      </c>
      <c r="H2733" s="84" t="s">
        <v>7</v>
      </c>
      <c r="I2733" s="43" t="n">
        <f aca="false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customFormat="false" ht="15" hidden="false" customHeight="false" outlineLevel="0" collapsed="false">
      <c r="A2734" s="61"/>
      <c r="B2734" s="61" t="s">
        <v>67</v>
      </c>
      <c r="C2734" s="61" t="s">
        <v>68</v>
      </c>
      <c r="D2734" s="61" t="s">
        <v>2564</v>
      </c>
      <c r="E2734" s="38" t="n">
        <v>0.916666666666667</v>
      </c>
      <c r="F2734" s="94" t="n">
        <v>13.64</v>
      </c>
      <c r="G2734" s="95" t="n">
        <v>1.62</v>
      </c>
      <c r="H2734" s="84" t="s">
        <v>7</v>
      </c>
      <c r="I2734" s="43" t="n">
        <f aca="false">IF(H2734="W",F2734*G2734-F2734,(IF(H2734="L",-F2734)))</f>
        <v>-13.64</v>
      </c>
      <c r="K2734" s="21"/>
      <c r="L2734" s="43"/>
      <c r="M2734" s="43"/>
      <c r="N2734" s="43"/>
      <c r="O2734" s="61"/>
      <c r="P2734" s="61"/>
      <c r="Q2734" s="61"/>
    </row>
    <row r="2735" customFormat="false" ht="15" hidden="false" customHeight="false" outlineLevel="0" collapsed="false">
      <c r="A2735" s="61"/>
      <c r="B2735" s="61" t="s">
        <v>67</v>
      </c>
      <c r="C2735" s="61" t="s">
        <v>331</v>
      </c>
      <c r="D2735" s="61" t="s">
        <v>2564</v>
      </c>
      <c r="E2735" s="38" t="n">
        <v>0.916666666666667</v>
      </c>
      <c r="F2735" s="94" t="n">
        <v>10</v>
      </c>
      <c r="G2735" s="95" t="n">
        <v>1.62</v>
      </c>
      <c r="H2735" s="84" t="s">
        <v>7</v>
      </c>
      <c r="I2735" s="43" t="n">
        <f aca="false">IF(H2735="W",F2735*G2735-F2735,(IF(H2735="L",-F2735)))</f>
        <v>-10</v>
      </c>
      <c r="K2735" s="21"/>
      <c r="L2735" s="43"/>
      <c r="M2735" s="43"/>
      <c r="N2735" s="43"/>
      <c r="O2735" s="61"/>
      <c r="P2735" s="61"/>
      <c r="Q2735" s="61"/>
    </row>
    <row r="2736" customFormat="false" ht="15" hidden="false" customHeight="false" outlineLevel="0" collapsed="false">
      <c r="A2736" s="61"/>
      <c r="B2736" s="61" t="s">
        <v>67</v>
      </c>
      <c r="C2736" s="61" t="s">
        <v>1141</v>
      </c>
      <c r="D2736" s="61" t="s">
        <v>2135</v>
      </c>
      <c r="E2736" s="38" t="n">
        <v>0.916666666666667</v>
      </c>
      <c r="F2736" s="94" t="n">
        <v>20</v>
      </c>
      <c r="G2736" s="95" t="n">
        <v>4.5</v>
      </c>
      <c r="H2736" s="84" t="s">
        <v>7</v>
      </c>
      <c r="I2736" s="43" t="n">
        <f aca="false">IF(H2736="W",F2736*G2736-F2736,(IF(H2736="L",-F2736)))</f>
        <v>-20</v>
      </c>
      <c r="K2736" s="21"/>
      <c r="L2736" s="43"/>
      <c r="M2736" s="43"/>
      <c r="N2736" s="43"/>
      <c r="O2736" s="61"/>
      <c r="P2736" s="61"/>
      <c r="Q2736" s="61"/>
    </row>
    <row r="2737" customFormat="false" ht="15" hidden="false" customHeight="false" outlineLevel="0" collapsed="false">
      <c r="A2737" s="61"/>
      <c r="B2737" s="61" t="s">
        <v>67</v>
      </c>
      <c r="C2737" s="61" t="s">
        <v>95</v>
      </c>
      <c r="D2737" s="61" t="s">
        <v>2775</v>
      </c>
      <c r="E2737" s="38" t="n">
        <v>0.916666666666667</v>
      </c>
      <c r="F2737" s="94" t="n">
        <v>10</v>
      </c>
      <c r="G2737" s="95" t="n">
        <v>7.5</v>
      </c>
      <c r="H2737" s="84" t="s">
        <v>7</v>
      </c>
      <c r="I2737" s="43" t="n">
        <f aca="false">IF(H2737="W",F2737*G2737-F2737,(IF(H2737="L",-F2737)))</f>
        <v>-10</v>
      </c>
      <c r="K2737" s="21"/>
      <c r="L2737" s="43"/>
      <c r="M2737" s="43"/>
      <c r="N2737" s="43"/>
      <c r="O2737" s="61"/>
      <c r="P2737" s="61"/>
      <c r="Q2737" s="61"/>
    </row>
    <row r="2738" customFormat="false" ht="15" hidden="false" customHeight="false" outlineLevel="0" collapsed="false">
      <c r="A2738" s="61" t="s">
        <v>2776</v>
      </c>
      <c r="B2738" s="61" t="s">
        <v>67</v>
      </c>
      <c r="C2738" s="61" t="s">
        <v>170</v>
      </c>
      <c r="D2738" s="61" t="s">
        <v>97</v>
      </c>
      <c r="E2738" s="38" t="n">
        <v>0.916666666666667</v>
      </c>
      <c r="F2738" s="94" t="n">
        <v>2</v>
      </c>
      <c r="G2738" s="95" t="n">
        <v>6</v>
      </c>
      <c r="H2738" s="84" t="s">
        <v>5</v>
      </c>
      <c r="I2738" s="43" t="n">
        <f aca="false">IF(H2738="W",F2738*G2738-F2738,(IF(H2738="L",-F2738)))</f>
        <v>10</v>
      </c>
      <c r="K2738" s="21"/>
      <c r="L2738" s="43"/>
      <c r="M2738" s="43"/>
      <c r="N2738" s="43"/>
      <c r="O2738" s="61"/>
      <c r="P2738" s="61"/>
      <c r="Q2738" s="61"/>
    </row>
    <row r="2739" customFormat="false" ht="15" hidden="false" customHeight="false" outlineLevel="0" collapsed="false">
      <c r="A2739" s="61"/>
      <c r="B2739" s="61" t="s">
        <v>67</v>
      </c>
      <c r="C2739" s="61" t="s">
        <v>28</v>
      </c>
      <c r="D2739" s="61" t="s">
        <v>2777</v>
      </c>
      <c r="E2739" s="38" t="n">
        <v>0.916666666666667</v>
      </c>
      <c r="F2739" s="94" t="n">
        <v>20</v>
      </c>
      <c r="G2739" s="95" t="n">
        <v>2.68</v>
      </c>
      <c r="H2739" s="84" t="s">
        <v>7</v>
      </c>
      <c r="I2739" s="43" t="n">
        <f aca="false">IF(H2739="W",F2739*G2739-F2739,(IF(H2739="L",-F2739)))</f>
        <v>-20</v>
      </c>
      <c r="K2739" s="21"/>
      <c r="L2739" s="43"/>
      <c r="M2739" s="43"/>
      <c r="N2739" s="43"/>
      <c r="O2739" s="61"/>
      <c r="P2739" s="61"/>
      <c r="Q2739" s="61"/>
    </row>
    <row r="2740" customFormat="false" ht="15" hidden="false" customHeight="false" outlineLevel="0" collapsed="false">
      <c r="A2740" s="61"/>
      <c r="B2740" s="61" t="s">
        <v>67</v>
      </c>
      <c r="C2740" s="61" t="s">
        <v>151</v>
      </c>
      <c r="D2740" s="61" t="s">
        <v>2777</v>
      </c>
      <c r="E2740" s="38" t="n">
        <v>0.916666666666667</v>
      </c>
      <c r="F2740" s="94" t="n">
        <v>8.3</v>
      </c>
      <c r="G2740" s="95" t="n">
        <v>2.65</v>
      </c>
      <c r="H2740" s="84" t="s">
        <v>7</v>
      </c>
      <c r="I2740" s="43" t="n">
        <f aca="false">IF(H2740="W",F2740*G2740-F2740,(IF(H2740="L",-F2740)))</f>
        <v>-8.3</v>
      </c>
      <c r="K2740" s="21"/>
      <c r="L2740" s="43"/>
      <c r="M2740" s="43"/>
      <c r="N2740" s="43"/>
      <c r="O2740" s="61"/>
      <c r="P2740" s="61"/>
      <c r="Q2740" s="61"/>
    </row>
    <row r="2741" customFormat="false" ht="15" hidden="false" customHeight="false" outlineLevel="0" collapsed="false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 t="n">
        <v>0.916666666666667</v>
      </c>
      <c r="F2741" s="94" t="n">
        <v>20</v>
      </c>
      <c r="G2741" s="95" t="n">
        <v>3.75</v>
      </c>
      <c r="H2741" s="84" t="s">
        <v>5</v>
      </c>
      <c r="I2741" s="43" t="n">
        <f aca="false">IF(H2741="W",F2741*G2741-F2741,(IF(H2741="L",-F2741)))</f>
        <v>55</v>
      </c>
      <c r="K2741" s="21"/>
      <c r="L2741" s="43"/>
      <c r="M2741" s="43"/>
      <c r="N2741" s="43"/>
      <c r="O2741" s="61"/>
      <c r="P2741" s="61"/>
      <c r="Q2741" s="61"/>
    </row>
    <row r="2742" customFormat="false" ht="15" hidden="false" customHeight="false" outlineLevel="0" collapsed="false">
      <c r="A2742" s="61"/>
      <c r="B2742" s="61" t="s">
        <v>67</v>
      </c>
      <c r="C2742" s="61" t="s">
        <v>87</v>
      </c>
      <c r="D2742" s="61" t="s">
        <v>2779</v>
      </c>
      <c r="E2742" s="38" t="n">
        <v>0.829861111111111</v>
      </c>
      <c r="F2742" s="94" t="n">
        <v>10</v>
      </c>
      <c r="G2742" s="95" t="n">
        <v>6.25</v>
      </c>
      <c r="H2742" s="84" t="s">
        <v>6</v>
      </c>
      <c r="I2742" s="43" t="n">
        <f aca="false">IF(H2742="W",F2742*G2742-F2742,(IF(H2742="L",-F2742)))</f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customFormat="false" ht="15" hidden="false" customHeight="false" outlineLevel="0" collapsed="false">
      <c r="A2743" s="61"/>
      <c r="B2743" s="61" t="s">
        <v>67</v>
      </c>
      <c r="C2743" s="61" t="s">
        <v>87</v>
      </c>
      <c r="D2743" s="61" t="s">
        <v>686</v>
      </c>
      <c r="E2743" s="38" t="n">
        <v>0.829861111111111</v>
      </c>
      <c r="F2743" s="94" t="n">
        <v>20</v>
      </c>
      <c r="G2743" s="95" t="n">
        <v>1.78</v>
      </c>
      <c r="H2743" s="84" t="s">
        <v>5</v>
      </c>
      <c r="I2743" s="43" t="n">
        <f aca="false">IF(H2743="W",F2743*G2743-F2743,(IF(H2743="L",-F2743)))</f>
        <v>15.6</v>
      </c>
      <c r="K2743" s="21"/>
      <c r="L2743" s="43"/>
      <c r="M2743" s="43"/>
      <c r="N2743" s="43"/>
      <c r="O2743" s="61"/>
      <c r="P2743" s="61"/>
      <c r="Q2743" s="61"/>
    </row>
    <row r="2744" customFormat="false" ht="15" hidden="false" customHeight="false" outlineLevel="0" collapsed="false">
      <c r="A2744" s="61"/>
      <c r="B2744" s="61" t="s">
        <v>67</v>
      </c>
      <c r="C2744" s="61" t="s">
        <v>87</v>
      </c>
      <c r="D2744" s="61" t="s">
        <v>2780</v>
      </c>
      <c r="E2744" s="38" t="n">
        <v>0.916666666666667</v>
      </c>
      <c r="F2744" s="94" t="n">
        <v>30</v>
      </c>
      <c r="G2744" s="95" t="n">
        <v>2</v>
      </c>
      <c r="H2744" s="84" t="s">
        <v>7</v>
      </c>
      <c r="I2744" s="43" t="n">
        <f aca="false">IF(H2744="W",F2744*G2744-F2744,(IF(H2744="L",-F2744)))</f>
        <v>-30</v>
      </c>
      <c r="K2744" s="21"/>
      <c r="L2744" s="43"/>
      <c r="M2744" s="43"/>
      <c r="N2744" s="43"/>
      <c r="O2744" s="61"/>
      <c r="P2744" s="61"/>
      <c r="Q2744" s="61"/>
    </row>
    <row r="2745" customFormat="false" ht="15" hidden="false" customHeight="false" outlineLevel="0" collapsed="false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 t="n">
        <v>0.916666666666667</v>
      </c>
      <c r="F2745" s="94" t="n">
        <v>10</v>
      </c>
      <c r="G2745" s="95" t="n">
        <v>2</v>
      </c>
      <c r="H2745" s="84" t="s">
        <v>7</v>
      </c>
      <c r="I2745" s="43" t="n">
        <f aca="false">IF(H2745="W",F2745*G2745-F2745,(IF(H2745="L",-F2745)))</f>
        <v>-10</v>
      </c>
      <c r="K2745" s="21"/>
      <c r="L2745" s="43"/>
      <c r="M2745" s="43"/>
      <c r="N2745" s="43"/>
      <c r="O2745" s="61"/>
      <c r="P2745" s="61"/>
      <c r="Q2745" s="61"/>
    </row>
    <row r="2746" customFormat="false" ht="15" hidden="false" customHeight="false" outlineLevel="0" collapsed="false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 t="n">
        <v>0.916666666666667</v>
      </c>
      <c r="F2746" s="94" t="n">
        <v>10</v>
      </c>
      <c r="G2746" s="95" t="n">
        <v>2.27</v>
      </c>
      <c r="H2746" s="84" t="s">
        <v>7</v>
      </c>
      <c r="I2746" s="43" t="n">
        <f aca="false">IF(H2746="W",F2746*G2746-F2746,(IF(H2746="L",-F2746)))</f>
        <v>-10</v>
      </c>
      <c r="K2746" s="21"/>
      <c r="L2746" s="43"/>
      <c r="M2746" s="43"/>
      <c r="N2746" s="43"/>
      <c r="O2746" s="61"/>
      <c r="P2746" s="61"/>
      <c r="Q2746" s="61"/>
    </row>
    <row r="2747" customFormat="false" ht="15" hidden="false" customHeight="false" outlineLevel="0" collapsed="false">
      <c r="A2747" s="61"/>
      <c r="B2747" s="61" t="s">
        <v>46</v>
      </c>
      <c r="C2747" s="61" t="s">
        <v>95</v>
      </c>
      <c r="D2747" s="61" t="s">
        <v>2463</v>
      </c>
      <c r="E2747" s="38" t="n">
        <v>0.0868055555555556</v>
      </c>
      <c r="F2747" s="94" t="n">
        <v>20</v>
      </c>
      <c r="G2747" s="95" t="n">
        <v>2.35</v>
      </c>
      <c r="H2747" s="84" t="s">
        <v>7</v>
      </c>
      <c r="I2747" s="43" t="n">
        <f aca="false">IF(H2747="W",F2747*G2747-F2747,(IF(H2747="L",-F2747)))</f>
        <v>-20</v>
      </c>
      <c r="K2747" s="21"/>
      <c r="L2747" s="43"/>
      <c r="M2747" s="43"/>
      <c r="N2747" s="43"/>
      <c r="O2747" s="61"/>
      <c r="P2747" s="61"/>
      <c r="Q2747" s="61"/>
    </row>
    <row r="2748" customFormat="false" ht="15" hidden="false" customHeight="false" outlineLevel="0" collapsed="false">
      <c r="A2748" s="61"/>
      <c r="B2748" s="61" t="s">
        <v>46</v>
      </c>
      <c r="C2748" s="61" t="s">
        <v>28</v>
      </c>
      <c r="D2748" s="61" t="s">
        <v>2783</v>
      </c>
      <c r="E2748" s="38" t="n">
        <v>0.0868055555555556</v>
      </c>
      <c r="F2748" s="94" t="n">
        <v>10</v>
      </c>
      <c r="G2748" s="95" t="n">
        <v>23.32</v>
      </c>
      <c r="H2748" s="84" t="s">
        <v>7</v>
      </c>
      <c r="I2748" s="43" t="n">
        <f aca="false">IF(H2748="W",F2748*G2748-F2748,(IF(H2748="L",-F2748)))</f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customFormat="false" ht="15" hidden="false" customHeight="false" outlineLevel="0" collapsed="false">
      <c r="A2749" s="61"/>
      <c r="B2749" s="61" t="s">
        <v>46</v>
      </c>
      <c r="C2749" s="61" t="s">
        <v>170</v>
      </c>
      <c r="D2749" s="61" t="s">
        <v>2785</v>
      </c>
      <c r="E2749" s="38" t="n">
        <v>0.0868055555555556</v>
      </c>
      <c r="F2749" s="94" t="n">
        <v>15</v>
      </c>
      <c r="G2749" s="95" t="n">
        <v>2.5</v>
      </c>
      <c r="H2749" s="84" t="s">
        <v>5</v>
      </c>
      <c r="I2749" s="43" t="n">
        <f aca="false">IF(H2749="W",F2749*G2749-F2749,(IF(H2749="L",-F2749)))</f>
        <v>22.5</v>
      </c>
      <c r="K2749" s="21"/>
      <c r="L2749" s="43"/>
      <c r="M2749" s="43"/>
      <c r="N2749" s="43"/>
      <c r="O2749" s="61"/>
      <c r="P2749" s="61"/>
      <c r="Q2749" s="61"/>
    </row>
    <row r="2750" customFormat="false" ht="15" hidden="false" customHeight="false" outlineLevel="0" collapsed="false">
      <c r="A2750" s="61"/>
      <c r="B2750" s="61" t="s">
        <v>46</v>
      </c>
      <c r="C2750" s="61" t="s">
        <v>331</v>
      </c>
      <c r="D2750" s="61" t="s">
        <v>2785</v>
      </c>
      <c r="E2750" s="38" t="n">
        <v>0.0868055555555556</v>
      </c>
      <c r="F2750" s="94" t="n">
        <v>3.8</v>
      </c>
      <c r="G2750" s="95" t="n">
        <v>2.5</v>
      </c>
      <c r="H2750" s="84" t="s">
        <v>5</v>
      </c>
      <c r="I2750" s="43" t="n">
        <f aca="false">IF(H2750="W",F2750*G2750-F2750,(IF(H2750="L",-F2750)))</f>
        <v>5.7</v>
      </c>
      <c r="K2750" s="21"/>
      <c r="L2750" s="43"/>
      <c r="M2750" s="43"/>
      <c r="N2750" s="43"/>
      <c r="O2750" s="61"/>
      <c r="P2750" s="61"/>
      <c r="Q2750" s="61"/>
    </row>
    <row r="2751" customFormat="false" ht="15" hidden="false" customHeight="false" outlineLevel="0" collapsed="false">
      <c r="A2751" s="61" t="n">
        <v>43810</v>
      </c>
      <c r="B2751" s="61" t="s">
        <v>67</v>
      </c>
      <c r="C2751" s="61" t="s">
        <v>87</v>
      </c>
      <c r="D2751" s="61" t="s">
        <v>2786</v>
      </c>
      <c r="E2751" s="38" t="n">
        <v>0.916666666666667</v>
      </c>
      <c r="F2751" s="94" t="n">
        <v>20</v>
      </c>
      <c r="G2751" s="95" t="n">
        <v>4</v>
      </c>
      <c r="H2751" s="84" t="s">
        <v>7</v>
      </c>
      <c r="I2751" s="43" t="n">
        <f aca="false">IF(H2751="W",F2751*G2751-F2751,(IF(H2751="L",-F2751)))</f>
        <v>-20</v>
      </c>
      <c r="K2751" s="21"/>
      <c r="L2751" s="43"/>
      <c r="M2751" s="43"/>
      <c r="N2751" s="43"/>
      <c r="O2751" s="61"/>
      <c r="P2751" s="61"/>
      <c r="Q2751" s="61"/>
    </row>
    <row r="2752" customFormat="false" ht="15" hidden="false" customHeight="false" outlineLevel="0" collapsed="false">
      <c r="A2752" s="61"/>
      <c r="B2752" s="61" t="s">
        <v>67</v>
      </c>
      <c r="C2752" s="61" t="s">
        <v>28</v>
      </c>
      <c r="D2752" s="61" t="s">
        <v>2787</v>
      </c>
      <c r="E2752" s="38" t="n">
        <v>0.916666666666667</v>
      </c>
      <c r="F2752" s="94" t="n">
        <v>58.82</v>
      </c>
      <c r="G2752" s="95" t="n">
        <v>1.36</v>
      </c>
      <c r="H2752" s="84" t="s">
        <v>5</v>
      </c>
      <c r="I2752" s="43" t="n">
        <f aca="false">IF(H2752="W",F2752*G2752-F2752,(IF(H2752="L",-F2752)))</f>
        <v>21.1752</v>
      </c>
      <c r="K2752" s="21"/>
      <c r="L2752" s="43"/>
      <c r="M2752" s="43"/>
      <c r="N2752" s="43"/>
      <c r="O2752" s="61"/>
      <c r="P2752" s="61"/>
      <c r="Q2752" s="61"/>
    </row>
    <row r="2753" customFormat="false" ht="15" hidden="false" customHeight="false" outlineLevel="0" collapsed="false">
      <c r="A2753" s="61"/>
      <c r="B2753" s="61" t="s">
        <v>67</v>
      </c>
      <c r="C2753" s="61" t="s">
        <v>95</v>
      </c>
      <c r="D2753" s="61" t="s">
        <v>2788</v>
      </c>
      <c r="E2753" s="38" t="n">
        <v>0.829861111111111</v>
      </c>
      <c r="F2753" s="94" t="n">
        <v>10</v>
      </c>
      <c r="G2753" s="95" t="n">
        <v>5.5</v>
      </c>
      <c r="H2753" s="84" t="s">
        <v>6</v>
      </c>
      <c r="I2753" s="43" t="n">
        <f aca="false">IF(H2753="W",F2753*G2753-F2753,(IF(H2753="L",-F2753)))</f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customFormat="false" ht="15" hidden="false" customHeight="false" outlineLevel="0" collapsed="false">
      <c r="A2754" s="61"/>
      <c r="B2754" s="61" t="s">
        <v>67</v>
      </c>
      <c r="C2754" s="61" t="s">
        <v>331</v>
      </c>
      <c r="D2754" s="61" t="s">
        <v>2788</v>
      </c>
      <c r="E2754" s="38" t="n">
        <v>0.829861111111111</v>
      </c>
      <c r="F2754" s="94" t="n">
        <v>6.73</v>
      </c>
      <c r="G2754" s="95" t="n">
        <v>5.5</v>
      </c>
      <c r="H2754" s="84" t="s">
        <v>7</v>
      </c>
      <c r="I2754" s="43" t="n">
        <f aca="false">IF(H2754="W",F2754*G2754-F2754,(IF(H2754="L",-F2754)))</f>
        <v>-6.73</v>
      </c>
      <c r="K2754" s="21"/>
      <c r="L2754" s="43"/>
      <c r="M2754" s="43"/>
      <c r="N2754" s="43"/>
      <c r="O2754" s="61"/>
      <c r="P2754" s="61"/>
      <c r="Q2754" s="61"/>
    </row>
    <row r="2755" customFormat="false" ht="15" hidden="false" customHeight="false" outlineLevel="0" collapsed="false">
      <c r="A2755" s="61"/>
      <c r="B2755" s="61" t="s">
        <v>67</v>
      </c>
      <c r="C2755" s="61" t="s">
        <v>1141</v>
      </c>
      <c r="D2755" s="61" t="s">
        <v>2135</v>
      </c>
      <c r="E2755" s="38" t="n">
        <v>0.829861111111111</v>
      </c>
      <c r="F2755" s="94" t="n">
        <v>20</v>
      </c>
      <c r="G2755" s="95" t="n">
        <v>4.6</v>
      </c>
      <c r="H2755" s="84" t="s">
        <v>6</v>
      </c>
      <c r="I2755" s="43" t="n">
        <f aca="false">IF(H2755="W",F2755*G2755-F2755,(IF(H2755="L",-F2755)))</f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customFormat="false" ht="15" hidden="false" customHeight="false" outlineLevel="0" collapsed="false">
      <c r="A2756" s="61"/>
      <c r="B2756" s="61" t="s">
        <v>67</v>
      </c>
      <c r="C2756" s="61" t="s">
        <v>28</v>
      </c>
      <c r="D2756" s="61" t="s">
        <v>2789</v>
      </c>
      <c r="E2756" s="38" t="n">
        <v>0.829861111111111</v>
      </c>
      <c r="F2756" s="94" t="n">
        <v>45.88</v>
      </c>
      <c r="G2756" s="95" t="n">
        <v>1.6</v>
      </c>
      <c r="H2756" s="84" t="s">
        <v>5</v>
      </c>
      <c r="I2756" s="43" t="n">
        <f aca="false">IF(H2756="W",F2756*G2756-F2756,(IF(H2756="L",-F2756)))</f>
        <v>27.528</v>
      </c>
      <c r="K2756" s="21"/>
      <c r="L2756" s="43"/>
      <c r="M2756" s="43"/>
      <c r="N2756" s="43"/>
      <c r="O2756" s="61"/>
      <c r="P2756" s="61"/>
      <c r="Q2756" s="61"/>
    </row>
    <row r="2757" customFormat="false" ht="15" hidden="false" customHeight="false" outlineLevel="0" collapsed="false">
      <c r="A2757" s="61"/>
      <c r="B2757" s="61" t="s">
        <v>67</v>
      </c>
      <c r="C2757" s="61" t="s">
        <v>68</v>
      </c>
      <c r="D2757" s="61" t="s">
        <v>2789</v>
      </c>
      <c r="E2757" s="38" t="n">
        <v>0.829861111111111</v>
      </c>
      <c r="F2757" s="94" t="n">
        <v>11.62</v>
      </c>
      <c r="G2757" s="95" t="n">
        <v>1.57</v>
      </c>
      <c r="H2757" s="84" t="s">
        <v>5</v>
      </c>
      <c r="I2757" s="43" t="n">
        <f aca="false">IF(H2757="W",F2757*G2757-F2757,(IF(H2757="L",-F2757)))</f>
        <v>6.6234</v>
      </c>
      <c r="K2757" s="21"/>
      <c r="L2757" s="43"/>
      <c r="M2757" s="43"/>
      <c r="N2757" s="43"/>
      <c r="O2757" s="61"/>
      <c r="P2757" s="61"/>
      <c r="Q2757" s="61"/>
    </row>
    <row r="2758" customFormat="false" ht="15" hidden="false" customHeight="false" outlineLevel="0" collapsed="false">
      <c r="A2758" s="61"/>
      <c r="B2758" s="61" t="s">
        <v>67</v>
      </c>
      <c r="C2758" s="61" t="s">
        <v>28</v>
      </c>
      <c r="D2758" s="61" t="s">
        <v>2790</v>
      </c>
      <c r="E2758" s="38" t="n">
        <v>0.829861111111111</v>
      </c>
      <c r="F2758" s="94" t="n">
        <v>22.5</v>
      </c>
      <c r="G2758" s="95" t="n">
        <v>2.87</v>
      </c>
      <c r="H2758" s="84" t="s">
        <v>7</v>
      </c>
      <c r="I2758" s="43" t="n">
        <f aca="false">IF(H2758="W",F2758*G2758-F2758,(IF(H2758="L",-F2758)))</f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customFormat="false" ht="15" hidden="false" customHeight="false" outlineLevel="0" collapsed="false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 t="n">
        <v>0.829861111111111</v>
      </c>
      <c r="F2759" s="94" t="n">
        <v>20</v>
      </c>
      <c r="G2759" s="95" t="n">
        <v>3.95</v>
      </c>
      <c r="H2759" s="84" t="s">
        <v>7</v>
      </c>
      <c r="I2759" s="43" t="n">
        <f aca="false">IF(H2759="W",F2759*G2759-F2759,(IF(H2759="L",-F2759)))</f>
        <v>-20</v>
      </c>
      <c r="K2759" s="21"/>
      <c r="L2759" s="43"/>
      <c r="M2759" s="43"/>
      <c r="N2759" s="43"/>
      <c r="O2759" s="61"/>
      <c r="P2759" s="61"/>
      <c r="Q2759" s="61"/>
    </row>
    <row r="2760" customFormat="false" ht="15" hidden="false" customHeight="false" outlineLevel="0" collapsed="false">
      <c r="A2760" s="61"/>
      <c r="B2760" s="61" t="s">
        <v>67</v>
      </c>
      <c r="C2760" s="61" t="s">
        <v>68</v>
      </c>
      <c r="D2760" s="61" t="s">
        <v>2793</v>
      </c>
      <c r="E2760" s="38" t="n">
        <v>0.829861111111111</v>
      </c>
      <c r="F2760" s="94" t="n">
        <v>13</v>
      </c>
      <c r="G2760" s="95" t="n">
        <v>2.45</v>
      </c>
      <c r="H2760" s="84" t="s">
        <v>5</v>
      </c>
      <c r="I2760" s="43" t="n">
        <f aca="false">IF(H2760="W",F2760*G2760-F2760,(IF(H2760="L",-F2760)))</f>
        <v>18.85</v>
      </c>
      <c r="K2760" s="21"/>
      <c r="L2760" s="43"/>
      <c r="M2760" s="43"/>
      <c r="N2760" s="43"/>
      <c r="O2760" s="61"/>
      <c r="P2760" s="61"/>
      <c r="Q2760" s="61"/>
    </row>
    <row r="2761" customFormat="false" ht="15" hidden="false" customHeight="false" outlineLevel="0" collapsed="false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 t="n">
        <v>0.829861111111111</v>
      </c>
      <c r="F2761" s="94" t="n">
        <v>20</v>
      </c>
      <c r="G2761" s="95" t="n">
        <v>2.45</v>
      </c>
      <c r="H2761" s="84" t="s">
        <v>5</v>
      </c>
      <c r="I2761" s="43" t="n">
        <f aca="false">IF(H2761="W",F2761*G2761-F2761,(IF(H2761="L",-F2761)))</f>
        <v>29</v>
      </c>
      <c r="K2761" s="21"/>
      <c r="L2761" s="43"/>
      <c r="M2761" s="43"/>
      <c r="N2761" s="43"/>
      <c r="O2761" s="61"/>
      <c r="P2761" s="61"/>
      <c r="Q2761" s="61"/>
    </row>
    <row r="2762" customFormat="false" ht="15" hidden="false" customHeight="false" outlineLevel="0" collapsed="false">
      <c r="A2762" s="61"/>
      <c r="B2762" s="61" t="s">
        <v>67</v>
      </c>
      <c r="C2762" s="61" t="s">
        <v>170</v>
      </c>
      <c r="D2762" s="61" t="s">
        <v>1849</v>
      </c>
      <c r="E2762" s="38" t="n">
        <v>0.829861111111111</v>
      </c>
      <c r="F2762" s="94" t="n">
        <v>17.5</v>
      </c>
      <c r="G2762" s="95" t="n">
        <v>1.03</v>
      </c>
      <c r="H2762" s="84" t="s">
        <v>5</v>
      </c>
      <c r="I2762" s="43" t="n">
        <f aca="false">IF(H2762="W",F2762*G2762-F2762,(IF(H2762="L",-F2762)))</f>
        <v>0.525000000000002</v>
      </c>
      <c r="K2762" s="21"/>
      <c r="L2762" s="43"/>
      <c r="M2762" s="43"/>
      <c r="N2762" s="43"/>
      <c r="O2762" s="61"/>
      <c r="P2762" s="61"/>
      <c r="Q2762" s="61"/>
    </row>
    <row r="2763" customFormat="false" ht="15" hidden="false" customHeight="false" outlineLevel="0" collapsed="false">
      <c r="A2763" s="61"/>
      <c r="B2763" s="61" t="s">
        <v>67</v>
      </c>
      <c r="C2763" s="61" t="s">
        <v>331</v>
      </c>
      <c r="D2763" s="61" t="s">
        <v>1849</v>
      </c>
      <c r="E2763" s="38" t="n">
        <v>0.829861111111111</v>
      </c>
      <c r="F2763" s="94" t="n">
        <v>2.5</v>
      </c>
      <c r="G2763" s="95" t="n">
        <v>1.03</v>
      </c>
      <c r="H2763" s="84" t="s">
        <v>5</v>
      </c>
      <c r="I2763" s="43" t="n">
        <f aca="false">IF(H2763="W",F2763*G2763-F2763,(IF(H2763="L",-F2763)))</f>
        <v>0.0750000000000002</v>
      </c>
      <c r="K2763" s="21"/>
      <c r="L2763" s="43"/>
      <c r="M2763" s="43"/>
      <c r="N2763" s="43"/>
      <c r="O2763" s="61"/>
      <c r="P2763" s="61"/>
      <c r="Q2763" s="61"/>
    </row>
    <row r="2764" customFormat="false" ht="13.8" hidden="false" customHeight="false" outlineLevel="0" collapsed="false">
      <c r="A2764" s="61" t="s">
        <v>2795</v>
      </c>
      <c r="B2764" s="61"/>
      <c r="C2764" s="61"/>
      <c r="D2764" s="61"/>
      <c r="E2764" s="38"/>
      <c r="F2764" s="94"/>
      <c r="G2764" s="95"/>
      <c r="H2764" s="84"/>
      <c r="I2764" s="43" t="n">
        <f aca="false">IF(H2764="W",F2764*G2764-F2764,(IF(H2764="L",-F2764)))</f>
        <v>0</v>
      </c>
      <c r="K2764" s="21" t="s">
        <v>2796</v>
      </c>
      <c r="L2764" s="43"/>
      <c r="M2764" s="43"/>
      <c r="N2764" s="43"/>
      <c r="O2764" s="61"/>
      <c r="P2764" s="61"/>
      <c r="Q2764" s="61"/>
    </row>
    <row r="2765" customFormat="false" ht="13.8" hidden="false" customHeight="false" outlineLevel="0" collapsed="false">
      <c r="A2765" s="61"/>
      <c r="B2765" s="61"/>
      <c r="C2765" s="61"/>
      <c r="D2765" s="61"/>
      <c r="E2765" s="38"/>
      <c r="F2765" s="94"/>
      <c r="G2765" s="95"/>
      <c r="H2765" s="84"/>
      <c r="I2765" s="43" t="n">
        <f aca="false">IF(H2765="W",F2765*G2765-F2765,(IF(H2765="L",-F2765)))</f>
        <v>0</v>
      </c>
      <c r="K2765" s="21"/>
      <c r="L2765" s="43"/>
      <c r="M2765" s="43"/>
      <c r="N2765" s="43"/>
      <c r="O2765" s="61"/>
      <c r="P2765" s="61"/>
      <c r="Q2765" s="61"/>
    </row>
    <row r="2766" customFormat="false" ht="13.8" hidden="false" customHeight="false" outlineLevel="0" collapsed="false">
      <c r="A2766" s="61"/>
      <c r="B2766" s="61"/>
      <c r="C2766" s="61"/>
      <c r="D2766" s="61"/>
      <c r="E2766" s="38"/>
      <c r="F2766" s="94"/>
      <c r="G2766" s="95"/>
      <c r="H2766" s="84"/>
      <c r="I2766" s="43" t="n">
        <f aca="false">IF(H2766="W",F2766*G2766-F2766,(IF(H2766="L",-F2766)))</f>
        <v>0</v>
      </c>
      <c r="K2766" s="21"/>
      <c r="L2766" s="43"/>
      <c r="M2766" s="43"/>
      <c r="N2766" s="43"/>
      <c r="O2766" s="61"/>
      <c r="P2766" s="61"/>
      <c r="Q2766" s="61"/>
    </row>
    <row r="2767" customFormat="false" ht="15" hidden="false" customHeight="false" outlineLevel="0" collapsed="false">
      <c r="A2767" s="61"/>
      <c r="B2767" s="61"/>
      <c r="C2767" s="61"/>
      <c r="D2767" s="61"/>
      <c r="E2767" s="38"/>
      <c r="F2767" s="94"/>
      <c r="G2767" s="95"/>
      <c r="H2767" s="84"/>
      <c r="I2767" s="43" t="n">
        <f aca="false">IF(H2767="W",F2767*G2767-F2767,(IF(H2767="L",-F2767)))</f>
        <v>0</v>
      </c>
      <c r="K2767" s="21"/>
      <c r="L2767" s="43"/>
      <c r="M2767" s="43"/>
      <c r="N2767" s="43"/>
      <c r="O2767" s="61"/>
      <c r="P2767" s="61"/>
      <c r="Q2767" s="61"/>
    </row>
    <row r="2768" customFormat="false" ht="15" hidden="false" customHeight="false" outlineLevel="0" collapsed="false">
      <c r="A2768" s="61"/>
      <c r="B2768" s="61"/>
      <c r="C2768" s="61"/>
      <c r="D2768" s="61"/>
      <c r="E2768" s="38"/>
      <c r="F2768" s="94"/>
      <c r="G2768" s="95"/>
      <c r="H2768" s="84"/>
      <c r="I2768" s="43" t="n">
        <f aca="false">IF(H2768="W",F2768*G2768-F2768,(IF(H2768="L",-F2768)))</f>
        <v>0</v>
      </c>
      <c r="K2768" s="21"/>
      <c r="L2768" s="43"/>
      <c r="M2768" s="43"/>
      <c r="N2768" s="43"/>
      <c r="O2768" s="61"/>
      <c r="P2768" s="61"/>
      <c r="Q2768" s="61"/>
    </row>
    <row r="2769" customFormat="false" ht="15" hidden="false" customHeight="false" outlineLevel="0" collapsed="false">
      <c r="A2769" s="61"/>
      <c r="B2769" s="61"/>
      <c r="C2769" s="61"/>
      <c r="D2769" s="61"/>
      <c r="E2769" s="38"/>
      <c r="F2769" s="94"/>
      <c r="G2769" s="95"/>
      <c r="H2769" s="84"/>
      <c r="I2769" s="43" t="n">
        <f aca="false">IF(H2769="W",F2769*G2769-F2769,(IF(H2769="L",-F2769)))</f>
        <v>0</v>
      </c>
      <c r="K2769" s="21"/>
      <c r="L2769" s="43"/>
      <c r="M2769" s="43"/>
      <c r="N2769" s="43"/>
      <c r="O2769" s="61"/>
      <c r="P2769" s="61"/>
      <c r="Q2769" s="61"/>
    </row>
    <row r="2770" customFormat="false" ht="15" hidden="false" customHeight="false" outlineLevel="0" collapsed="false">
      <c r="A2770" s="61"/>
      <c r="B2770" s="61"/>
      <c r="C2770" s="61"/>
      <c r="D2770" s="61"/>
      <c r="E2770" s="38"/>
      <c r="F2770" s="94"/>
      <c r="G2770" s="95"/>
      <c r="H2770" s="84"/>
      <c r="I2770" s="43" t="n">
        <f aca="false">IF(H2770="W",F2770*G2770-F2770,(IF(H2770="L",-F2770)))</f>
        <v>0</v>
      </c>
      <c r="K2770" s="21"/>
      <c r="L2770" s="43"/>
      <c r="M2770" s="43"/>
      <c r="N2770" s="43"/>
      <c r="O2770" s="61"/>
      <c r="P2770" s="61"/>
      <c r="Q2770" s="61"/>
    </row>
    <row r="2771" customFormat="false" ht="15" hidden="false" customHeight="false" outlineLevel="0" collapsed="false">
      <c r="A2771" s="61"/>
      <c r="B2771" s="61"/>
      <c r="C2771" s="61"/>
      <c r="D2771" s="61"/>
      <c r="E2771" s="38"/>
      <c r="F2771" s="94"/>
      <c r="G2771" s="95"/>
      <c r="H2771" s="84"/>
      <c r="I2771" s="43" t="n">
        <f aca="false">IF(H2771="W",F2771*G2771-F2771,(IF(H2771="L",-F2771)))</f>
        <v>0</v>
      </c>
      <c r="K2771" s="21"/>
      <c r="L2771" s="43"/>
      <c r="M2771" s="43"/>
      <c r="N2771" s="43"/>
      <c r="O2771" s="61"/>
      <c r="P2771" s="61"/>
      <c r="Q2771" s="61"/>
    </row>
    <row r="2772" customFormat="false" ht="15" hidden="false" customHeight="false" outlineLevel="0" collapsed="false">
      <c r="A2772" s="61"/>
      <c r="B2772" s="61"/>
      <c r="C2772" s="61"/>
      <c r="D2772" s="61"/>
      <c r="E2772" s="38"/>
      <c r="F2772" s="94"/>
      <c r="G2772" s="95"/>
      <c r="H2772" s="84"/>
      <c r="I2772" s="43" t="n">
        <f aca="false">IF(H2772="W",F2772*G2772-F2772,(IF(H2772="L",-F2772)))</f>
        <v>0</v>
      </c>
      <c r="K2772" s="21"/>
      <c r="L2772" s="43"/>
      <c r="M2772" s="43"/>
      <c r="N2772" s="43"/>
      <c r="O2772" s="61"/>
      <c r="P2772" s="61"/>
      <c r="Q2772" s="61"/>
    </row>
    <row r="2773" customFormat="false" ht="15" hidden="false" customHeight="false" outlineLevel="0" collapsed="false">
      <c r="A2773" s="61"/>
      <c r="B2773" s="61"/>
      <c r="C2773" s="61"/>
      <c r="D2773" s="61"/>
      <c r="E2773" s="38"/>
      <c r="F2773" s="94"/>
      <c r="G2773" s="95"/>
      <c r="H2773" s="84"/>
      <c r="I2773" s="43" t="n">
        <f aca="false">IF(H2773="W",F2773*G2773-F2773,(IF(H2773="L",-F2773)))</f>
        <v>0</v>
      </c>
      <c r="K2773" s="21"/>
      <c r="L2773" s="43"/>
      <c r="M2773" s="43"/>
      <c r="N2773" s="43"/>
      <c r="O2773" s="61"/>
      <c r="P2773" s="61"/>
      <c r="Q2773" s="61"/>
    </row>
    <row r="2774" customFormat="false" ht="15" hidden="false" customHeight="false" outlineLevel="0" collapsed="false">
      <c r="A2774" s="61"/>
      <c r="B2774" s="61"/>
      <c r="C2774" s="61"/>
      <c r="D2774" s="61"/>
      <c r="E2774" s="38"/>
      <c r="F2774" s="94"/>
      <c r="G2774" s="95"/>
      <c r="H2774" s="84"/>
      <c r="I2774" s="43" t="n">
        <f aca="false">IF(H2774="W",F2774*G2774-F2774,(IF(H2774="L",-F2774)))</f>
        <v>0</v>
      </c>
      <c r="K2774" s="21"/>
      <c r="L2774" s="43"/>
      <c r="M2774" s="43"/>
      <c r="N2774" s="43"/>
      <c r="O2774" s="61"/>
      <c r="P2774" s="61"/>
      <c r="Q2774" s="61"/>
    </row>
    <row r="2775" customFormat="false" ht="15" hidden="false" customHeight="false" outlineLevel="0" collapsed="false">
      <c r="A2775" s="61"/>
      <c r="B2775" s="61"/>
      <c r="C2775" s="61"/>
      <c r="D2775" s="61"/>
      <c r="E2775" s="38"/>
      <c r="F2775" s="94"/>
      <c r="G2775" s="95"/>
      <c r="H2775" s="84"/>
      <c r="I2775" s="43" t="n">
        <f aca="false">IF(H2775="W",F2775*G2775-F2775,(IF(H2775="L",-F2775)))</f>
        <v>0</v>
      </c>
      <c r="K2775" s="21"/>
      <c r="L2775" s="43"/>
      <c r="M2775" s="43"/>
      <c r="N2775" s="43"/>
      <c r="O2775" s="61"/>
      <c r="P2775" s="61"/>
      <c r="Q2775" s="61"/>
    </row>
    <row r="2776" customFormat="false" ht="15" hidden="false" customHeight="false" outlineLevel="0" collapsed="false">
      <c r="A2776" s="61"/>
      <c r="B2776" s="61"/>
      <c r="C2776" s="61"/>
      <c r="D2776" s="61"/>
      <c r="E2776" s="38"/>
      <c r="F2776" s="94"/>
      <c r="G2776" s="95"/>
      <c r="H2776" s="84"/>
      <c r="I2776" s="43" t="n">
        <f aca="false">IF(H2776="W",F2776*G2776-F2776,(IF(H2776="L",-F2776)))</f>
        <v>0</v>
      </c>
      <c r="K2776" s="21"/>
      <c r="L2776" s="43"/>
      <c r="M2776" s="43"/>
      <c r="N2776" s="43"/>
      <c r="O2776" s="61"/>
      <c r="P2776" s="61"/>
      <c r="Q2776" s="61"/>
    </row>
    <row r="2777" customFormat="false" ht="15" hidden="false" customHeight="false" outlineLevel="0" collapsed="false">
      <c r="A2777" s="61"/>
      <c r="B2777" s="61"/>
      <c r="C2777" s="61"/>
      <c r="D2777" s="61"/>
      <c r="E2777" s="38"/>
      <c r="F2777" s="94"/>
      <c r="G2777" s="95"/>
      <c r="H2777" s="84"/>
      <c r="I2777" s="43" t="n">
        <f aca="false">IF(H2777="W",F2777*G2777-F2777,(IF(H2777="L",-F2777)))</f>
        <v>0</v>
      </c>
      <c r="K2777" s="21"/>
      <c r="L2777" s="43"/>
      <c r="M2777" s="43"/>
      <c r="N2777" s="43"/>
      <c r="O2777" s="61"/>
      <c r="P2777" s="61"/>
      <c r="Q2777" s="61"/>
    </row>
    <row r="2778" customFormat="false" ht="15" hidden="false" customHeight="false" outlineLevel="0" collapsed="false">
      <c r="A2778" s="61"/>
      <c r="B2778" s="61"/>
      <c r="C2778" s="61"/>
      <c r="D2778" s="61"/>
      <c r="E2778" s="38"/>
      <c r="F2778" s="94"/>
      <c r="G2778" s="95"/>
      <c r="H2778" s="84"/>
      <c r="I2778" s="43" t="n">
        <f aca="false">IF(H2778="W",F2778*G2778-F2778,(IF(H2778="L",-F2778)))</f>
        <v>0</v>
      </c>
      <c r="K2778" s="21"/>
      <c r="L2778" s="43"/>
      <c r="M2778" s="43"/>
      <c r="N2778" s="43"/>
      <c r="O2778" s="61"/>
      <c r="P2778" s="61"/>
      <c r="Q2778" s="61"/>
    </row>
    <row r="2779" customFormat="false" ht="15" hidden="false" customHeight="false" outlineLevel="0" collapsed="false">
      <c r="A2779" s="61"/>
      <c r="B2779" s="61"/>
      <c r="C2779" s="61"/>
      <c r="D2779" s="61"/>
      <c r="E2779" s="38"/>
      <c r="F2779" s="94"/>
      <c r="G2779" s="95"/>
      <c r="H2779" s="84"/>
      <c r="I2779" s="43" t="n">
        <f aca="false">IF(H2779="W",F2779*G2779-F2779,(IF(H2779="L",-F2779)))</f>
        <v>0</v>
      </c>
      <c r="K2779" s="21"/>
      <c r="L2779" s="43"/>
      <c r="M2779" s="43"/>
      <c r="N2779" s="43"/>
      <c r="O2779" s="61"/>
      <c r="P2779" s="61"/>
      <c r="Q2779" s="61"/>
    </row>
    <row r="2780" customFormat="false" ht="15" hidden="false" customHeight="false" outlineLevel="0" collapsed="false">
      <c r="A2780" s="61"/>
      <c r="B2780" s="61"/>
      <c r="C2780" s="61"/>
      <c r="D2780" s="61"/>
      <c r="E2780" s="38"/>
      <c r="F2780" s="94"/>
      <c r="G2780" s="95"/>
      <c r="H2780" s="84"/>
      <c r="I2780" s="43" t="n">
        <f aca="false">IF(H2780="W",F2780*G2780-F2780,(IF(H2780="L",-F2780)))</f>
        <v>0</v>
      </c>
      <c r="K2780" s="21"/>
      <c r="L2780" s="43"/>
      <c r="M2780" s="43"/>
      <c r="N2780" s="43"/>
      <c r="O2780" s="61"/>
      <c r="P2780" s="61"/>
      <c r="Q2780" s="61"/>
    </row>
    <row r="2781" customFormat="false" ht="15" hidden="false" customHeight="false" outlineLevel="0" collapsed="false">
      <c r="A2781" s="61"/>
      <c r="B2781" s="61"/>
      <c r="C2781" s="61"/>
      <c r="D2781" s="61"/>
      <c r="E2781" s="38"/>
      <c r="F2781" s="94"/>
      <c r="G2781" s="95"/>
      <c r="H2781" s="84"/>
      <c r="I2781" s="43" t="n">
        <f aca="false">IF(H2781="W",F2781*G2781-F2781,(IF(H2781="L",-F2781)))</f>
        <v>0</v>
      </c>
      <c r="K2781" s="21"/>
      <c r="L2781" s="43"/>
      <c r="M2781" s="43"/>
      <c r="N2781" s="43"/>
      <c r="O2781" s="61"/>
      <c r="P2781" s="61"/>
      <c r="Q2781" s="61"/>
    </row>
    <row r="2782" customFormat="false" ht="15" hidden="false" customHeight="false" outlineLevel="0" collapsed="false">
      <c r="A2782" s="61"/>
      <c r="B2782" s="61"/>
      <c r="C2782" s="61"/>
      <c r="D2782" s="61"/>
      <c r="E2782" s="38"/>
      <c r="F2782" s="94"/>
      <c r="G2782" s="95"/>
      <c r="H2782" s="84"/>
      <c r="I2782" s="43" t="n">
        <f aca="false">IF(H2782="W",F2782*G2782-F2782,(IF(H2782="L",-F2782)))</f>
        <v>0</v>
      </c>
      <c r="K2782" s="21"/>
      <c r="L2782" s="43"/>
      <c r="M2782" s="43"/>
      <c r="N2782" s="43"/>
      <c r="O2782" s="61"/>
      <c r="P2782" s="61"/>
      <c r="Q2782" s="61"/>
    </row>
    <row r="2783" customFormat="false" ht="15" hidden="false" customHeight="false" outlineLevel="0" collapsed="false">
      <c r="A2783" s="61"/>
      <c r="B2783" s="61"/>
      <c r="C2783" s="61"/>
      <c r="D2783" s="61"/>
      <c r="E2783" s="38"/>
      <c r="F2783" s="94"/>
      <c r="G2783" s="95"/>
      <c r="H2783" s="84"/>
      <c r="I2783" s="43" t="n">
        <f aca="false">IF(H2783="W",F2783*G2783-F2783,(IF(H2783="L",-F2783)))</f>
        <v>0</v>
      </c>
      <c r="K2783" s="21"/>
      <c r="L2783" s="43"/>
      <c r="M2783" s="43"/>
      <c r="N2783" s="43"/>
      <c r="O2783" s="61"/>
      <c r="P2783" s="61"/>
      <c r="Q2783" s="61"/>
    </row>
    <row r="2784" customFormat="false" ht="15" hidden="false" customHeight="false" outlineLevel="0" collapsed="false">
      <c r="A2784" s="61"/>
      <c r="B2784" s="61"/>
      <c r="C2784" s="61"/>
      <c r="D2784" s="61"/>
      <c r="E2784" s="38"/>
      <c r="F2784" s="94"/>
      <c r="G2784" s="95"/>
      <c r="H2784" s="84"/>
      <c r="I2784" s="43" t="n">
        <f aca="false">IF(H2784="W",F2784*G2784-F2784,(IF(H2784="L",-F2784)))</f>
        <v>0</v>
      </c>
      <c r="K2784" s="21"/>
      <c r="L2784" s="43"/>
      <c r="M2784" s="43"/>
      <c r="N2784" s="43"/>
      <c r="O2784" s="61"/>
      <c r="P2784" s="61"/>
      <c r="Q2784" s="61"/>
    </row>
    <row r="2785" customFormat="false" ht="15" hidden="false" customHeight="false" outlineLevel="0" collapsed="false">
      <c r="A2785" s="61"/>
      <c r="B2785" s="61"/>
      <c r="C2785" s="61"/>
      <c r="D2785" s="61"/>
      <c r="E2785" s="38"/>
      <c r="F2785" s="94"/>
      <c r="G2785" s="95"/>
      <c r="H2785" s="84"/>
      <c r="I2785" s="43" t="n">
        <f aca="false">IF(H2785="W",F2785*G2785-F2785,(IF(H2785="L",-F2785)))</f>
        <v>0</v>
      </c>
      <c r="K2785" s="21"/>
      <c r="L2785" s="43"/>
      <c r="M2785" s="43"/>
      <c r="N2785" s="43"/>
      <c r="O2785" s="61"/>
      <c r="P2785" s="61"/>
      <c r="Q2785" s="61"/>
    </row>
    <row r="2786" customFormat="false" ht="15" hidden="false" customHeight="false" outlineLevel="0" collapsed="false">
      <c r="A2786" s="61"/>
      <c r="B2786" s="61"/>
      <c r="C2786" s="61"/>
      <c r="D2786" s="61"/>
      <c r="E2786" s="38"/>
      <c r="F2786" s="94"/>
      <c r="G2786" s="95"/>
      <c r="H2786" s="84"/>
      <c r="I2786" s="43" t="n">
        <f aca="false">IF(H2786="W",F2786*G2786-F2786,(IF(H2786="L",-F2786)))</f>
        <v>0</v>
      </c>
      <c r="K2786" s="21"/>
      <c r="L2786" s="43"/>
      <c r="M2786" s="43"/>
      <c r="N2786" s="43"/>
      <c r="O2786" s="61"/>
      <c r="P2786" s="61"/>
      <c r="Q2786" s="61"/>
    </row>
    <row r="2787" customFormat="false" ht="15" hidden="false" customHeight="false" outlineLevel="0" collapsed="false">
      <c r="A2787" s="61"/>
      <c r="B2787" s="61"/>
      <c r="C2787" s="61"/>
      <c r="D2787" s="61"/>
      <c r="E2787" s="38"/>
      <c r="F2787" s="94"/>
      <c r="G2787" s="95"/>
      <c r="H2787" s="84"/>
      <c r="I2787" s="43" t="n">
        <f aca="false">IF(H2787="W",F2787*G2787-F2787,(IF(H2787="L",-F2787)))</f>
        <v>0</v>
      </c>
      <c r="K2787" s="21"/>
      <c r="L2787" s="43"/>
      <c r="M2787" s="43"/>
      <c r="N2787" s="43"/>
      <c r="O2787" s="61"/>
      <c r="P2787" s="61"/>
      <c r="Q2787" s="61"/>
    </row>
    <row r="2788" customFormat="false" ht="15" hidden="false" customHeight="false" outlineLevel="0" collapsed="false">
      <c r="A2788" s="61"/>
      <c r="B2788" s="61"/>
      <c r="C2788" s="61"/>
      <c r="D2788" s="61"/>
      <c r="E2788" s="38"/>
      <c r="F2788" s="94"/>
      <c r="G2788" s="95"/>
      <c r="H2788" s="84"/>
      <c r="I2788" s="43" t="n">
        <f aca="false">IF(H2788="W",F2788*G2788-F2788,(IF(H2788="L",-F2788)))</f>
        <v>0</v>
      </c>
      <c r="K2788" s="21"/>
      <c r="L2788" s="43"/>
      <c r="M2788" s="43"/>
      <c r="N2788" s="43"/>
      <c r="O2788" s="61"/>
      <c r="P2788" s="61"/>
      <c r="Q2788" s="61"/>
    </row>
    <row r="2789" customFormat="false" ht="15" hidden="false" customHeight="false" outlineLevel="0" collapsed="false">
      <c r="A2789" s="61"/>
      <c r="B2789" s="61"/>
      <c r="C2789" s="61"/>
      <c r="D2789" s="61"/>
      <c r="E2789" s="38"/>
      <c r="F2789" s="94"/>
      <c r="G2789" s="95"/>
      <c r="H2789" s="84"/>
      <c r="I2789" s="43" t="n">
        <f aca="false">IF(H2789="W",F2789*G2789-F2789,(IF(H2789="L",-F2789)))</f>
        <v>0</v>
      </c>
      <c r="K2789" s="21"/>
      <c r="L2789" s="43"/>
      <c r="M2789" s="43"/>
      <c r="N2789" s="43"/>
      <c r="O2789" s="61"/>
      <c r="P2789" s="61"/>
      <c r="Q2789" s="61"/>
    </row>
    <row r="2790" customFormat="false" ht="15" hidden="false" customHeight="false" outlineLevel="0" collapsed="false">
      <c r="A2790" s="61"/>
      <c r="B2790" s="61"/>
      <c r="C2790" s="61"/>
      <c r="D2790" s="61"/>
      <c r="E2790" s="38"/>
      <c r="F2790" s="94"/>
      <c r="G2790" s="95"/>
      <c r="H2790" s="84"/>
      <c r="I2790" s="43" t="n">
        <f aca="false">IF(H2790="W",F2790*G2790-F2790,(IF(H2790="L",-F2790)))</f>
        <v>0</v>
      </c>
      <c r="K2790" s="21"/>
      <c r="L2790" s="43"/>
      <c r="M2790" s="43"/>
      <c r="N2790" s="43"/>
      <c r="O2790" s="61"/>
      <c r="P2790" s="61"/>
      <c r="Q2790" s="61"/>
    </row>
    <row r="2791" customFormat="false" ht="15" hidden="false" customHeight="false" outlineLevel="0" collapsed="false">
      <c r="A2791" s="61"/>
      <c r="B2791" s="61"/>
      <c r="C2791" s="61"/>
      <c r="D2791" s="61"/>
      <c r="E2791" s="38"/>
      <c r="F2791" s="94"/>
      <c r="G2791" s="95"/>
      <c r="H2791" s="84"/>
      <c r="I2791" s="43" t="n">
        <f aca="false">IF(H2791="W",F2791*G2791-F2791,(IF(H2791="L",-F2791)))</f>
        <v>0</v>
      </c>
      <c r="K2791" s="21"/>
      <c r="L2791" s="43"/>
      <c r="M2791" s="43"/>
      <c r="N2791" s="43"/>
      <c r="O2791" s="61"/>
      <c r="P2791" s="61"/>
      <c r="Q2791" s="61"/>
    </row>
    <row r="2792" customFormat="false" ht="15" hidden="false" customHeight="false" outlineLevel="0" collapsed="false">
      <c r="A2792" s="61"/>
      <c r="B2792" s="61"/>
      <c r="C2792" s="61"/>
      <c r="D2792" s="61"/>
      <c r="E2792" s="38"/>
      <c r="F2792" s="94"/>
      <c r="G2792" s="95"/>
      <c r="H2792" s="84"/>
      <c r="I2792" s="43" t="n">
        <f aca="false">IF(H2792="W",F2792*G2792-F2792,(IF(H2792="L",-F2792)))</f>
        <v>0</v>
      </c>
      <c r="K2792" s="21"/>
      <c r="L2792" s="43"/>
      <c r="M2792" s="43"/>
      <c r="N2792" s="43"/>
      <c r="O2792" s="61"/>
      <c r="P2792" s="61"/>
      <c r="Q2792" s="61"/>
    </row>
    <row r="2793" customFormat="false" ht="15" hidden="false" customHeight="false" outlineLevel="0" collapsed="false">
      <c r="A2793" s="61"/>
      <c r="B2793" s="61"/>
      <c r="C2793" s="61"/>
      <c r="D2793" s="61"/>
      <c r="E2793" s="38"/>
      <c r="F2793" s="94"/>
      <c r="G2793" s="95"/>
      <c r="H2793" s="84"/>
      <c r="I2793" s="43" t="n">
        <f aca="false">IF(H2793="W",F2793*G2793-F2793,(IF(H2793="L",-F2793)))</f>
        <v>0</v>
      </c>
      <c r="K2793" s="21"/>
      <c r="L2793" s="43"/>
      <c r="M2793" s="43"/>
      <c r="N2793" s="43"/>
      <c r="O2793" s="61"/>
      <c r="P2793" s="61"/>
      <c r="Q2793" s="61"/>
    </row>
    <row r="2794" customFormat="false" ht="15" hidden="false" customHeight="false" outlineLevel="0" collapsed="false">
      <c r="A2794" s="61"/>
      <c r="B2794" s="61"/>
      <c r="C2794" s="61"/>
      <c r="D2794" s="61"/>
      <c r="E2794" s="38"/>
      <c r="F2794" s="94"/>
      <c r="G2794" s="95"/>
      <c r="H2794" s="84"/>
      <c r="I2794" s="43" t="n">
        <f aca="false">IF(H2794="W",F2794*G2794-F2794,(IF(H2794="L",-F2794)))</f>
        <v>0</v>
      </c>
      <c r="K2794" s="21"/>
      <c r="L2794" s="43"/>
      <c r="M2794" s="43"/>
      <c r="N2794" s="43"/>
      <c r="O2794" s="61"/>
      <c r="P2794" s="61"/>
      <c r="Q2794" s="61"/>
    </row>
    <row r="2795" customFormat="false" ht="15" hidden="false" customHeight="false" outlineLevel="0" collapsed="false">
      <c r="A2795" s="61"/>
      <c r="B2795" s="61"/>
      <c r="C2795" s="61"/>
      <c r="D2795" s="61"/>
      <c r="E2795" s="38"/>
      <c r="F2795" s="94"/>
      <c r="G2795" s="95"/>
      <c r="H2795" s="84"/>
      <c r="I2795" s="43" t="n">
        <f aca="false">IF(H2795="W",F2795*G2795-F2795,(IF(H2795="L",-F2795)))</f>
        <v>0</v>
      </c>
      <c r="K2795" s="21"/>
      <c r="L2795" s="43"/>
      <c r="M2795" s="43"/>
      <c r="N2795" s="43"/>
      <c r="O2795" s="61"/>
      <c r="P2795" s="61"/>
      <c r="Q2795" s="61"/>
    </row>
    <row r="2796" customFormat="false" ht="15" hidden="false" customHeight="false" outlineLevel="0" collapsed="false">
      <c r="A2796" s="61"/>
      <c r="B2796" s="61"/>
      <c r="C2796" s="61"/>
      <c r="D2796" s="61"/>
      <c r="E2796" s="38"/>
      <c r="F2796" s="94"/>
      <c r="G2796" s="95"/>
      <c r="H2796" s="84"/>
      <c r="I2796" s="43" t="n">
        <f aca="false">IF(H2796="W",F2796*G2796-F2796,(IF(H2796="L",-F2796)))</f>
        <v>0</v>
      </c>
      <c r="K2796" s="21"/>
      <c r="L2796" s="43"/>
      <c r="M2796" s="43"/>
      <c r="N2796" s="43"/>
      <c r="O2796" s="61"/>
      <c r="P2796" s="61"/>
      <c r="Q2796" s="61"/>
    </row>
    <row r="2797" customFormat="false" ht="15" hidden="false" customHeight="false" outlineLevel="0" collapsed="false">
      <c r="A2797" s="61"/>
      <c r="B2797" s="61"/>
      <c r="C2797" s="61"/>
      <c r="D2797" s="61"/>
      <c r="E2797" s="38"/>
      <c r="F2797" s="94"/>
      <c r="G2797" s="95"/>
      <c r="H2797" s="84"/>
      <c r="I2797" s="43" t="n">
        <f aca="false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customFormat="false" ht="15" hidden="false" customHeight="false" outlineLevel="0" collapsed="false">
      <c r="A2798" s="61"/>
      <c r="B2798" s="61"/>
      <c r="C2798" s="61"/>
      <c r="D2798" s="61"/>
      <c r="E2798" s="38"/>
      <c r="F2798" s="94"/>
      <c r="G2798" s="95"/>
      <c r="H2798" s="84"/>
      <c r="I2798" s="43" t="n">
        <f aca="false">IF(H2798="W",F2798*G2798-F2798,(IF(H2798="L",-F2798)))</f>
        <v>0</v>
      </c>
      <c r="K2798" s="21"/>
      <c r="L2798" s="43"/>
      <c r="M2798" s="43"/>
      <c r="N2798" s="43"/>
      <c r="O2798" s="61"/>
      <c r="P2798" s="61"/>
      <c r="Q2798" s="61"/>
    </row>
    <row r="2799" customFormat="false" ht="15" hidden="false" customHeight="false" outlineLevel="0" collapsed="false">
      <c r="A2799" s="61"/>
      <c r="B2799" s="61"/>
      <c r="C2799" s="61"/>
      <c r="D2799" s="61"/>
      <c r="E2799" s="38"/>
      <c r="F2799" s="94"/>
      <c r="G2799" s="95"/>
      <c r="H2799" s="84"/>
      <c r="I2799" s="43" t="n">
        <f aca="false">IF(H2799="W",F2799*G2799-F2799,(IF(H2799="L",-F2799)))</f>
        <v>0</v>
      </c>
      <c r="K2799" s="21"/>
      <c r="L2799" s="43"/>
      <c r="M2799" s="43"/>
      <c r="N2799" s="43"/>
      <c r="O2799" s="61"/>
      <c r="P2799" s="61"/>
      <c r="Q2799" s="61"/>
    </row>
    <row r="2800" customFormat="false" ht="15" hidden="false" customHeight="false" outlineLevel="0" collapsed="false">
      <c r="A2800" s="61"/>
      <c r="B2800" s="61"/>
      <c r="C2800" s="61"/>
      <c r="D2800" s="61"/>
      <c r="E2800" s="38"/>
      <c r="F2800" s="94"/>
      <c r="G2800" s="95"/>
      <c r="H2800" s="84"/>
      <c r="I2800" s="43" t="n">
        <f aca="false">IF(H2800="W",F2800*G2800-F2800,(IF(H2800="L",-F2800)))</f>
        <v>0</v>
      </c>
      <c r="K2800" s="21"/>
      <c r="L2800" s="43"/>
      <c r="M2800" s="43"/>
      <c r="N2800" s="43"/>
      <c r="O2800" s="61"/>
      <c r="P2800" s="61"/>
      <c r="Q2800" s="61"/>
    </row>
    <row r="2801" customFormat="false" ht="15" hidden="false" customHeight="false" outlineLevel="0" collapsed="false">
      <c r="A2801" s="61"/>
      <c r="B2801" s="61"/>
      <c r="C2801" s="61"/>
      <c r="D2801" s="61"/>
      <c r="E2801" s="38"/>
      <c r="F2801" s="94"/>
      <c r="G2801" s="95"/>
      <c r="H2801" s="84"/>
      <c r="I2801" s="43" t="n">
        <f aca="false">IF(H2801="W",F2801*G2801-F2801,(IF(H2801="L",-F2801)))</f>
        <v>0</v>
      </c>
      <c r="K2801" s="21"/>
      <c r="L2801" s="43"/>
      <c r="M2801" s="43"/>
      <c r="N2801" s="43"/>
      <c r="O2801" s="61"/>
      <c r="P2801" s="61"/>
      <c r="Q2801" s="61"/>
    </row>
    <row r="2802" customFormat="false" ht="15" hidden="false" customHeight="false" outlineLevel="0" collapsed="false">
      <c r="A2802" s="61"/>
      <c r="B2802" s="61"/>
      <c r="C2802" s="61"/>
      <c r="D2802" s="61"/>
      <c r="E2802" s="38"/>
      <c r="F2802" s="94"/>
      <c r="G2802" s="95"/>
      <c r="H2802" s="84"/>
      <c r="I2802" s="43" t="n">
        <f aca="false">IF(H2802="W",F2802*G2802-F2802,(IF(H2802="L",-F2802)))</f>
        <v>0</v>
      </c>
      <c r="K2802" s="21"/>
      <c r="L2802" s="43"/>
      <c r="M2802" s="43"/>
      <c r="N2802" s="43"/>
      <c r="O2802" s="61"/>
      <c r="P2802" s="61"/>
      <c r="Q2802" s="61"/>
    </row>
    <row r="2803" customFormat="false" ht="15" hidden="false" customHeight="false" outlineLevel="0" collapsed="false">
      <c r="A2803" s="61"/>
      <c r="B2803" s="61"/>
      <c r="C2803" s="61"/>
      <c r="D2803" s="61"/>
      <c r="E2803" s="38"/>
      <c r="F2803" s="94"/>
      <c r="G2803" s="95"/>
      <c r="H2803" s="84"/>
      <c r="I2803" s="43" t="n">
        <f aca="false">IF(H2803="W",F2803*G2803-F2803,(IF(H2803="L",-F2803)))</f>
        <v>0</v>
      </c>
      <c r="K2803" s="21"/>
      <c r="L2803" s="43"/>
      <c r="M2803" s="43"/>
      <c r="N2803" s="43"/>
      <c r="O2803" s="61"/>
      <c r="P2803" s="61"/>
      <c r="Q2803" s="61"/>
    </row>
    <row r="2804" customFormat="false" ht="15" hidden="false" customHeight="false" outlineLevel="0" collapsed="false">
      <c r="A2804" s="61"/>
      <c r="B2804" s="61"/>
      <c r="C2804" s="61"/>
      <c r="D2804" s="61"/>
      <c r="E2804" s="38"/>
      <c r="F2804" s="94"/>
      <c r="G2804" s="95"/>
      <c r="H2804" s="84"/>
      <c r="I2804" s="43" t="n">
        <f aca="false">IF(H2804="W",F2804*G2804-F2804,(IF(H2804="L",-F2804)))</f>
        <v>0</v>
      </c>
      <c r="K2804" s="21"/>
      <c r="L2804" s="43"/>
      <c r="M2804" s="43"/>
      <c r="N2804" s="43"/>
      <c r="O2804" s="61"/>
      <c r="P2804" s="61"/>
      <c r="Q2804" s="61"/>
    </row>
    <row r="2805" customFormat="false" ht="15" hidden="false" customHeight="false" outlineLevel="0" collapsed="false">
      <c r="A2805" s="61"/>
      <c r="B2805" s="61"/>
      <c r="C2805" s="61"/>
      <c r="D2805" s="61"/>
      <c r="E2805" s="38"/>
      <c r="F2805" s="94"/>
      <c r="G2805" s="95"/>
      <c r="H2805" s="84"/>
      <c r="I2805" s="43" t="n">
        <f aca="false">IF(H2805="W",F2805*G2805-F2805,(IF(H2805="L",-F2805)))</f>
        <v>0</v>
      </c>
      <c r="K2805" s="21"/>
      <c r="L2805" s="43"/>
      <c r="M2805" s="43"/>
      <c r="N2805" s="43"/>
      <c r="O2805" s="61"/>
      <c r="P2805" s="61"/>
      <c r="Q2805" s="61"/>
    </row>
    <row r="2806" customFormat="false" ht="15" hidden="false" customHeight="false" outlineLevel="0" collapsed="false">
      <c r="A2806" s="61"/>
      <c r="B2806" s="61"/>
      <c r="C2806" s="61"/>
      <c r="D2806" s="61"/>
      <c r="E2806" s="38"/>
      <c r="F2806" s="94"/>
      <c r="G2806" s="95"/>
      <c r="H2806" s="84"/>
      <c r="I2806" s="43" t="n">
        <f aca="false">IF(H2806="W",F2806*G2806-F2806,(IF(H2806="L",-F2806)))</f>
        <v>0</v>
      </c>
      <c r="K2806" s="21"/>
      <c r="L2806" s="43"/>
      <c r="M2806" s="43"/>
      <c r="N2806" s="43"/>
      <c r="O2806" s="61"/>
      <c r="P2806" s="61"/>
      <c r="Q2806" s="61"/>
    </row>
    <row r="2807" customFormat="false" ht="15" hidden="false" customHeight="false" outlineLevel="0" collapsed="false">
      <c r="A2807" s="61"/>
      <c r="B2807" s="61"/>
      <c r="C2807" s="61"/>
      <c r="D2807" s="61"/>
      <c r="E2807" s="38"/>
      <c r="F2807" s="94"/>
      <c r="G2807" s="95"/>
      <c r="H2807" s="84"/>
      <c r="I2807" s="43" t="n">
        <f aca="false">IF(H2807="W",F2807*G2807-F2807,(IF(H2807="L",-F2807)))</f>
        <v>0</v>
      </c>
      <c r="K2807" s="21"/>
      <c r="L2807" s="43"/>
      <c r="M2807" s="43"/>
      <c r="N2807" s="43"/>
      <c r="O2807" s="61"/>
      <c r="P2807" s="61"/>
      <c r="Q2807" s="61"/>
    </row>
    <row r="2808" customFormat="false" ht="15" hidden="false" customHeight="false" outlineLevel="0" collapsed="false">
      <c r="A2808" s="61"/>
      <c r="B2808" s="61"/>
      <c r="C2808" s="61"/>
      <c r="D2808" s="61"/>
      <c r="E2808" s="38"/>
      <c r="F2808" s="94"/>
      <c r="G2808" s="95"/>
      <c r="H2808" s="84"/>
      <c r="I2808" s="43" t="n">
        <f aca="false">IF(H2808="W",F2808*G2808-F2808,(IF(H2808="L",-F2808)))</f>
        <v>0</v>
      </c>
      <c r="K2808" s="21"/>
      <c r="L2808" s="43"/>
      <c r="M2808" s="43"/>
      <c r="N2808" s="43"/>
      <c r="O2808" s="61"/>
      <c r="P2808" s="61"/>
      <c r="Q2808" s="61"/>
    </row>
    <row r="2809" customFormat="false" ht="15" hidden="false" customHeight="false" outlineLevel="0" collapsed="false">
      <c r="A2809" s="61"/>
      <c r="B2809" s="61"/>
      <c r="C2809" s="61"/>
      <c r="D2809" s="61"/>
      <c r="E2809" s="38"/>
      <c r="F2809" s="94"/>
      <c r="G2809" s="95"/>
      <c r="H2809" s="84"/>
      <c r="I2809" s="43" t="n">
        <f aca="false">IF(H2809="W",F2809*G2809-F2809,(IF(H2809="L",-F2809)))</f>
        <v>0</v>
      </c>
      <c r="K2809" s="21"/>
      <c r="L2809" s="43"/>
      <c r="M2809" s="43"/>
      <c r="N2809" s="43"/>
      <c r="O2809" s="61"/>
      <c r="P2809" s="61"/>
      <c r="Q2809" s="61"/>
    </row>
    <row r="2810" customFormat="false" ht="15" hidden="false" customHeight="false" outlineLevel="0" collapsed="false">
      <c r="A2810" s="61"/>
      <c r="B2810" s="61"/>
      <c r="C2810" s="61"/>
      <c r="D2810" s="61"/>
      <c r="E2810" s="38"/>
      <c r="F2810" s="94"/>
      <c r="G2810" s="95"/>
      <c r="H2810" s="84"/>
      <c r="I2810" s="43" t="n">
        <f aca="false">IF(H2810="W",F2810*G2810-F2810,(IF(H2810="L",-F2810)))</f>
        <v>0</v>
      </c>
      <c r="K2810" s="21"/>
      <c r="L2810" s="43"/>
      <c r="M2810" s="43"/>
      <c r="N2810" s="43"/>
      <c r="O2810" s="61"/>
      <c r="P2810" s="61"/>
      <c r="Q2810" s="61"/>
    </row>
    <row r="2811" customFormat="false" ht="15" hidden="false" customHeight="false" outlineLevel="0" collapsed="false">
      <c r="A2811" s="61"/>
      <c r="B2811" s="61"/>
      <c r="C2811" s="61"/>
      <c r="D2811" s="61"/>
      <c r="E2811" s="38"/>
      <c r="F2811" s="94"/>
      <c r="G2811" s="95"/>
      <c r="H2811" s="84"/>
      <c r="I2811" s="43" t="n">
        <f aca="false">IF(H2811="W",F2811*G2811-F2811,(IF(H2811="L",-F2811)))</f>
        <v>0</v>
      </c>
      <c r="K2811" s="21"/>
      <c r="L2811" s="43"/>
      <c r="M2811" s="43"/>
      <c r="N2811" s="43"/>
      <c r="O2811" s="61"/>
      <c r="P2811" s="61"/>
      <c r="Q2811" s="61"/>
    </row>
    <row r="2812" customFormat="false" ht="15" hidden="false" customHeight="false" outlineLevel="0" collapsed="false">
      <c r="A2812" s="61"/>
      <c r="B2812" s="61"/>
      <c r="C2812" s="61"/>
      <c r="D2812" s="61"/>
      <c r="E2812" s="38"/>
      <c r="F2812" s="94"/>
      <c r="G2812" s="95"/>
      <c r="H2812" s="84"/>
      <c r="I2812" s="43" t="n">
        <f aca="false">IF(H2812="W",F2812*G2812-F2812,(IF(H2812="L",-F2812)))</f>
        <v>0</v>
      </c>
      <c r="K2812" s="21"/>
      <c r="L2812" s="43"/>
      <c r="M2812" s="43"/>
      <c r="N2812" s="43"/>
      <c r="O2812" s="61"/>
      <c r="P2812" s="61"/>
      <c r="Q2812" s="61"/>
    </row>
    <row r="2813" customFormat="false" ht="15" hidden="false" customHeight="false" outlineLevel="0" collapsed="false">
      <c r="A2813" s="61"/>
      <c r="B2813" s="61"/>
      <c r="C2813" s="61"/>
      <c r="D2813" s="61"/>
      <c r="E2813" s="38"/>
      <c r="F2813" s="94"/>
      <c r="G2813" s="95"/>
      <c r="H2813" s="84"/>
      <c r="I2813" s="43" t="n">
        <f aca="false">IF(H2813="W",F2813*G2813-F2813,(IF(H2813="L",-F2813)))</f>
        <v>0</v>
      </c>
      <c r="K2813" s="21"/>
      <c r="L2813" s="43"/>
      <c r="M2813" s="43"/>
      <c r="N2813" s="43"/>
      <c r="O2813" s="61"/>
      <c r="P2813" s="61"/>
      <c r="Q2813" s="61"/>
    </row>
    <row r="2814" customFormat="false" ht="15" hidden="false" customHeight="false" outlineLevel="0" collapsed="false">
      <c r="A2814" s="61"/>
      <c r="B2814" s="61"/>
      <c r="C2814" s="61"/>
      <c r="D2814" s="61"/>
      <c r="E2814" s="38"/>
      <c r="F2814" s="94"/>
      <c r="G2814" s="95"/>
      <c r="H2814" s="84"/>
      <c r="I2814" s="43" t="n">
        <f aca="false">IF(H2814="W",F2814*G2814-F2814,(IF(H2814="L",-F2814)))</f>
        <v>0</v>
      </c>
      <c r="K2814" s="21"/>
      <c r="L2814" s="43"/>
      <c r="M2814" s="43"/>
      <c r="N2814" s="43"/>
      <c r="O2814" s="61"/>
      <c r="P2814" s="61"/>
      <c r="Q2814" s="61"/>
    </row>
    <row r="2815" customFormat="false" ht="15" hidden="false" customHeight="false" outlineLevel="0" collapsed="false">
      <c r="A2815" s="61"/>
      <c r="B2815" s="61"/>
      <c r="C2815" s="61"/>
      <c r="D2815" s="61"/>
      <c r="E2815" s="38"/>
      <c r="F2815" s="94"/>
      <c r="G2815" s="95"/>
      <c r="H2815" s="84"/>
      <c r="I2815" s="43" t="n">
        <f aca="false">IF(H2815="W",F2815*G2815-F2815,(IF(H2815="L",-F2815)))</f>
        <v>0</v>
      </c>
      <c r="K2815" s="21"/>
      <c r="L2815" s="43"/>
      <c r="M2815" s="43"/>
      <c r="N2815" s="43"/>
      <c r="O2815" s="61"/>
      <c r="P2815" s="61"/>
      <c r="Q2815" s="61"/>
    </row>
    <row r="2816" customFormat="false" ht="15" hidden="false" customHeight="false" outlineLevel="0" collapsed="false">
      <c r="A2816" s="61"/>
      <c r="B2816" s="61"/>
      <c r="C2816" s="61"/>
      <c r="D2816" s="61"/>
      <c r="E2816" s="38"/>
      <c r="F2816" s="94"/>
      <c r="G2816" s="95"/>
      <c r="H2816" s="84"/>
      <c r="I2816" s="43" t="n">
        <f aca="false">IF(H2816="W",F2816*G2816-F2816,(IF(H2816="L",-F2816)))</f>
        <v>0</v>
      </c>
      <c r="K2816" s="21"/>
      <c r="L2816" s="43"/>
      <c r="M2816" s="43"/>
      <c r="N2816" s="43"/>
      <c r="O2816" s="61"/>
      <c r="P2816" s="61"/>
      <c r="Q2816" s="61"/>
    </row>
    <row r="2817" customFormat="false" ht="15" hidden="false" customHeight="false" outlineLevel="0" collapsed="false">
      <c r="A2817" s="61"/>
      <c r="B2817" s="61"/>
      <c r="C2817" s="61"/>
      <c r="D2817" s="61"/>
      <c r="E2817" s="38"/>
      <c r="F2817" s="94"/>
      <c r="G2817" s="95"/>
      <c r="H2817" s="84"/>
      <c r="I2817" s="43" t="n">
        <f aca="false">IF(H2817="W",F2817*G2817-F2817,(IF(H2817="L",-F2817)))</f>
        <v>0</v>
      </c>
      <c r="K2817" s="21"/>
      <c r="L2817" s="43"/>
      <c r="M2817" s="43"/>
      <c r="N2817" s="43"/>
      <c r="O2817" s="61"/>
      <c r="P2817" s="61"/>
      <c r="Q2817" s="61"/>
    </row>
    <row r="2818" customFormat="false" ht="15" hidden="false" customHeight="false" outlineLevel="0" collapsed="false">
      <c r="A2818" s="61"/>
      <c r="B2818" s="61"/>
      <c r="C2818" s="61"/>
      <c r="D2818" s="61"/>
      <c r="E2818" s="38"/>
      <c r="F2818" s="94"/>
      <c r="G2818" s="95"/>
      <c r="H2818" s="84"/>
      <c r="I2818" s="43" t="n">
        <f aca="false">IF(H2818="W",F2818*G2818-F2818,(IF(H2818="L",-F2818)))</f>
        <v>0</v>
      </c>
      <c r="K2818" s="21"/>
      <c r="L2818" s="43"/>
      <c r="M2818" s="43"/>
      <c r="N2818" s="43"/>
      <c r="O2818" s="61"/>
      <c r="P2818" s="61"/>
      <c r="Q2818" s="61"/>
    </row>
    <row r="2819" customFormat="false" ht="15" hidden="false" customHeight="false" outlineLevel="0" collapsed="false">
      <c r="A2819" s="61"/>
      <c r="B2819" s="61"/>
      <c r="C2819" s="61"/>
      <c r="D2819" s="61"/>
      <c r="E2819" s="38"/>
      <c r="F2819" s="94"/>
      <c r="G2819" s="95"/>
      <c r="H2819" s="84"/>
      <c r="I2819" s="43" t="n">
        <f aca="false">IF(H2819="W",F2819*G2819-F2819,(IF(H2819="L",-F2819)))</f>
        <v>0</v>
      </c>
      <c r="K2819" s="21"/>
      <c r="L2819" s="43"/>
      <c r="M2819" s="43"/>
      <c r="N2819" s="43"/>
      <c r="O2819" s="61"/>
      <c r="P2819" s="61"/>
      <c r="Q2819" s="61"/>
    </row>
    <row r="2820" customFormat="false" ht="15" hidden="false" customHeight="false" outlineLevel="0" collapsed="false">
      <c r="A2820" s="61"/>
      <c r="B2820" s="61"/>
      <c r="C2820" s="61"/>
      <c r="D2820" s="61"/>
      <c r="E2820" s="38"/>
      <c r="F2820" s="94"/>
      <c r="G2820" s="95"/>
      <c r="H2820" s="84"/>
      <c r="I2820" s="43" t="n">
        <f aca="false">IF(H2820="W",F2820*G2820-F2820,(IF(H2820="L",-F2820)))</f>
        <v>0</v>
      </c>
      <c r="K2820" s="21"/>
      <c r="L2820" s="43"/>
      <c r="M2820" s="43"/>
      <c r="N2820" s="43"/>
      <c r="O2820" s="61"/>
      <c r="P2820" s="61"/>
      <c r="Q2820" s="61"/>
    </row>
    <row r="2821" customFormat="false" ht="15" hidden="false" customHeight="false" outlineLevel="0" collapsed="false">
      <c r="A2821" s="61"/>
      <c r="B2821" s="61"/>
      <c r="C2821" s="61"/>
      <c r="D2821" s="61"/>
      <c r="E2821" s="38"/>
      <c r="F2821" s="94"/>
      <c r="G2821" s="95"/>
      <c r="H2821" s="84"/>
      <c r="I2821" s="43" t="n">
        <f aca="false">IF(H2821="W",F2821*G2821-F2821,(IF(H2821="L",-F2821)))</f>
        <v>0</v>
      </c>
      <c r="K2821" s="21"/>
      <c r="L2821" s="43"/>
      <c r="M2821" s="43"/>
      <c r="N2821" s="43"/>
      <c r="O2821" s="61"/>
      <c r="P2821" s="61"/>
      <c r="Q2821" s="61"/>
    </row>
    <row r="2822" customFormat="false" ht="15" hidden="false" customHeight="false" outlineLevel="0" collapsed="false">
      <c r="A2822" s="61"/>
      <c r="B2822" s="61"/>
      <c r="C2822" s="61"/>
      <c r="D2822" s="61"/>
      <c r="E2822" s="38"/>
      <c r="F2822" s="94"/>
      <c r="G2822" s="95"/>
      <c r="H2822" s="84"/>
      <c r="I2822" s="43" t="n">
        <f aca="false">IF(H2822="W",F2822*G2822-F2822,(IF(H2822="L",-F2822)))</f>
        <v>0</v>
      </c>
      <c r="K2822" s="21"/>
      <c r="L2822" s="43"/>
      <c r="M2822" s="43"/>
      <c r="N2822" s="43"/>
      <c r="O2822" s="61"/>
      <c r="P2822" s="61"/>
      <c r="Q2822" s="61"/>
    </row>
    <row r="2823" customFormat="false" ht="15" hidden="false" customHeight="false" outlineLevel="0" collapsed="false">
      <c r="A2823" s="61"/>
      <c r="B2823" s="61"/>
      <c r="C2823" s="61"/>
      <c r="D2823" s="61"/>
      <c r="E2823" s="38"/>
      <c r="F2823" s="94"/>
      <c r="G2823" s="95"/>
      <c r="H2823" s="84"/>
      <c r="I2823" s="43" t="n">
        <f aca="false">IF(H2823="W",F2823*G2823-F2823,(IF(H2823="L",-F2823)))</f>
        <v>0</v>
      </c>
      <c r="K2823" s="21"/>
      <c r="L2823" s="43"/>
      <c r="M2823" s="43"/>
      <c r="N2823" s="43"/>
      <c r="O2823" s="61"/>
      <c r="P2823" s="61"/>
      <c r="Q2823" s="61"/>
    </row>
    <row r="2824" customFormat="false" ht="15" hidden="false" customHeight="false" outlineLevel="0" collapsed="false">
      <c r="A2824" s="61"/>
      <c r="B2824" s="61"/>
      <c r="C2824" s="61"/>
      <c r="D2824" s="61"/>
      <c r="E2824" s="38"/>
      <c r="F2824" s="94"/>
      <c r="G2824" s="95"/>
      <c r="H2824" s="84"/>
      <c r="I2824" s="43" t="n">
        <f aca="false">IF(H2824="W",F2824*G2824-F2824,(IF(H2824="L",-F2824)))</f>
        <v>0</v>
      </c>
      <c r="K2824" s="21"/>
      <c r="L2824" s="43"/>
      <c r="M2824" s="43"/>
      <c r="N2824" s="43"/>
      <c r="O2824" s="61"/>
      <c r="P2824" s="61"/>
      <c r="Q2824" s="61"/>
    </row>
    <row r="2825" customFormat="false" ht="15" hidden="false" customHeight="false" outlineLevel="0" collapsed="false">
      <c r="A2825" s="61"/>
      <c r="B2825" s="61"/>
      <c r="C2825" s="61"/>
      <c r="D2825" s="61"/>
      <c r="E2825" s="38"/>
      <c r="F2825" s="94"/>
      <c r="G2825" s="95"/>
      <c r="H2825" s="84"/>
      <c r="I2825" s="43" t="n">
        <f aca="false">IF(H2825="W",F2825*G2825-F2825,(IF(H2825="L",-F2825)))</f>
        <v>0</v>
      </c>
      <c r="K2825" s="21"/>
      <c r="L2825" s="43"/>
      <c r="M2825" s="43"/>
      <c r="N2825" s="43"/>
      <c r="O2825" s="61"/>
      <c r="P2825" s="61"/>
      <c r="Q2825" s="61"/>
    </row>
    <row r="2826" customFormat="false" ht="15" hidden="false" customHeight="false" outlineLevel="0" collapsed="false">
      <c r="A2826" s="61"/>
      <c r="B2826" s="61"/>
      <c r="C2826" s="61"/>
      <c r="D2826" s="61"/>
      <c r="E2826" s="38"/>
      <c r="F2826" s="94"/>
      <c r="G2826" s="95"/>
      <c r="H2826" s="84"/>
      <c r="I2826" s="43" t="n">
        <f aca="false">IF(H2826="W",F2826*G2826-F2826,(IF(H2826="L",-F2826)))</f>
        <v>0</v>
      </c>
      <c r="K2826" s="21"/>
      <c r="L2826" s="43"/>
      <c r="M2826" s="43"/>
      <c r="N2826" s="43"/>
      <c r="O2826" s="61"/>
      <c r="P2826" s="61"/>
      <c r="Q2826" s="61"/>
    </row>
    <row r="2827" customFormat="false" ht="15" hidden="false" customHeight="false" outlineLevel="0" collapsed="false">
      <c r="A2827" s="61"/>
      <c r="B2827" s="61"/>
      <c r="C2827" s="61"/>
      <c r="D2827" s="61"/>
      <c r="E2827" s="38"/>
      <c r="F2827" s="94"/>
      <c r="G2827" s="95"/>
      <c r="H2827" s="84"/>
      <c r="I2827" s="43" t="n">
        <f aca="false">IF(H2827="W",F2827*G2827-F2827,(IF(H2827="L",-F2827)))</f>
        <v>0</v>
      </c>
      <c r="K2827" s="21"/>
      <c r="L2827" s="43"/>
      <c r="M2827" s="43"/>
      <c r="N2827" s="43"/>
      <c r="O2827" s="61"/>
      <c r="P2827" s="61"/>
      <c r="Q2827" s="61"/>
    </row>
    <row r="2828" customFormat="false" ht="15" hidden="false" customHeight="false" outlineLevel="0" collapsed="false">
      <c r="A2828" s="61"/>
      <c r="B2828" s="61"/>
      <c r="C2828" s="61"/>
      <c r="D2828" s="61"/>
      <c r="E2828" s="38"/>
      <c r="F2828" s="94"/>
      <c r="G2828" s="95"/>
      <c r="H2828" s="84"/>
      <c r="I2828" s="43" t="n">
        <f aca="false">IF(H2828="W",F2828*G2828-F2828,(IF(H2828="L",-F2828)))</f>
        <v>0</v>
      </c>
      <c r="K2828" s="21"/>
      <c r="L2828" s="43"/>
      <c r="M2828" s="43"/>
      <c r="N2828" s="43"/>
      <c r="O2828" s="61"/>
      <c r="P2828" s="61"/>
      <c r="Q2828" s="61"/>
    </row>
    <row r="2829" customFormat="false" ht="15" hidden="false" customHeight="false" outlineLevel="0" collapsed="false">
      <c r="A2829" s="61"/>
      <c r="B2829" s="61"/>
      <c r="C2829" s="61"/>
      <c r="D2829" s="61"/>
      <c r="E2829" s="38"/>
      <c r="F2829" s="94"/>
      <c r="G2829" s="95"/>
      <c r="H2829" s="84"/>
      <c r="I2829" s="43" t="n">
        <f aca="false">IF(H2829="W",F2829*G2829-F2829,(IF(H2829="L",-F2829)))</f>
        <v>0</v>
      </c>
      <c r="K2829" s="21"/>
      <c r="L2829" s="43"/>
      <c r="M2829" s="43"/>
      <c r="N2829" s="43"/>
      <c r="O2829" s="61"/>
      <c r="P2829" s="61"/>
      <c r="Q2829" s="61"/>
    </row>
    <row r="2830" customFormat="false" ht="15" hidden="false" customHeight="false" outlineLevel="0" collapsed="false">
      <c r="A2830" s="61"/>
      <c r="B2830" s="61"/>
      <c r="C2830" s="61"/>
      <c r="D2830" s="61"/>
      <c r="E2830" s="38"/>
      <c r="F2830" s="94"/>
      <c r="G2830" s="95"/>
      <c r="H2830" s="84"/>
      <c r="I2830" s="43" t="n">
        <f aca="false">IF(H2830="W",F2830*G2830-F2830,(IF(H2830="L",-F2830)))</f>
        <v>0</v>
      </c>
      <c r="K2830" s="21"/>
      <c r="L2830" s="43"/>
      <c r="M2830" s="43"/>
      <c r="N2830" s="43"/>
      <c r="O2830" s="61"/>
      <c r="P2830" s="61"/>
      <c r="Q2830" s="61"/>
    </row>
    <row r="2831" customFormat="false" ht="15" hidden="false" customHeight="false" outlineLevel="0" collapsed="false">
      <c r="A2831" s="61"/>
      <c r="B2831" s="61"/>
      <c r="C2831" s="61"/>
      <c r="D2831" s="61"/>
      <c r="E2831" s="38"/>
      <c r="F2831" s="94"/>
      <c r="G2831" s="95"/>
      <c r="H2831" s="84"/>
      <c r="I2831" s="43" t="n">
        <f aca="false">IF(H2831="W",F2831*G2831-F2831,(IF(H2831="L",-F2831)))</f>
        <v>0</v>
      </c>
      <c r="K2831" s="21"/>
      <c r="L2831" s="43"/>
      <c r="M2831" s="43"/>
      <c r="N2831" s="43"/>
      <c r="O2831" s="61"/>
      <c r="P2831" s="61"/>
      <c r="Q2831" s="61"/>
    </row>
    <row r="2832" customFormat="false" ht="15" hidden="false" customHeight="false" outlineLevel="0" collapsed="false">
      <c r="A2832" s="61"/>
      <c r="B2832" s="61"/>
      <c r="C2832" s="61"/>
      <c r="D2832" s="61"/>
      <c r="E2832" s="38"/>
      <c r="F2832" s="94"/>
      <c r="G2832" s="95"/>
      <c r="H2832" s="84"/>
      <c r="I2832" s="43" t="n">
        <f aca="false">IF(H2832="W",F2832*G2832-F2832,(IF(H2832="L",-F2832)))</f>
        <v>0</v>
      </c>
      <c r="K2832" s="21"/>
      <c r="L2832" s="43"/>
      <c r="M2832" s="43"/>
      <c r="N2832" s="43"/>
      <c r="O2832" s="61"/>
      <c r="P2832" s="61"/>
      <c r="Q2832" s="61"/>
    </row>
    <row r="2833" customFormat="false" ht="15" hidden="false" customHeight="false" outlineLevel="0" collapsed="false">
      <c r="A2833" s="61"/>
      <c r="B2833" s="61"/>
      <c r="C2833" s="61"/>
      <c r="D2833" s="61"/>
      <c r="E2833" s="38"/>
      <c r="F2833" s="94"/>
      <c r="G2833" s="95"/>
      <c r="H2833" s="84"/>
      <c r="I2833" s="43" t="n">
        <f aca="false">IF(H2833="W",F2833*G2833-F2833,(IF(H2833="L",-F2833)))</f>
        <v>0</v>
      </c>
      <c r="K2833" s="21"/>
      <c r="L2833" s="43"/>
      <c r="M2833" s="43"/>
      <c r="N2833" s="43"/>
      <c r="O2833" s="61"/>
      <c r="P2833" s="61"/>
      <c r="Q2833" s="61"/>
    </row>
    <row r="2834" customFormat="false" ht="15" hidden="false" customHeight="false" outlineLevel="0" collapsed="false">
      <c r="A2834" s="61"/>
      <c r="B2834" s="61"/>
      <c r="C2834" s="61"/>
      <c r="D2834" s="61"/>
      <c r="E2834" s="38"/>
      <c r="F2834" s="94"/>
      <c r="G2834" s="95"/>
      <c r="H2834" s="84"/>
      <c r="I2834" s="43" t="n">
        <f aca="false">IF(H2834="W",F2834*G2834-F2834,(IF(H2834="L",-F2834)))</f>
        <v>0</v>
      </c>
      <c r="K2834" s="21"/>
      <c r="L2834" s="43"/>
      <c r="M2834" s="43"/>
      <c r="N2834" s="43"/>
      <c r="O2834" s="61"/>
      <c r="P2834" s="61"/>
      <c r="Q2834" s="61"/>
    </row>
    <row r="2835" customFormat="false" ht="15" hidden="false" customHeight="false" outlineLevel="0" collapsed="false">
      <c r="A2835" s="61"/>
      <c r="B2835" s="61"/>
      <c r="C2835" s="61"/>
      <c r="D2835" s="61"/>
      <c r="E2835" s="38"/>
      <c r="F2835" s="94"/>
      <c r="G2835" s="95"/>
      <c r="H2835" s="84"/>
      <c r="I2835" s="43" t="n">
        <f aca="false">IF(H2835="W",F2835*G2835-F2835,(IF(H2835="L",-F2835)))</f>
        <v>0</v>
      </c>
      <c r="K2835" s="21"/>
      <c r="L2835" s="43"/>
      <c r="M2835" s="43"/>
      <c r="N2835" s="43"/>
      <c r="O2835" s="61"/>
      <c r="P2835" s="61"/>
      <c r="Q2835" s="61"/>
    </row>
    <row r="2836" customFormat="false" ht="15" hidden="false" customHeight="false" outlineLevel="0" collapsed="false">
      <c r="A2836" s="61"/>
      <c r="B2836" s="61"/>
      <c r="C2836" s="61"/>
      <c r="D2836" s="61"/>
      <c r="E2836" s="38"/>
      <c r="F2836" s="94"/>
      <c r="G2836" s="95"/>
      <c r="H2836" s="84"/>
      <c r="I2836" s="43" t="n">
        <f aca="false">IF(H2836="W",F2836*G2836-F2836,(IF(H2836="L",-F2836)))</f>
        <v>0</v>
      </c>
      <c r="K2836" s="21"/>
      <c r="L2836" s="43"/>
      <c r="M2836" s="43"/>
      <c r="N2836" s="43"/>
      <c r="O2836" s="61"/>
      <c r="P2836" s="61"/>
      <c r="Q2836" s="61"/>
    </row>
    <row r="2837" customFormat="false" ht="15" hidden="false" customHeight="false" outlineLevel="0" collapsed="false">
      <c r="A2837" s="61"/>
      <c r="B2837" s="61"/>
      <c r="C2837" s="61"/>
      <c r="D2837" s="61"/>
      <c r="E2837" s="38"/>
      <c r="F2837" s="94"/>
      <c r="G2837" s="95"/>
      <c r="H2837" s="84"/>
      <c r="I2837" s="43" t="n">
        <f aca="false">IF(H2837="W",F2837*G2837-F2837,(IF(H2837="L",-F2837)))</f>
        <v>0</v>
      </c>
      <c r="K2837" s="21"/>
      <c r="L2837" s="43"/>
      <c r="M2837" s="43"/>
      <c r="N2837" s="43"/>
      <c r="O2837" s="61"/>
      <c r="P2837" s="61"/>
      <c r="Q2837" s="61"/>
    </row>
    <row r="2838" customFormat="false" ht="15" hidden="false" customHeight="false" outlineLevel="0" collapsed="false">
      <c r="A2838" s="61"/>
      <c r="B2838" s="61"/>
      <c r="C2838" s="61"/>
      <c r="D2838" s="61"/>
      <c r="E2838" s="38"/>
      <c r="F2838" s="94"/>
      <c r="G2838" s="95"/>
      <c r="H2838" s="84"/>
      <c r="I2838" s="43" t="n">
        <f aca="false">IF(H2838="W",F2838*G2838-F2838,(IF(H2838="L",-F2838)))</f>
        <v>0</v>
      </c>
      <c r="K2838" s="21"/>
      <c r="L2838" s="43"/>
      <c r="M2838" s="43"/>
      <c r="N2838" s="43"/>
      <c r="O2838" s="61"/>
      <c r="P2838" s="61"/>
      <c r="Q2838" s="61"/>
    </row>
    <row r="2839" customFormat="false" ht="15" hidden="false" customHeight="false" outlineLevel="0" collapsed="false">
      <c r="A2839" s="61"/>
      <c r="B2839" s="61"/>
      <c r="C2839" s="61"/>
      <c r="D2839" s="61"/>
      <c r="E2839" s="38"/>
      <c r="F2839" s="94"/>
      <c r="G2839" s="95"/>
      <c r="H2839" s="84"/>
      <c r="I2839" s="43" t="n">
        <f aca="false">IF(H2839="W",F2839*G2839-F2839,(IF(H2839="L",-F2839)))</f>
        <v>0</v>
      </c>
      <c r="K2839" s="21"/>
      <c r="L2839" s="43"/>
      <c r="M2839" s="43"/>
      <c r="N2839" s="43"/>
      <c r="O2839" s="61"/>
      <c r="P2839" s="61"/>
      <c r="Q2839" s="61"/>
    </row>
    <row r="2840" customFormat="false" ht="15" hidden="false" customHeight="false" outlineLevel="0" collapsed="false">
      <c r="A2840" s="61"/>
      <c r="B2840" s="61"/>
      <c r="C2840" s="61"/>
      <c r="D2840" s="61"/>
      <c r="E2840" s="38"/>
      <c r="F2840" s="94"/>
      <c r="G2840" s="95"/>
      <c r="H2840" s="84"/>
      <c r="I2840" s="43" t="n">
        <f aca="false">IF(H2840="W",F2840*G2840-F2840,(IF(H2840="L",-F2840)))</f>
        <v>0</v>
      </c>
      <c r="K2840" s="21"/>
      <c r="L2840" s="43"/>
      <c r="M2840" s="43"/>
      <c r="N2840" s="43"/>
      <c r="O2840" s="61"/>
      <c r="P2840" s="61"/>
      <c r="Q2840" s="61"/>
    </row>
    <row r="2841" customFormat="false" ht="15" hidden="false" customHeight="false" outlineLevel="0" collapsed="false">
      <c r="A2841" s="61"/>
      <c r="B2841" s="61"/>
      <c r="C2841" s="61"/>
      <c r="D2841" s="61"/>
      <c r="E2841" s="38"/>
      <c r="F2841" s="94"/>
      <c r="G2841" s="95"/>
      <c r="H2841" s="84"/>
      <c r="I2841" s="43" t="n">
        <f aca="false">IF(H2841="W",F2841*G2841-F2841,(IF(H2841="L",-F2841)))</f>
        <v>0</v>
      </c>
      <c r="K2841" s="21"/>
      <c r="L2841" s="43"/>
      <c r="M2841" s="43"/>
      <c r="N2841" s="43"/>
      <c r="O2841" s="61"/>
      <c r="P2841" s="61"/>
      <c r="Q2841" s="61"/>
    </row>
    <row r="2842" customFormat="false" ht="15" hidden="false" customHeight="false" outlineLevel="0" collapsed="false">
      <c r="A2842" s="61"/>
      <c r="B2842" s="61"/>
      <c r="C2842" s="61"/>
      <c r="D2842" s="61"/>
      <c r="E2842" s="38"/>
      <c r="F2842" s="94"/>
      <c r="G2842" s="95"/>
      <c r="H2842" s="84"/>
      <c r="I2842" s="43" t="n">
        <f aca="false">IF(H2842="W",F2842*G2842-F2842,(IF(H2842="L",-F2842)))</f>
        <v>0</v>
      </c>
      <c r="K2842" s="21"/>
      <c r="L2842" s="43"/>
      <c r="M2842" s="43"/>
      <c r="N2842" s="43"/>
      <c r="O2842" s="61"/>
      <c r="P2842" s="61"/>
      <c r="Q2842" s="61"/>
    </row>
    <row r="2843" customFormat="false" ht="15" hidden="false" customHeight="false" outlineLevel="0" collapsed="false">
      <c r="A2843" s="61"/>
      <c r="B2843" s="61"/>
      <c r="C2843" s="61"/>
      <c r="D2843" s="61"/>
      <c r="E2843" s="38"/>
      <c r="F2843" s="94"/>
      <c r="G2843" s="95"/>
      <c r="H2843" s="84"/>
      <c r="I2843" s="43" t="n">
        <f aca="false">IF(H2843="W",F2843*G2843-F2843,(IF(H2843="L",-F2843)))</f>
        <v>0</v>
      </c>
      <c r="K2843" s="21"/>
      <c r="L2843" s="43"/>
      <c r="M2843" s="43"/>
      <c r="N2843" s="43"/>
      <c r="O2843" s="61"/>
      <c r="P2843" s="61"/>
      <c r="Q2843" s="61"/>
    </row>
    <row r="2844" customFormat="false" ht="15" hidden="false" customHeight="false" outlineLevel="0" collapsed="false">
      <c r="A2844" s="61"/>
      <c r="B2844" s="61"/>
      <c r="C2844" s="61"/>
      <c r="D2844" s="61"/>
      <c r="E2844" s="38"/>
      <c r="F2844" s="94"/>
      <c r="G2844" s="95"/>
      <c r="H2844" s="84"/>
      <c r="I2844" s="43" t="n">
        <f aca="false">IF(H2844="W",F2844*G2844-F2844,(IF(H2844="L",-F2844)))</f>
        <v>0</v>
      </c>
      <c r="K2844" s="21"/>
      <c r="L2844" s="43"/>
      <c r="M2844" s="43"/>
      <c r="N2844" s="43"/>
      <c r="O2844" s="61"/>
      <c r="P2844" s="61"/>
      <c r="Q2844" s="61"/>
    </row>
    <row r="2845" customFormat="false" ht="15" hidden="false" customHeight="false" outlineLevel="0" collapsed="false">
      <c r="A2845" s="61"/>
      <c r="B2845" s="61"/>
      <c r="C2845" s="61"/>
      <c r="D2845" s="61"/>
      <c r="E2845" s="38"/>
      <c r="F2845" s="94"/>
      <c r="G2845" s="95"/>
      <c r="H2845" s="84"/>
      <c r="I2845" s="43" t="n">
        <f aca="false">IF(H2845="W",F2845*G2845-F2845,(IF(H2845="L",-F2845)))</f>
        <v>0</v>
      </c>
      <c r="K2845" s="21"/>
      <c r="L2845" s="43"/>
      <c r="M2845" s="43"/>
      <c r="N2845" s="43"/>
      <c r="O2845" s="61"/>
      <c r="P2845" s="61"/>
      <c r="Q2845" s="61"/>
    </row>
    <row r="2846" customFormat="false" ht="15" hidden="false" customHeight="false" outlineLevel="0" collapsed="false">
      <c r="A2846" s="61"/>
      <c r="B2846" s="61"/>
      <c r="C2846" s="61"/>
      <c r="D2846" s="61"/>
      <c r="E2846" s="38"/>
      <c r="F2846" s="94"/>
      <c r="G2846" s="95"/>
      <c r="H2846" s="84"/>
      <c r="I2846" s="43" t="n">
        <f aca="false">IF(H2846="W",F2846*G2846-F2846,(IF(H2846="L",-F2846)))</f>
        <v>0</v>
      </c>
      <c r="K2846" s="21"/>
      <c r="L2846" s="43"/>
      <c r="M2846" s="43"/>
      <c r="N2846" s="43"/>
      <c r="O2846" s="61"/>
      <c r="P2846" s="61"/>
      <c r="Q2846" s="61"/>
    </row>
    <row r="2847" customFormat="false" ht="15" hidden="false" customHeight="false" outlineLevel="0" collapsed="false">
      <c r="A2847" s="61"/>
      <c r="B2847" s="61"/>
      <c r="C2847" s="61"/>
      <c r="D2847" s="61"/>
      <c r="E2847" s="38"/>
      <c r="F2847" s="94"/>
      <c r="G2847" s="95"/>
      <c r="H2847" s="84"/>
      <c r="I2847" s="43" t="n">
        <f aca="false">IF(H2847="W",F2847*G2847-F2847,(IF(H2847="L",-F2847)))</f>
        <v>0</v>
      </c>
      <c r="K2847" s="21"/>
      <c r="L2847" s="43"/>
      <c r="M2847" s="43"/>
      <c r="N2847" s="43"/>
      <c r="O2847" s="61"/>
      <c r="P2847" s="61"/>
      <c r="Q2847" s="61"/>
    </row>
    <row r="2848" customFormat="false" ht="15" hidden="false" customHeight="false" outlineLevel="0" collapsed="false">
      <c r="A2848" s="61"/>
      <c r="B2848" s="61"/>
      <c r="C2848" s="61"/>
      <c r="D2848" s="61"/>
      <c r="E2848" s="38"/>
      <c r="F2848" s="94"/>
      <c r="G2848" s="95"/>
      <c r="H2848" s="84"/>
      <c r="I2848" s="43" t="n">
        <f aca="false">IF(H2848="W",F2848*G2848-F2848,(IF(H2848="L",-F2848)))</f>
        <v>0</v>
      </c>
      <c r="K2848" s="21"/>
      <c r="L2848" s="43"/>
      <c r="M2848" s="43"/>
      <c r="N2848" s="43"/>
      <c r="O2848" s="61"/>
      <c r="P2848" s="61"/>
      <c r="Q2848" s="61"/>
    </row>
    <row r="2849" customFormat="false" ht="15" hidden="false" customHeight="false" outlineLevel="0" collapsed="false">
      <c r="A2849" s="61"/>
      <c r="B2849" s="61"/>
      <c r="C2849" s="61"/>
      <c r="D2849" s="61"/>
      <c r="E2849" s="38"/>
      <c r="F2849" s="94"/>
      <c r="G2849" s="95"/>
      <c r="H2849" s="84"/>
      <c r="I2849" s="43" t="n">
        <f aca="false">IF(H2849="W",F2849*G2849-F2849,(IF(H2849="L",-F2849)))</f>
        <v>0</v>
      </c>
      <c r="K2849" s="21"/>
      <c r="L2849" s="43"/>
      <c r="M2849" s="43"/>
      <c r="N2849" s="43"/>
      <c r="O2849" s="61"/>
      <c r="P2849" s="61"/>
      <c r="Q2849" s="61"/>
    </row>
    <row r="2850" customFormat="false" ht="15" hidden="false" customHeight="false" outlineLevel="0" collapsed="false">
      <c r="A2850" s="61"/>
      <c r="B2850" s="61"/>
      <c r="C2850" s="61"/>
      <c r="D2850" s="61"/>
      <c r="E2850" s="38"/>
      <c r="F2850" s="94"/>
      <c r="G2850" s="95"/>
      <c r="H2850" s="84"/>
      <c r="I2850" s="43" t="n">
        <f aca="false">IF(H2850="W",F2850*G2850-F2850,(IF(H2850="L",-F2850)))</f>
        <v>0</v>
      </c>
      <c r="K2850" s="21"/>
      <c r="L2850" s="43"/>
      <c r="M2850" s="43"/>
      <c r="N2850" s="43"/>
      <c r="O2850" s="61"/>
      <c r="P2850" s="61"/>
      <c r="Q2850" s="61"/>
    </row>
    <row r="2851" customFormat="false" ht="15" hidden="false" customHeight="false" outlineLevel="0" collapsed="false">
      <c r="A2851" s="61"/>
      <c r="B2851" s="61"/>
      <c r="C2851" s="61"/>
      <c r="D2851" s="61"/>
      <c r="E2851" s="38"/>
      <c r="F2851" s="94"/>
      <c r="G2851" s="95"/>
      <c r="H2851" s="84"/>
      <c r="I2851" s="43" t="n">
        <f aca="false">IF(H2851="W",F2851*G2851-F2851,(IF(H2851="L",-F2851)))</f>
        <v>0</v>
      </c>
      <c r="K2851" s="21"/>
      <c r="L2851" s="43"/>
      <c r="M2851" s="43"/>
      <c r="N2851" s="43"/>
      <c r="O2851" s="61"/>
      <c r="P2851" s="61"/>
      <c r="Q2851" s="61"/>
    </row>
    <row r="2852" customFormat="false" ht="15" hidden="false" customHeight="false" outlineLevel="0" collapsed="false">
      <c r="A2852" s="61"/>
      <c r="B2852" s="61"/>
      <c r="C2852" s="61"/>
      <c r="D2852" s="61"/>
      <c r="E2852" s="38"/>
      <c r="F2852" s="94"/>
      <c r="G2852" s="95"/>
      <c r="H2852" s="84"/>
      <c r="I2852" s="43" t="n">
        <f aca="false">IF(H2852="W",F2852*G2852-F2852,(IF(H2852="L",-F2852)))</f>
        <v>0</v>
      </c>
      <c r="K2852" s="21"/>
      <c r="L2852" s="43"/>
      <c r="M2852" s="43"/>
      <c r="N2852" s="43"/>
      <c r="O2852" s="61"/>
      <c r="P2852" s="61"/>
      <c r="Q2852" s="61"/>
    </row>
    <row r="2853" customFormat="false" ht="15" hidden="false" customHeight="false" outlineLevel="0" collapsed="false">
      <c r="A2853" s="61"/>
      <c r="B2853" s="61"/>
      <c r="C2853" s="61"/>
      <c r="D2853" s="61"/>
      <c r="E2853" s="38"/>
      <c r="F2853" s="94"/>
      <c r="G2853" s="95"/>
      <c r="H2853" s="84"/>
      <c r="I2853" s="43" t="n">
        <f aca="false">IF(H2853="W",F2853*G2853-F2853,(IF(H2853="L",-F2853)))</f>
        <v>0</v>
      </c>
      <c r="K2853" s="21"/>
      <c r="L2853" s="43"/>
      <c r="M2853" s="43"/>
      <c r="N2853" s="43"/>
      <c r="O2853" s="61"/>
      <c r="P2853" s="61"/>
      <c r="Q2853" s="61"/>
    </row>
    <row r="2854" customFormat="false" ht="15" hidden="false" customHeight="false" outlineLevel="0" collapsed="false">
      <c r="A2854" s="61"/>
      <c r="B2854" s="61"/>
      <c r="C2854" s="61"/>
      <c r="D2854" s="61"/>
      <c r="E2854" s="38"/>
      <c r="F2854" s="94"/>
      <c r="G2854" s="95"/>
      <c r="H2854" s="84"/>
      <c r="I2854" s="43" t="n">
        <f aca="false">IF(H2854="W",F2854*G2854-F2854,(IF(H2854="L",-F2854)))</f>
        <v>0</v>
      </c>
      <c r="K2854" s="21"/>
      <c r="L2854" s="43"/>
      <c r="M2854" s="43"/>
      <c r="N2854" s="43"/>
      <c r="O2854" s="61"/>
      <c r="P2854" s="61"/>
      <c r="Q2854" s="61"/>
    </row>
    <row r="2855" customFormat="false" ht="15" hidden="false" customHeight="false" outlineLevel="0" collapsed="false">
      <c r="A2855" s="61"/>
      <c r="B2855" s="61"/>
      <c r="C2855" s="61"/>
      <c r="D2855" s="61"/>
      <c r="E2855" s="38"/>
      <c r="F2855" s="94"/>
      <c r="G2855" s="95"/>
      <c r="H2855" s="84"/>
      <c r="I2855" s="43" t="n">
        <f aca="false">IF(H2855="W",F2855*G2855-F2855,(IF(H2855="L",-F2855)))</f>
        <v>0</v>
      </c>
      <c r="K2855" s="21"/>
      <c r="L2855" s="43"/>
      <c r="M2855" s="43"/>
      <c r="N2855" s="43"/>
      <c r="O2855" s="61"/>
      <c r="P2855" s="61"/>
      <c r="Q2855" s="61"/>
    </row>
    <row r="2856" customFormat="false" ht="15" hidden="false" customHeight="false" outlineLevel="0" collapsed="false">
      <c r="A2856" s="61"/>
      <c r="B2856" s="61"/>
      <c r="C2856" s="61"/>
      <c r="D2856" s="61"/>
      <c r="E2856" s="38"/>
      <c r="F2856" s="94"/>
      <c r="G2856" s="95"/>
      <c r="H2856" s="84"/>
      <c r="I2856" s="43" t="n">
        <f aca="false">IF(H2856="W",F2856*G2856-F2856,(IF(H2856="L",-F2856)))</f>
        <v>0</v>
      </c>
      <c r="K2856" s="21"/>
      <c r="L2856" s="43"/>
      <c r="M2856" s="43"/>
      <c r="N2856" s="43"/>
      <c r="O2856" s="61"/>
      <c r="P2856" s="61"/>
      <c r="Q2856" s="61"/>
    </row>
    <row r="2857" customFormat="false" ht="15" hidden="false" customHeight="false" outlineLevel="0" collapsed="false">
      <c r="A2857" s="61"/>
      <c r="B2857" s="61"/>
      <c r="C2857" s="61"/>
      <c r="D2857" s="61"/>
      <c r="E2857" s="38"/>
      <c r="F2857" s="94"/>
      <c r="G2857" s="95"/>
      <c r="H2857" s="84"/>
      <c r="I2857" s="43" t="n">
        <f aca="false">IF(H2857="W",F2857*G2857-F2857,(IF(H2857="L",-F2857)))</f>
        <v>0</v>
      </c>
      <c r="K2857" s="21"/>
      <c r="L2857" s="43"/>
      <c r="M2857" s="43"/>
      <c r="N2857" s="43"/>
      <c r="O2857" s="61"/>
      <c r="P2857" s="61"/>
      <c r="Q2857" s="61"/>
    </row>
    <row r="2858" customFormat="false" ht="15" hidden="false" customHeight="false" outlineLevel="0" collapsed="false">
      <c r="A2858" s="61"/>
      <c r="B2858" s="61"/>
      <c r="C2858" s="61"/>
      <c r="D2858" s="61"/>
      <c r="E2858" s="38"/>
      <c r="F2858" s="94"/>
      <c r="G2858" s="95"/>
      <c r="H2858" s="84"/>
      <c r="I2858" s="43" t="n">
        <f aca="false">IF(H2858="W",F2858*G2858-F2858,(IF(H2858="L",-F2858)))</f>
        <v>0</v>
      </c>
      <c r="K2858" s="21"/>
      <c r="L2858" s="43"/>
      <c r="M2858" s="43"/>
      <c r="N2858" s="43"/>
      <c r="O2858" s="61"/>
      <c r="P2858" s="61"/>
      <c r="Q2858" s="61"/>
    </row>
    <row r="2859" customFormat="false" ht="15" hidden="false" customHeight="false" outlineLevel="0" collapsed="false">
      <c r="A2859" s="61"/>
      <c r="B2859" s="61"/>
      <c r="C2859" s="61"/>
      <c r="D2859" s="61"/>
      <c r="E2859" s="38"/>
      <c r="F2859" s="94"/>
      <c r="G2859" s="95"/>
      <c r="H2859" s="84"/>
      <c r="I2859" s="43" t="n">
        <f aca="false">IF(H2859="W",F2859*G2859-F2859,(IF(H2859="L",-F2859)))</f>
        <v>0</v>
      </c>
      <c r="K2859" s="21"/>
      <c r="L2859" s="43"/>
      <c r="M2859" s="43"/>
      <c r="N2859" s="43"/>
      <c r="O2859" s="61"/>
      <c r="P2859" s="61"/>
      <c r="Q2859" s="61"/>
    </row>
    <row r="2860" customFormat="false" ht="15" hidden="false" customHeight="false" outlineLevel="0" collapsed="false">
      <c r="A2860" s="61"/>
      <c r="B2860" s="61"/>
      <c r="C2860" s="61"/>
      <c r="D2860" s="61"/>
      <c r="E2860" s="38"/>
      <c r="F2860" s="94"/>
      <c r="G2860" s="95"/>
      <c r="H2860" s="84"/>
      <c r="I2860" s="43" t="n">
        <f aca="false">IF(H2860="W",F2860*G2860-F2860,(IF(H2860="L",-F2860)))</f>
        <v>0</v>
      </c>
      <c r="K2860" s="21"/>
      <c r="L2860" s="43"/>
      <c r="M2860" s="43"/>
      <c r="N2860" s="43"/>
      <c r="O2860" s="61"/>
      <c r="P2860" s="61"/>
      <c r="Q2860" s="61"/>
    </row>
    <row r="2861" customFormat="false" ht="15" hidden="false" customHeight="false" outlineLevel="0" collapsed="false">
      <c r="A2861" s="61"/>
      <c r="B2861" s="61"/>
      <c r="C2861" s="61"/>
      <c r="D2861" s="61"/>
      <c r="E2861" s="38"/>
      <c r="F2861" s="94"/>
      <c r="G2861" s="95"/>
      <c r="H2861" s="84"/>
      <c r="I2861" s="43" t="n">
        <f aca="false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customFormat="false" ht="15" hidden="false" customHeight="false" outlineLevel="0" collapsed="false">
      <c r="A2862" s="61"/>
      <c r="B2862" s="61"/>
      <c r="C2862" s="61"/>
      <c r="D2862" s="61"/>
      <c r="E2862" s="38"/>
      <c r="F2862" s="94"/>
      <c r="G2862" s="95"/>
      <c r="H2862" s="84"/>
      <c r="I2862" s="43" t="n">
        <f aca="false">IF(H2862="W",F2862*G2862-F2862,(IF(H2862="L",-F2862)))</f>
        <v>0</v>
      </c>
      <c r="K2862" s="21"/>
      <c r="L2862" s="43"/>
      <c r="M2862" s="43"/>
      <c r="N2862" s="43"/>
      <c r="O2862" s="61"/>
      <c r="P2862" s="61"/>
      <c r="Q2862" s="61"/>
    </row>
    <row r="2863" customFormat="false" ht="15" hidden="false" customHeight="false" outlineLevel="0" collapsed="false">
      <c r="A2863" s="61"/>
      <c r="B2863" s="61"/>
      <c r="C2863" s="61"/>
      <c r="D2863" s="61"/>
      <c r="E2863" s="38"/>
      <c r="F2863" s="94"/>
      <c r="G2863" s="95"/>
      <c r="H2863" s="84"/>
      <c r="I2863" s="43" t="n">
        <f aca="false">IF(H2863="W",F2863*G2863-F2863,(IF(H2863="L",-F2863)))</f>
        <v>0</v>
      </c>
      <c r="K2863" s="21"/>
      <c r="L2863" s="43"/>
      <c r="M2863" s="43"/>
      <c r="N2863" s="43"/>
      <c r="O2863" s="61"/>
      <c r="P2863" s="61"/>
      <c r="Q2863" s="61"/>
    </row>
    <row r="2864" customFormat="false" ht="15" hidden="false" customHeight="false" outlineLevel="0" collapsed="false">
      <c r="A2864" s="61"/>
      <c r="B2864" s="61"/>
      <c r="C2864" s="61"/>
      <c r="D2864" s="61"/>
      <c r="E2864" s="38"/>
      <c r="F2864" s="94"/>
      <c r="G2864" s="95"/>
      <c r="H2864" s="84"/>
      <c r="I2864" s="43" t="n">
        <f aca="false">IF(H2864="W",F2864*G2864-F2864,(IF(H2864="L",-F2864)))</f>
        <v>0</v>
      </c>
      <c r="K2864" s="21"/>
      <c r="L2864" s="43"/>
      <c r="M2864" s="43"/>
      <c r="N2864" s="43"/>
      <c r="O2864" s="61"/>
      <c r="P2864" s="61"/>
      <c r="Q2864" s="61"/>
    </row>
    <row r="2865" customFormat="false" ht="15" hidden="false" customHeight="false" outlineLevel="0" collapsed="false">
      <c r="A2865" s="61"/>
      <c r="B2865" s="61"/>
      <c r="C2865" s="61"/>
      <c r="D2865" s="61"/>
      <c r="E2865" s="38"/>
      <c r="F2865" s="94"/>
      <c r="G2865" s="95"/>
      <c r="H2865" s="84"/>
      <c r="I2865" s="43" t="n">
        <f aca="false">IF(H2865="W",F2865*G2865-F2865,(IF(H2865="L",-F2865)))</f>
        <v>0</v>
      </c>
      <c r="K2865" s="21"/>
      <c r="L2865" s="43"/>
      <c r="M2865" s="43"/>
      <c r="N2865" s="43"/>
      <c r="O2865" s="61"/>
      <c r="P2865" s="61"/>
      <c r="Q2865" s="61"/>
    </row>
    <row r="2866" customFormat="false" ht="15" hidden="false" customHeight="false" outlineLevel="0" collapsed="false">
      <c r="A2866" s="61"/>
      <c r="B2866" s="61"/>
      <c r="C2866" s="61"/>
      <c r="D2866" s="61"/>
      <c r="E2866" s="38"/>
      <c r="F2866" s="94"/>
      <c r="G2866" s="95"/>
      <c r="H2866" s="84"/>
      <c r="I2866" s="43" t="n">
        <f aca="false">IF(H2866="W",F2866*G2866-F2866,(IF(H2866="L",-F2866)))</f>
        <v>0</v>
      </c>
      <c r="K2866" s="21"/>
      <c r="L2866" s="43"/>
      <c r="M2866" s="43"/>
      <c r="N2866" s="43"/>
      <c r="O2866" s="61"/>
      <c r="P2866" s="61"/>
      <c r="Q2866" s="61"/>
    </row>
    <row r="2867" customFormat="false" ht="15" hidden="false" customHeight="false" outlineLevel="0" collapsed="false">
      <c r="A2867" s="61"/>
      <c r="B2867" s="61"/>
      <c r="C2867" s="61"/>
      <c r="D2867" s="61"/>
      <c r="E2867" s="38"/>
      <c r="F2867" s="94"/>
      <c r="G2867" s="95"/>
      <c r="H2867" s="84"/>
      <c r="I2867" s="43" t="n">
        <f aca="false">IF(H2867="W",F2867*G2867-F2867,(IF(H2867="L",-F2867)))</f>
        <v>0</v>
      </c>
      <c r="K2867" s="21"/>
      <c r="L2867" s="43"/>
      <c r="M2867" s="43"/>
      <c r="N2867" s="43"/>
      <c r="O2867" s="61"/>
      <c r="P2867" s="61"/>
      <c r="Q2867" s="61"/>
    </row>
    <row r="2868" customFormat="false" ht="15" hidden="false" customHeight="false" outlineLevel="0" collapsed="false">
      <c r="A2868" s="61"/>
      <c r="B2868" s="61"/>
      <c r="C2868" s="61"/>
      <c r="D2868" s="61"/>
      <c r="E2868" s="38"/>
      <c r="F2868" s="94"/>
      <c r="G2868" s="95"/>
      <c r="H2868" s="84"/>
      <c r="I2868" s="43" t="n">
        <f aca="false">IF(H2868="W",F2868*G2868-F2868,(IF(H2868="L",-F2868)))</f>
        <v>0</v>
      </c>
      <c r="K2868" s="21"/>
      <c r="L2868" s="43"/>
      <c r="M2868" s="43"/>
      <c r="N2868" s="43"/>
      <c r="O2868" s="61"/>
      <c r="P2868" s="61"/>
      <c r="Q2868" s="61"/>
    </row>
    <row r="2869" customFormat="false" ht="15" hidden="false" customHeight="false" outlineLevel="0" collapsed="false">
      <c r="A2869" s="61"/>
      <c r="B2869" s="61"/>
      <c r="C2869" s="61"/>
      <c r="D2869" s="61"/>
      <c r="E2869" s="38"/>
      <c r="F2869" s="94"/>
      <c r="G2869" s="95"/>
      <c r="H2869" s="84"/>
      <c r="I2869" s="43" t="n">
        <f aca="false">IF(H2869="W",F2869*G2869-F2869,(IF(H2869="L",-F2869)))</f>
        <v>0</v>
      </c>
      <c r="K2869" s="21"/>
      <c r="L2869" s="43"/>
      <c r="M2869" s="43"/>
      <c r="N2869" s="43"/>
      <c r="O2869" s="61"/>
      <c r="P2869" s="61"/>
      <c r="Q2869" s="61"/>
    </row>
    <row r="2870" customFormat="false" ht="15" hidden="false" customHeight="false" outlineLevel="0" collapsed="false">
      <c r="A2870" s="61"/>
      <c r="B2870" s="61"/>
      <c r="C2870" s="61"/>
      <c r="D2870" s="61"/>
      <c r="E2870" s="38"/>
      <c r="F2870" s="94"/>
      <c r="G2870" s="95"/>
      <c r="H2870" s="84"/>
      <c r="I2870" s="43" t="n">
        <f aca="false">IF(H2870="W",F2870*G2870-F2870,(IF(H2870="L",-F2870)))</f>
        <v>0</v>
      </c>
      <c r="K2870" s="21"/>
      <c r="L2870" s="43"/>
      <c r="M2870" s="43"/>
      <c r="N2870" s="43"/>
      <c r="O2870" s="61"/>
      <c r="P2870" s="61"/>
      <c r="Q2870" s="61"/>
    </row>
    <row r="2871" customFormat="false" ht="15" hidden="false" customHeight="false" outlineLevel="0" collapsed="false">
      <c r="A2871" s="61"/>
      <c r="B2871" s="61"/>
      <c r="C2871" s="61"/>
      <c r="D2871" s="61"/>
      <c r="E2871" s="38"/>
      <c r="F2871" s="94"/>
      <c r="G2871" s="95"/>
      <c r="H2871" s="84"/>
      <c r="I2871" s="43" t="n">
        <f aca="false">IF(H2871="W",F2871*G2871-F2871,(IF(H2871="L",-F2871)))</f>
        <v>0</v>
      </c>
      <c r="K2871" s="21"/>
      <c r="L2871" s="43"/>
      <c r="M2871" s="43"/>
      <c r="N2871" s="43"/>
      <c r="O2871" s="61"/>
      <c r="P2871" s="61"/>
      <c r="Q2871" s="61"/>
    </row>
    <row r="2872" customFormat="false" ht="15" hidden="false" customHeight="false" outlineLevel="0" collapsed="false">
      <c r="A2872" s="61"/>
      <c r="B2872" s="61"/>
      <c r="C2872" s="61"/>
      <c r="D2872" s="61"/>
      <c r="E2872" s="38"/>
      <c r="F2872" s="94"/>
      <c r="G2872" s="95"/>
      <c r="H2872" s="84"/>
      <c r="I2872" s="43" t="n">
        <f aca="false">IF(H2872="W",F2872*G2872-F2872,(IF(H2872="L",-F2872)))</f>
        <v>0</v>
      </c>
      <c r="K2872" s="21"/>
      <c r="L2872" s="43"/>
      <c r="M2872" s="43"/>
      <c r="N2872" s="43"/>
      <c r="O2872" s="61"/>
      <c r="P2872" s="61"/>
      <c r="Q2872" s="61"/>
    </row>
    <row r="2873" customFormat="false" ht="15" hidden="false" customHeight="false" outlineLevel="0" collapsed="false">
      <c r="A2873" s="61"/>
      <c r="B2873" s="61"/>
      <c r="C2873" s="61"/>
      <c r="D2873" s="61"/>
      <c r="E2873" s="38"/>
      <c r="F2873" s="94"/>
      <c r="G2873" s="95"/>
      <c r="H2873" s="84"/>
      <c r="I2873" s="43" t="n">
        <f aca="false">IF(H2873="W",F2873*G2873-F2873,(IF(H2873="L",-F2873)))</f>
        <v>0</v>
      </c>
      <c r="K2873" s="21"/>
      <c r="L2873" s="43"/>
      <c r="M2873" s="43"/>
      <c r="N2873" s="43"/>
      <c r="O2873" s="61"/>
      <c r="P2873" s="61"/>
      <c r="Q2873" s="61"/>
    </row>
    <row r="2874" customFormat="false" ht="15" hidden="false" customHeight="false" outlineLevel="0" collapsed="false">
      <c r="A2874" s="61"/>
      <c r="B2874" s="61"/>
      <c r="C2874" s="61"/>
      <c r="D2874" s="61"/>
      <c r="E2874" s="38"/>
      <c r="F2874" s="94"/>
      <c r="G2874" s="95"/>
      <c r="H2874" s="84"/>
      <c r="I2874" s="43" t="n">
        <f aca="false">IF(H2874="W",F2874*G2874-F2874,(IF(H2874="L",-F2874)))</f>
        <v>0</v>
      </c>
      <c r="K2874" s="21"/>
      <c r="L2874" s="43"/>
      <c r="M2874" s="43"/>
      <c r="N2874" s="43"/>
      <c r="O2874" s="61"/>
      <c r="P2874" s="61"/>
      <c r="Q2874" s="61"/>
    </row>
    <row r="2875" customFormat="false" ht="15" hidden="false" customHeight="false" outlineLevel="0" collapsed="false">
      <c r="A2875" s="61"/>
      <c r="B2875" s="61"/>
      <c r="C2875" s="61"/>
      <c r="D2875" s="61"/>
      <c r="E2875" s="38"/>
      <c r="F2875" s="94"/>
      <c r="G2875" s="95"/>
      <c r="H2875" s="84"/>
      <c r="I2875" s="43" t="n">
        <f aca="false">IF(H2875="W",F2875*G2875-F2875,(IF(H2875="L",-F2875)))</f>
        <v>0</v>
      </c>
      <c r="K2875" s="21"/>
      <c r="L2875" s="43"/>
      <c r="M2875" s="43"/>
      <c r="N2875" s="43"/>
      <c r="O2875" s="61"/>
      <c r="P2875" s="61"/>
      <c r="Q2875" s="61"/>
    </row>
    <row r="2876" customFormat="false" ht="15" hidden="false" customHeight="false" outlineLevel="0" collapsed="false">
      <c r="A2876" s="61"/>
      <c r="B2876" s="61"/>
      <c r="C2876" s="61"/>
      <c r="D2876" s="61"/>
      <c r="E2876" s="38"/>
      <c r="F2876" s="94"/>
      <c r="G2876" s="95"/>
      <c r="H2876" s="84"/>
      <c r="I2876" s="43" t="n">
        <f aca="false">IF(H2876="W",F2876*G2876-F2876,(IF(H2876="L",-F2876)))</f>
        <v>0</v>
      </c>
      <c r="K2876" s="21"/>
      <c r="L2876" s="43"/>
      <c r="M2876" s="43"/>
      <c r="N2876" s="43"/>
      <c r="O2876" s="61"/>
      <c r="P2876" s="61"/>
      <c r="Q2876" s="61"/>
    </row>
    <row r="2877" customFormat="false" ht="15" hidden="false" customHeight="false" outlineLevel="0" collapsed="false">
      <c r="A2877" s="61"/>
      <c r="B2877" s="61"/>
      <c r="C2877" s="61"/>
      <c r="D2877" s="61"/>
      <c r="E2877" s="38"/>
      <c r="F2877" s="94"/>
      <c r="G2877" s="95"/>
      <c r="H2877" s="84"/>
      <c r="I2877" s="43" t="n">
        <f aca="false">IF(H2877="W",F2877*G2877-F2877,(IF(H2877="L",-F2877)))</f>
        <v>0</v>
      </c>
      <c r="K2877" s="21"/>
      <c r="L2877" s="43"/>
      <c r="M2877" s="43"/>
      <c r="N2877" s="43"/>
      <c r="O2877" s="61"/>
      <c r="P2877" s="61"/>
      <c r="Q2877" s="61"/>
    </row>
    <row r="2878" customFormat="false" ht="15" hidden="false" customHeight="false" outlineLevel="0" collapsed="false">
      <c r="A2878" s="61"/>
      <c r="B2878" s="61"/>
      <c r="C2878" s="61"/>
      <c r="D2878" s="61"/>
      <c r="E2878" s="38"/>
      <c r="F2878" s="94"/>
      <c r="G2878" s="95"/>
      <c r="H2878" s="84"/>
      <c r="I2878" s="43" t="n">
        <f aca="false">IF(H2878="W",F2878*G2878-F2878,(IF(H2878="L",-F2878)))</f>
        <v>0</v>
      </c>
      <c r="K2878" s="21"/>
      <c r="L2878" s="43"/>
      <c r="M2878" s="43"/>
      <c r="N2878" s="43"/>
      <c r="O2878" s="61"/>
      <c r="P2878" s="61"/>
      <c r="Q2878" s="61"/>
    </row>
    <row r="2879" customFormat="false" ht="15" hidden="false" customHeight="false" outlineLevel="0" collapsed="false">
      <c r="A2879" s="61"/>
      <c r="B2879" s="61"/>
      <c r="C2879" s="61"/>
      <c r="D2879" s="61"/>
      <c r="E2879" s="38"/>
      <c r="F2879" s="94"/>
      <c r="G2879" s="95"/>
      <c r="H2879" s="84"/>
      <c r="I2879" s="43" t="n">
        <f aca="false">IF(H2879="W",F2879*G2879-F2879,(IF(H2879="L",-F2879)))</f>
        <v>0</v>
      </c>
      <c r="K2879" s="21"/>
      <c r="L2879" s="43"/>
      <c r="M2879" s="43"/>
      <c r="N2879" s="43"/>
      <c r="O2879" s="61"/>
      <c r="P2879" s="61"/>
      <c r="Q2879" s="61"/>
    </row>
    <row r="2880" customFormat="false" ht="15" hidden="false" customHeight="false" outlineLevel="0" collapsed="false">
      <c r="A2880" s="61"/>
      <c r="B2880" s="61"/>
      <c r="C2880" s="61"/>
      <c r="D2880" s="61"/>
      <c r="E2880" s="38"/>
      <c r="F2880" s="94"/>
      <c r="G2880" s="95"/>
      <c r="H2880" s="84"/>
      <c r="I2880" s="43" t="n">
        <f aca="false">IF(H2880="W",F2880*G2880-F2880,(IF(H2880="L",-F2880)))</f>
        <v>0</v>
      </c>
      <c r="K2880" s="21"/>
      <c r="L2880" s="43"/>
      <c r="M2880" s="43"/>
      <c r="N2880" s="43"/>
      <c r="O2880" s="61"/>
      <c r="P2880" s="61"/>
      <c r="Q2880" s="61"/>
    </row>
    <row r="2881" customFormat="false" ht="15" hidden="false" customHeight="false" outlineLevel="0" collapsed="false">
      <c r="A2881" s="61"/>
      <c r="B2881" s="61"/>
      <c r="C2881" s="61"/>
      <c r="D2881" s="61"/>
      <c r="E2881" s="38"/>
      <c r="F2881" s="94"/>
      <c r="G2881" s="95"/>
      <c r="H2881" s="84"/>
      <c r="I2881" s="43" t="n">
        <f aca="false">IF(H2881="W",F2881*G2881-F2881,(IF(H2881="L",-F2881)))</f>
        <v>0</v>
      </c>
      <c r="K2881" s="21"/>
      <c r="L2881" s="43"/>
      <c r="M2881" s="43"/>
      <c r="N2881" s="43"/>
      <c r="O2881" s="61"/>
      <c r="P2881" s="61"/>
      <c r="Q2881" s="61"/>
    </row>
    <row r="2882" customFormat="false" ht="15" hidden="false" customHeight="false" outlineLevel="0" collapsed="false">
      <c r="A2882" s="61"/>
      <c r="B2882" s="61"/>
      <c r="C2882" s="61"/>
      <c r="D2882" s="61"/>
      <c r="E2882" s="38"/>
      <c r="F2882" s="94"/>
      <c r="G2882" s="95"/>
      <c r="H2882" s="84"/>
      <c r="I2882" s="43" t="n">
        <f aca="false">IF(H2882="W",F2882*G2882-F2882,(IF(H2882="L",-F2882)))</f>
        <v>0</v>
      </c>
      <c r="K2882" s="21"/>
      <c r="L2882" s="43"/>
      <c r="M2882" s="43"/>
      <c r="N2882" s="43"/>
      <c r="O2882" s="61"/>
      <c r="P2882" s="61"/>
      <c r="Q2882" s="61"/>
    </row>
    <row r="2883" customFormat="false" ht="15" hidden="false" customHeight="false" outlineLevel="0" collapsed="false">
      <c r="A2883" s="61"/>
      <c r="B2883" s="61"/>
      <c r="C2883" s="61"/>
      <c r="D2883" s="61"/>
      <c r="E2883" s="38"/>
      <c r="F2883" s="94"/>
      <c r="G2883" s="95"/>
      <c r="H2883" s="84"/>
      <c r="I2883" s="43" t="n">
        <f aca="false">IF(H2883="W",F2883*G2883-F2883,(IF(H2883="L",-F2883)))</f>
        <v>0</v>
      </c>
      <c r="K2883" s="21"/>
      <c r="L2883" s="43"/>
      <c r="M2883" s="43"/>
      <c r="N2883" s="43"/>
      <c r="O2883" s="61"/>
      <c r="P2883" s="61"/>
      <c r="Q2883" s="61"/>
    </row>
    <row r="2884" customFormat="false" ht="15" hidden="false" customHeight="false" outlineLevel="0" collapsed="false">
      <c r="A2884" s="61"/>
      <c r="B2884" s="61"/>
      <c r="C2884" s="61"/>
      <c r="D2884" s="61"/>
      <c r="E2884" s="38"/>
      <c r="F2884" s="94"/>
      <c r="G2884" s="95"/>
      <c r="H2884" s="84"/>
      <c r="I2884" s="43" t="n">
        <f aca="false">IF(H2884="W",F2884*G2884-F2884,(IF(H2884="L",-F2884)))</f>
        <v>0</v>
      </c>
      <c r="K2884" s="21"/>
      <c r="L2884" s="43"/>
      <c r="M2884" s="43"/>
      <c r="N2884" s="43"/>
      <c r="O2884" s="61"/>
      <c r="P2884" s="61"/>
      <c r="Q2884" s="61"/>
    </row>
    <row r="2885" customFormat="false" ht="15" hidden="false" customHeight="false" outlineLevel="0" collapsed="false">
      <c r="A2885" s="61"/>
      <c r="B2885" s="61"/>
      <c r="C2885" s="61"/>
      <c r="D2885" s="61"/>
      <c r="E2885" s="38"/>
      <c r="F2885" s="94"/>
      <c r="G2885" s="95"/>
      <c r="H2885" s="84"/>
      <c r="I2885" s="43" t="n">
        <f aca="false">IF(H2885="W",F2885*G2885-F2885,(IF(H2885="L",-F2885)))</f>
        <v>0</v>
      </c>
      <c r="K2885" s="21"/>
      <c r="L2885" s="43"/>
      <c r="M2885" s="43"/>
      <c r="N2885" s="43"/>
      <c r="O2885" s="61"/>
      <c r="P2885" s="61"/>
      <c r="Q2885" s="61"/>
    </row>
    <row r="2886" customFormat="false" ht="15" hidden="false" customHeight="false" outlineLevel="0" collapsed="false">
      <c r="A2886" s="61"/>
      <c r="B2886" s="61"/>
      <c r="C2886" s="61"/>
      <c r="D2886" s="61"/>
      <c r="E2886" s="38"/>
      <c r="F2886" s="94"/>
      <c r="G2886" s="95"/>
      <c r="H2886" s="84"/>
      <c r="I2886" s="43" t="n">
        <f aca="false">IF(H2886="W",F2886*G2886-F2886,(IF(H2886="L",-F2886)))</f>
        <v>0</v>
      </c>
      <c r="K2886" s="21"/>
      <c r="L2886" s="43"/>
      <c r="M2886" s="43"/>
      <c r="N2886" s="43"/>
      <c r="O2886" s="61"/>
      <c r="P2886" s="61"/>
      <c r="Q2886" s="61"/>
    </row>
    <row r="2887" customFormat="false" ht="15" hidden="false" customHeight="false" outlineLevel="0" collapsed="false">
      <c r="A2887" s="61"/>
      <c r="B2887" s="61"/>
      <c r="C2887" s="61"/>
      <c r="D2887" s="61"/>
      <c r="E2887" s="38"/>
      <c r="F2887" s="94"/>
      <c r="G2887" s="95"/>
      <c r="H2887" s="84"/>
      <c r="I2887" s="43" t="n">
        <f aca="false">IF(H2887="W",F2887*G2887-F2887,(IF(H2887="L",-F2887)))</f>
        <v>0</v>
      </c>
      <c r="K2887" s="21"/>
      <c r="L2887" s="43"/>
      <c r="M2887" s="43"/>
      <c r="N2887" s="43"/>
      <c r="O2887" s="61"/>
      <c r="P2887" s="61"/>
      <c r="Q2887" s="61"/>
    </row>
    <row r="2888" customFormat="false" ht="15" hidden="false" customHeight="false" outlineLevel="0" collapsed="false">
      <c r="A2888" s="61"/>
      <c r="B2888" s="61"/>
      <c r="C2888" s="61"/>
      <c r="D2888" s="61"/>
      <c r="E2888" s="38"/>
      <c r="F2888" s="94"/>
      <c r="G2888" s="95"/>
      <c r="H2888" s="84"/>
      <c r="I2888" s="43" t="n">
        <f aca="false">IF(H2888="W",F2888*G2888-F2888,(IF(H2888="L",-F2888)))</f>
        <v>0</v>
      </c>
      <c r="K2888" s="21"/>
      <c r="L2888" s="43"/>
      <c r="M2888" s="43"/>
      <c r="N2888" s="43"/>
      <c r="O2888" s="61"/>
      <c r="P2888" s="61"/>
      <c r="Q2888" s="61"/>
    </row>
    <row r="2889" customFormat="false" ht="15" hidden="false" customHeight="false" outlineLevel="0" collapsed="false">
      <c r="A2889" s="61"/>
      <c r="B2889" s="61"/>
      <c r="C2889" s="61"/>
      <c r="D2889" s="61"/>
      <c r="E2889" s="38"/>
      <c r="F2889" s="94"/>
      <c r="G2889" s="95"/>
      <c r="H2889" s="84"/>
      <c r="I2889" s="43" t="n">
        <f aca="false">IF(H2889="W",F2889*G2889-F2889,(IF(H2889="L",-F2889)))</f>
        <v>0</v>
      </c>
      <c r="K2889" s="21"/>
      <c r="L2889" s="43"/>
      <c r="M2889" s="43"/>
      <c r="N2889" s="43"/>
      <c r="O2889" s="61"/>
      <c r="P2889" s="61"/>
      <c r="Q2889" s="61"/>
    </row>
    <row r="2890" customFormat="false" ht="15" hidden="false" customHeight="false" outlineLevel="0" collapsed="false">
      <c r="A2890" s="61"/>
      <c r="B2890" s="61"/>
      <c r="C2890" s="61"/>
      <c r="D2890" s="61"/>
      <c r="E2890" s="38"/>
      <c r="F2890" s="94"/>
      <c r="G2890" s="95"/>
      <c r="H2890" s="84"/>
      <c r="I2890" s="43" t="n">
        <f aca="false">IF(H2890="W",F2890*G2890-F2890,(IF(H2890="L",-F2890)))</f>
        <v>0</v>
      </c>
      <c r="K2890" s="21"/>
      <c r="L2890" s="43"/>
      <c r="M2890" s="43"/>
      <c r="N2890" s="43"/>
      <c r="O2890" s="61"/>
      <c r="P2890" s="61"/>
      <c r="Q2890" s="61"/>
    </row>
    <row r="2891" customFormat="false" ht="15" hidden="false" customHeight="false" outlineLevel="0" collapsed="false">
      <c r="A2891" s="61"/>
      <c r="B2891" s="61"/>
      <c r="C2891" s="61"/>
      <c r="D2891" s="61"/>
      <c r="E2891" s="38"/>
      <c r="F2891" s="94"/>
      <c r="G2891" s="95"/>
      <c r="H2891" s="84"/>
      <c r="I2891" s="43" t="n">
        <f aca="false">IF(H2891="W",F2891*G2891-F2891,(IF(H2891="L",-F2891)))</f>
        <v>0</v>
      </c>
      <c r="K2891" s="21"/>
      <c r="L2891" s="43"/>
      <c r="M2891" s="43"/>
      <c r="N2891" s="43"/>
      <c r="O2891" s="61"/>
      <c r="P2891" s="61"/>
      <c r="Q2891" s="61"/>
    </row>
    <row r="2892" customFormat="false" ht="15" hidden="false" customHeight="false" outlineLevel="0" collapsed="false">
      <c r="A2892" s="61"/>
      <c r="B2892" s="61"/>
      <c r="C2892" s="61"/>
      <c r="D2892" s="61"/>
      <c r="E2892" s="38"/>
      <c r="F2892" s="94"/>
      <c r="G2892" s="95"/>
      <c r="H2892" s="84"/>
      <c r="I2892" s="43" t="n">
        <f aca="false">IF(H2892="W",F2892*G2892-F2892,(IF(H2892="L",-F2892)))</f>
        <v>0</v>
      </c>
      <c r="K2892" s="21"/>
      <c r="L2892" s="43"/>
      <c r="M2892" s="43"/>
      <c r="N2892" s="43"/>
      <c r="O2892" s="61"/>
      <c r="P2892" s="61"/>
      <c r="Q2892" s="61"/>
    </row>
    <row r="2893" customFormat="false" ht="15" hidden="false" customHeight="false" outlineLevel="0" collapsed="false">
      <c r="A2893" s="61"/>
      <c r="B2893" s="61"/>
      <c r="C2893" s="61"/>
      <c r="D2893" s="61"/>
      <c r="E2893" s="38"/>
      <c r="F2893" s="94"/>
      <c r="G2893" s="95"/>
      <c r="H2893" s="84"/>
      <c r="I2893" s="43" t="n">
        <f aca="false">IF(H2893="W",F2893*G2893-F2893,(IF(H2893="L",-F2893)))</f>
        <v>0</v>
      </c>
      <c r="K2893" s="21"/>
      <c r="L2893" s="43"/>
      <c r="M2893" s="43"/>
      <c r="N2893" s="43"/>
      <c r="O2893" s="61"/>
      <c r="P2893" s="61"/>
      <c r="Q2893" s="61"/>
    </row>
    <row r="2894" customFormat="false" ht="15" hidden="false" customHeight="false" outlineLevel="0" collapsed="false">
      <c r="A2894" s="61"/>
      <c r="B2894" s="61"/>
      <c r="C2894" s="61"/>
      <c r="D2894" s="61"/>
      <c r="E2894" s="38"/>
      <c r="F2894" s="94"/>
      <c r="G2894" s="95"/>
      <c r="H2894" s="84"/>
      <c r="I2894" s="43" t="n">
        <f aca="false">IF(H2894="W",F2894*G2894-F2894,(IF(H2894="L",-F2894)))</f>
        <v>0</v>
      </c>
      <c r="K2894" s="21"/>
      <c r="L2894" s="43"/>
      <c r="M2894" s="43"/>
      <c r="N2894" s="43"/>
      <c r="O2894" s="61"/>
      <c r="P2894" s="61"/>
      <c r="Q2894" s="61"/>
    </row>
    <row r="2895" customFormat="false" ht="15" hidden="false" customHeight="false" outlineLevel="0" collapsed="false">
      <c r="A2895" s="61"/>
      <c r="B2895" s="61"/>
      <c r="C2895" s="61"/>
      <c r="D2895" s="61"/>
      <c r="E2895" s="38"/>
      <c r="F2895" s="94"/>
      <c r="G2895" s="95"/>
      <c r="H2895" s="84"/>
      <c r="I2895" s="43" t="n">
        <f aca="false">IF(H2895="W",F2895*G2895-F2895,(IF(H2895="L",-F2895)))</f>
        <v>0</v>
      </c>
      <c r="K2895" s="21"/>
      <c r="L2895" s="43"/>
      <c r="M2895" s="43"/>
      <c r="N2895" s="43"/>
      <c r="O2895" s="61"/>
      <c r="P2895" s="61"/>
      <c r="Q2895" s="61"/>
    </row>
    <row r="2896" customFormat="false" ht="15" hidden="false" customHeight="false" outlineLevel="0" collapsed="false">
      <c r="A2896" s="61"/>
      <c r="B2896" s="61"/>
      <c r="C2896" s="61"/>
      <c r="D2896" s="61"/>
      <c r="E2896" s="38"/>
      <c r="F2896" s="94"/>
      <c r="G2896" s="95"/>
      <c r="H2896" s="84"/>
      <c r="I2896" s="43" t="n">
        <f aca="false">IF(H2896="W",F2896*G2896-F2896,(IF(H2896="L",-F2896)))</f>
        <v>0</v>
      </c>
      <c r="K2896" s="21"/>
      <c r="L2896" s="43"/>
      <c r="M2896" s="43"/>
      <c r="N2896" s="43"/>
      <c r="O2896" s="61"/>
      <c r="P2896" s="61"/>
      <c r="Q2896" s="61"/>
    </row>
    <row r="2897" customFormat="false" ht="15" hidden="false" customHeight="false" outlineLevel="0" collapsed="false">
      <c r="A2897" s="61"/>
      <c r="B2897" s="61"/>
      <c r="C2897" s="61"/>
      <c r="D2897" s="61"/>
      <c r="E2897" s="38"/>
      <c r="F2897" s="94"/>
      <c r="G2897" s="95"/>
      <c r="H2897" s="84"/>
      <c r="I2897" s="43" t="n">
        <f aca="false">IF(H2897="W",F2897*G2897-F2897,(IF(H2897="L",-F2897)))</f>
        <v>0</v>
      </c>
      <c r="K2897" s="21"/>
      <c r="L2897" s="43"/>
      <c r="M2897" s="43"/>
      <c r="N2897" s="43"/>
      <c r="O2897" s="61"/>
      <c r="P2897" s="61"/>
      <c r="Q2897" s="61"/>
    </row>
    <row r="2898" customFormat="false" ht="15" hidden="false" customHeight="false" outlineLevel="0" collapsed="false">
      <c r="A2898" s="61"/>
      <c r="B2898" s="61"/>
      <c r="C2898" s="61"/>
      <c r="D2898" s="61"/>
      <c r="E2898" s="38"/>
      <c r="F2898" s="94"/>
      <c r="G2898" s="95"/>
      <c r="H2898" s="84"/>
      <c r="I2898" s="43" t="n">
        <f aca="false">IF(H2898="W",F2898*G2898-F2898,(IF(H2898="L",-F2898)))</f>
        <v>0</v>
      </c>
      <c r="K2898" s="21"/>
      <c r="L2898" s="43"/>
      <c r="M2898" s="43"/>
      <c r="N2898" s="43"/>
      <c r="O2898" s="61"/>
      <c r="P2898" s="61"/>
      <c r="Q2898" s="61"/>
    </row>
    <row r="2899" customFormat="false" ht="15" hidden="false" customHeight="false" outlineLevel="0" collapsed="false">
      <c r="A2899" s="61"/>
      <c r="B2899" s="61"/>
      <c r="C2899" s="61"/>
      <c r="D2899" s="61"/>
      <c r="E2899" s="38"/>
      <c r="F2899" s="94"/>
      <c r="G2899" s="95"/>
      <c r="H2899" s="84"/>
      <c r="I2899" s="43" t="n">
        <f aca="false">IF(H2899="W",F2899*G2899-F2899,(IF(H2899="L",-F2899)))</f>
        <v>0</v>
      </c>
      <c r="K2899" s="21"/>
      <c r="L2899" s="43"/>
      <c r="M2899" s="43"/>
      <c r="N2899" s="43"/>
      <c r="O2899" s="61"/>
      <c r="P2899" s="61"/>
      <c r="Q2899" s="61"/>
    </row>
    <row r="2900" customFormat="false" ht="15" hidden="false" customHeight="false" outlineLevel="0" collapsed="false">
      <c r="A2900" s="61"/>
      <c r="B2900" s="61"/>
      <c r="C2900" s="61"/>
      <c r="D2900" s="61"/>
      <c r="E2900" s="38"/>
      <c r="F2900" s="94"/>
      <c r="G2900" s="95"/>
      <c r="H2900" s="84"/>
      <c r="I2900" s="43" t="n">
        <f aca="false">IF(H2900="W",F2900*G2900-F2900,(IF(H2900="L",-F2900)))</f>
        <v>0</v>
      </c>
      <c r="K2900" s="21"/>
      <c r="L2900" s="43"/>
      <c r="M2900" s="43"/>
      <c r="N2900" s="43"/>
      <c r="O2900" s="61"/>
      <c r="P2900" s="61"/>
      <c r="Q2900" s="61"/>
    </row>
    <row r="2901" customFormat="false" ht="15" hidden="false" customHeight="false" outlineLevel="0" collapsed="false">
      <c r="A2901" s="61"/>
      <c r="B2901" s="61"/>
      <c r="C2901" s="61"/>
      <c r="D2901" s="61"/>
      <c r="E2901" s="38"/>
      <c r="F2901" s="94"/>
      <c r="G2901" s="95"/>
      <c r="H2901" s="84"/>
      <c r="I2901" s="43" t="n">
        <f aca="false">IF(H2901="W",F2901*G2901-F2901,(IF(H2901="L",-F2901)))</f>
        <v>0</v>
      </c>
      <c r="K2901" s="21"/>
      <c r="L2901" s="43"/>
      <c r="M2901" s="43"/>
      <c r="N2901" s="43"/>
      <c r="O2901" s="61"/>
      <c r="P2901" s="61"/>
      <c r="Q2901" s="61"/>
    </row>
    <row r="2902" customFormat="false" ht="15" hidden="false" customHeight="false" outlineLevel="0" collapsed="false">
      <c r="A2902" s="61"/>
      <c r="B2902" s="61"/>
      <c r="C2902" s="61"/>
      <c r="D2902" s="61"/>
      <c r="E2902" s="38"/>
      <c r="F2902" s="94"/>
      <c r="G2902" s="95"/>
      <c r="H2902" s="84"/>
      <c r="I2902" s="43" t="n">
        <f aca="false">IF(H2902="W",F2902*G2902-F2902,(IF(H2902="L",-F2902)))</f>
        <v>0</v>
      </c>
      <c r="K2902" s="21"/>
      <c r="L2902" s="43"/>
      <c r="M2902" s="43"/>
      <c r="N2902" s="43"/>
      <c r="O2902" s="61"/>
      <c r="P2902" s="61"/>
      <c r="Q2902" s="61"/>
    </row>
    <row r="2903" customFormat="false" ht="15" hidden="false" customHeight="false" outlineLevel="0" collapsed="false">
      <c r="A2903" s="61"/>
      <c r="B2903" s="61"/>
      <c r="C2903" s="61"/>
      <c r="D2903" s="61"/>
      <c r="E2903" s="38"/>
      <c r="F2903" s="94"/>
      <c r="G2903" s="95"/>
      <c r="H2903" s="84"/>
      <c r="I2903" s="43" t="n">
        <f aca="false">IF(H2903="W",F2903*G2903-F2903,(IF(H2903="L",-F2903)))</f>
        <v>0</v>
      </c>
      <c r="K2903" s="21"/>
      <c r="L2903" s="43"/>
      <c r="M2903" s="43"/>
      <c r="N2903" s="43"/>
      <c r="O2903" s="61"/>
      <c r="P2903" s="61"/>
      <c r="Q2903" s="61"/>
    </row>
    <row r="2904" customFormat="false" ht="15" hidden="false" customHeight="false" outlineLevel="0" collapsed="false">
      <c r="A2904" s="61"/>
      <c r="B2904" s="61"/>
      <c r="C2904" s="61"/>
      <c r="D2904" s="61"/>
      <c r="E2904" s="38"/>
      <c r="F2904" s="94"/>
      <c r="G2904" s="95"/>
      <c r="H2904" s="84"/>
      <c r="I2904" s="43" t="n">
        <f aca="false">IF(H2904="W",F2904*G2904-F2904,(IF(H2904="L",-F2904)))</f>
        <v>0</v>
      </c>
      <c r="K2904" s="21"/>
      <c r="L2904" s="43"/>
      <c r="M2904" s="43"/>
      <c r="N2904" s="43"/>
      <c r="O2904" s="61"/>
      <c r="P2904" s="61"/>
      <c r="Q2904" s="61"/>
    </row>
    <row r="2905" customFormat="false" ht="15" hidden="false" customHeight="false" outlineLevel="0" collapsed="false">
      <c r="A2905" s="61"/>
      <c r="B2905" s="61"/>
      <c r="C2905" s="61"/>
      <c r="D2905" s="61"/>
      <c r="E2905" s="38"/>
      <c r="F2905" s="94"/>
      <c r="G2905" s="95"/>
      <c r="H2905" s="84"/>
      <c r="I2905" s="43" t="n">
        <f aca="false">IF(H2905="W",F2905*G2905-F2905,(IF(H2905="L",-F2905)))</f>
        <v>0</v>
      </c>
      <c r="K2905" s="21"/>
      <c r="L2905" s="43"/>
      <c r="M2905" s="43"/>
      <c r="N2905" s="43"/>
      <c r="O2905" s="61"/>
      <c r="P2905" s="61"/>
      <c r="Q2905" s="61"/>
    </row>
    <row r="2906" customFormat="false" ht="15" hidden="false" customHeight="false" outlineLevel="0" collapsed="false">
      <c r="A2906" s="61"/>
      <c r="B2906" s="61"/>
      <c r="C2906" s="61"/>
      <c r="D2906" s="61"/>
      <c r="E2906" s="38"/>
      <c r="F2906" s="94"/>
      <c r="G2906" s="95"/>
      <c r="H2906" s="84"/>
      <c r="I2906" s="43" t="n">
        <f aca="false">IF(H2906="W",F2906*G2906-F2906,(IF(H2906="L",-F2906)))</f>
        <v>0</v>
      </c>
      <c r="K2906" s="21"/>
      <c r="L2906" s="43"/>
      <c r="M2906" s="43"/>
      <c r="N2906" s="43"/>
      <c r="O2906" s="61"/>
      <c r="P2906" s="61"/>
      <c r="Q2906" s="61"/>
    </row>
    <row r="2907" customFormat="false" ht="15" hidden="false" customHeight="false" outlineLevel="0" collapsed="false">
      <c r="A2907" s="61"/>
      <c r="B2907" s="61"/>
      <c r="C2907" s="61"/>
      <c r="D2907" s="61"/>
      <c r="E2907" s="38"/>
      <c r="F2907" s="94"/>
      <c r="G2907" s="95"/>
      <c r="H2907" s="84"/>
      <c r="I2907" s="43" t="n">
        <f aca="false">IF(H2907="W",F2907*G2907-F2907,(IF(H2907="L",-F2907)))</f>
        <v>0</v>
      </c>
      <c r="K2907" s="21"/>
      <c r="L2907" s="43"/>
      <c r="M2907" s="43"/>
      <c r="N2907" s="43"/>
      <c r="O2907" s="61"/>
      <c r="P2907" s="61"/>
      <c r="Q2907" s="61"/>
    </row>
    <row r="2908" customFormat="false" ht="15" hidden="false" customHeight="false" outlineLevel="0" collapsed="false">
      <c r="A2908" s="61"/>
      <c r="B2908" s="61"/>
      <c r="C2908" s="61"/>
      <c r="D2908" s="61"/>
      <c r="E2908" s="38"/>
      <c r="F2908" s="94"/>
      <c r="G2908" s="95"/>
      <c r="H2908" s="84"/>
      <c r="I2908" s="43" t="n">
        <f aca="false">IF(H2908="W",F2908*G2908-F2908,(IF(H2908="L",-F2908)))</f>
        <v>0</v>
      </c>
      <c r="K2908" s="21"/>
      <c r="L2908" s="43"/>
      <c r="M2908" s="43"/>
      <c r="N2908" s="43"/>
      <c r="O2908" s="61"/>
      <c r="P2908" s="61"/>
      <c r="Q2908" s="61"/>
    </row>
    <row r="2909" customFormat="false" ht="15" hidden="false" customHeight="false" outlineLevel="0" collapsed="false">
      <c r="A2909" s="61"/>
      <c r="B2909" s="61"/>
      <c r="C2909" s="61"/>
      <c r="D2909" s="61"/>
      <c r="E2909" s="38"/>
      <c r="F2909" s="94"/>
      <c r="G2909" s="95"/>
      <c r="H2909" s="84"/>
      <c r="I2909" s="43" t="n">
        <f aca="false">IF(H2909="W",F2909*G2909-F2909,(IF(H2909="L",-F2909)))</f>
        <v>0</v>
      </c>
      <c r="K2909" s="21"/>
      <c r="L2909" s="43"/>
      <c r="M2909" s="43"/>
      <c r="N2909" s="43"/>
      <c r="O2909" s="61"/>
      <c r="P2909" s="61"/>
      <c r="Q2909" s="61"/>
    </row>
    <row r="2910" customFormat="false" ht="15" hidden="false" customHeight="false" outlineLevel="0" collapsed="false">
      <c r="A2910" s="61"/>
      <c r="B2910" s="61"/>
      <c r="C2910" s="61"/>
      <c r="D2910" s="61"/>
      <c r="E2910" s="38"/>
      <c r="F2910" s="94"/>
      <c r="G2910" s="95"/>
      <c r="H2910" s="84"/>
      <c r="I2910" s="43" t="n">
        <f aca="false">IF(H2910="W",F2910*G2910-F2910,(IF(H2910="L",-F2910)))</f>
        <v>0</v>
      </c>
      <c r="K2910" s="21"/>
      <c r="L2910" s="43"/>
      <c r="M2910" s="43"/>
      <c r="N2910" s="43"/>
      <c r="O2910" s="61"/>
      <c r="P2910" s="61"/>
      <c r="Q2910" s="61"/>
    </row>
    <row r="2911" customFormat="false" ht="15" hidden="false" customHeight="false" outlineLevel="0" collapsed="false">
      <c r="A2911" s="61"/>
      <c r="B2911" s="61"/>
      <c r="C2911" s="61"/>
      <c r="D2911" s="61"/>
      <c r="E2911" s="38"/>
      <c r="F2911" s="94"/>
      <c r="G2911" s="95"/>
      <c r="H2911" s="84"/>
      <c r="I2911" s="43" t="n">
        <f aca="false">IF(H2911="W",F2911*G2911-F2911,(IF(H2911="L",-F2911)))</f>
        <v>0</v>
      </c>
      <c r="K2911" s="21"/>
      <c r="L2911" s="43"/>
      <c r="M2911" s="43"/>
      <c r="N2911" s="43"/>
      <c r="O2911" s="61"/>
      <c r="P2911" s="61"/>
      <c r="Q2911" s="61"/>
    </row>
    <row r="2912" customFormat="false" ht="15" hidden="false" customHeight="false" outlineLevel="0" collapsed="false">
      <c r="A2912" s="61"/>
      <c r="B2912" s="61"/>
      <c r="C2912" s="61"/>
      <c r="D2912" s="61"/>
      <c r="E2912" s="38"/>
      <c r="F2912" s="94"/>
      <c r="G2912" s="95"/>
      <c r="H2912" s="84"/>
      <c r="I2912" s="43" t="n">
        <f aca="false">IF(H2912="W",F2912*G2912-F2912,(IF(H2912="L",-F2912)))</f>
        <v>0</v>
      </c>
      <c r="K2912" s="21"/>
      <c r="L2912" s="43"/>
      <c r="M2912" s="43"/>
      <c r="N2912" s="43"/>
      <c r="O2912" s="61"/>
      <c r="P2912" s="61"/>
      <c r="Q2912" s="61"/>
    </row>
    <row r="2913" customFormat="false" ht="15" hidden="false" customHeight="false" outlineLevel="0" collapsed="false">
      <c r="A2913" s="61"/>
      <c r="B2913" s="61"/>
      <c r="C2913" s="61"/>
      <c r="D2913" s="61"/>
      <c r="E2913" s="38"/>
      <c r="F2913" s="94"/>
      <c r="G2913" s="95"/>
      <c r="H2913" s="84"/>
      <c r="I2913" s="43" t="n">
        <f aca="false">IF(H2913="W",F2913*G2913-F2913,(IF(H2913="L",-F2913)))</f>
        <v>0</v>
      </c>
      <c r="K2913" s="21"/>
      <c r="L2913" s="43"/>
      <c r="M2913" s="43"/>
      <c r="N2913" s="43"/>
      <c r="O2913" s="61"/>
      <c r="P2913" s="61"/>
      <c r="Q2913" s="61"/>
    </row>
    <row r="2914" customFormat="false" ht="15" hidden="false" customHeight="false" outlineLevel="0" collapsed="false">
      <c r="A2914" s="61"/>
      <c r="B2914" s="61"/>
      <c r="C2914" s="61"/>
      <c r="D2914" s="61"/>
      <c r="E2914" s="38"/>
      <c r="F2914" s="94"/>
      <c r="G2914" s="95"/>
      <c r="H2914" s="84"/>
      <c r="I2914" s="43" t="n">
        <f aca="false">IF(H2914="W",F2914*G2914-F2914,(IF(H2914="L",-F2914)))</f>
        <v>0</v>
      </c>
      <c r="K2914" s="21"/>
      <c r="L2914" s="43"/>
      <c r="M2914" s="43"/>
      <c r="N2914" s="43"/>
      <c r="O2914" s="61"/>
      <c r="P2914" s="61"/>
      <c r="Q2914" s="61"/>
    </row>
    <row r="2915" customFormat="false" ht="15" hidden="false" customHeight="false" outlineLevel="0" collapsed="false">
      <c r="A2915" s="61"/>
      <c r="B2915" s="61"/>
      <c r="C2915" s="61"/>
      <c r="D2915" s="61"/>
      <c r="E2915" s="38"/>
      <c r="F2915" s="94"/>
      <c r="G2915" s="95"/>
      <c r="H2915" s="84"/>
      <c r="I2915" s="43" t="n">
        <f aca="false">IF(H2915="W",F2915*G2915-F2915,(IF(H2915="L",-F2915)))</f>
        <v>0</v>
      </c>
      <c r="K2915" s="21"/>
      <c r="L2915" s="43"/>
      <c r="M2915" s="43"/>
      <c r="N2915" s="43"/>
      <c r="O2915" s="61"/>
      <c r="P2915" s="61"/>
      <c r="Q2915" s="61"/>
    </row>
    <row r="2916" customFormat="false" ht="15" hidden="false" customHeight="false" outlineLevel="0" collapsed="false">
      <c r="A2916" s="61"/>
      <c r="B2916" s="61"/>
      <c r="C2916" s="61"/>
      <c r="D2916" s="61"/>
      <c r="E2916" s="38"/>
      <c r="F2916" s="94"/>
      <c r="G2916" s="95"/>
      <c r="H2916" s="84"/>
      <c r="I2916" s="43" t="n">
        <f aca="false">IF(H2916="W",F2916*G2916-F2916,(IF(H2916="L",-F2916)))</f>
        <v>0</v>
      </c>
      <c r="K2916" s="21"/>
      <c r="L2916" s="43"/>
      <c r="M2916" s="43"/>
      <c r="N2916" s="43"/>
      <c r="O2916" s="61"/>
      <c r="P2916" s="61"/>
      <c r="Q2916" s="61"/>
    </row>
    <row r="2917" customFormat="false" ht="15" hidden="false" customHeight="false" outlineLevel="0" collapsed="false">
      <c r="A2917" s="61"/>
      <c r="B2917" s="61"/>
      <c r="C2917" s="61"/>
      <c r="D2917" s="61"/>
      <c r="E2917" s="38"/>
      <c r="F2917" s="94"/>
      <c r="G2917" s="95"/>
      <c r="H2917" s="84"/>
      <c r="I2917" s="43" t="n">
        <f aca="false">IF(H2917="W",F2917*G2917-F2917,(IF(H2917="L",-F2917)))</f>
        <v>0</v>
      </c>
      <c r="K2917" s="21"/>
      <c r="L2917" s="43"/>
      <c r="M2917" s="43"/>
      <c r="N2917" s="43"/>
      <c r="O2917" s="61"/>
      <c r="P2917" s="61"/>
      <c r="Q2917" s="61"/>
    </row>
    <row r="2918" customFormat="false" ht="15" hidden="false" customHeight="false" outlineLevel="0" collapsed="false">
      <c r="A2918" s="61"/>
      <c r="B2918" s="61"/>
      <c r="C2918" s="61"/>
      <c r="D2918" s="61"/>
      <c r="E2918" s="38"/>
      <c r="F2918" s="94"/>
      <c r="G2918" s="95"/>
      <c r="H2918" s="84"/>
      <c r="I2918" s="43" t="n">
        <f aca="false">IF(H2918="W",F2918*G2918-F2918,(IF(H2918="L",-F2918)))</f>
        <v>0</v>
      </c>
      <c r="K2918" s="21"/>
      <c r="L2918" s="43"/>
      <c r="M2918" s="43"/>
      <c r="N2918" s="43"/>
      <c r="O2918" s="61"/>
      <c r="P2918" s="61"/>
      <c r="Q2918" s="61"/>
    </row>
    <row r="2919" customFormat="false" ht="15" hidden="false" customHeight="false" outlineLevel="0" collapsed="false">
      <c r="A2919" s="61"/>
      <c r="B2919" s="61"/>
      <c r="C2919" s="61"/>
      <c r="D2919" s="61"/>
      <c r="E2919" s="38"/>
      <c r="F2919" s="94"/>
      <c r="G2919" s="95"/>
      <c r="H2919" s="84"/>
      <c r="I2919" s="43" t="n">
        <f aca="false">IF(H2919="W",F2919*G2919-F2919,(IF(H2919="L",-F2919)))</f>
        <v>0</v>
      </c>
      <c r="K2919" s="21"/>
      <c r="L2919" s="43"/>
      <c r="M2919" s="43"/>
      <c r="N2919" s="43"/>
      <c r="O2919" s="61"/>
      <c r="P2919" s="61"/>
      <c r="Q2919" s="61"/>
    </row>
    <row r="2920" customFormat="false" ht="15" hidden="false" customHeight="false" outlineLevel="0" collapsed="false">
      <c r="A2920" s="61"/>
      <c r="B2920" s="61"/>
      <c r="C2920" s="61"/>
      <c r="D2920" s="61"/>
      <c r="E2920" s="38"/>
      <c r="F2920" s="94"/>
      <c r="G2920" s="95"/>
      <c r="H2920" s="84"/>
      <c r="I2920" s="43" t="n">
        <f aca="false">IF(H2920="W",F2920*G2920-F2920,(IF(H2920="L",-F2920)))</f>
        <v>0</v>
      </c>
      <c r="K2920" s="21"/>
      <c r="L2920" s="43"/>
      <c r="M2920" s="43"/>
      <c r="N2920" s="43"/>
      <c r="O2920" s="61"/>
      <c r="P2920" s="61"/>
      <c r="Q2920" s="61"/>
    </row>
    <row r="2921" customFormat="false" ht="15" hidden="false" customHeight="false" outlineLevel="0" collapsed="false">
      <c r="A2921" s="61"/>
      <c r="B2921" s="61"/>
      <c r="C2921" s="61"/>
      <c r="D2921" s="61"/>
      <c r="E2921" s="38"/>
      <c r="F2921" s="94"/>
      <c r="G2921" s="95"/>
      <c r="H2921" s="84"/>
      <c r="I2921" s="43" t="n">
        <f aca="false">IF(H2921="W",F2921*G2921-F2921,(IF(H2921="L",-F2921)))</f>
        <v>0</v>
      </c>
      <c r="K2921" s="21"/>
      <c r="L2921" s="43"/>
      <c r="M2921" s="43"/>
      <c r="N2921" s="43"/>
      <c r="O2921" s="61"/>
      <c r="P2921" s="61"/>
      <c r="Q2921" s="61"/>
    </row>
    <row r="2922" customFormat="false" ht="15" hidden="false" customHeight="false" outlineLevel="0" collapsed="false">
      <c r="A2922" s="61"/>
      <c r="B2922" s="61"/>
      <c r="C2922" s="61"/>
      <c r="D2922" s="61"/>
      <c r="E2922" s="38"/>
      <c r="F2922" s="94"/>
      <c r="G2922" s="95"/>
      <c r="H2922" s="84"/>
      <c r="I2922" s="43" t="n">
        <f aca="false">IF(H2922="W",F2922*G2922-F2922,(IF(H2922="L",-F2922)))</f>
        <v>0</v>
      </c>
      <c r="K2922" s="21"/>
      <c r="L2922" s="43"/>
      <c r="M2922" s="43"/>
      <c r="N2922" s="43"/>
      <c r="O2922" s="61"/>
      <c r="P2922" s="61"/>
      <c r="Q2922" s="61"/>
    </row>
    <row r="2923" customFormat="false" ht="15" hidden="false" customHeight="false" outlineLevel="0" collapsed="false">
      <c r="A2923" s="61"/>
      <c r="B2923" s="61"/>
      <c r="C2923" s="61"/>
      <c r="D2923" s="61"/>
      <c r="E2923" s="38"/>
      <c r="F2923" s="94"/>
      <c r="G2923" s="95"/>
      <c r="H2923" s="84"/>
      <c r="I2923" s="43" t="n">
        <f aca="false">IF(H2923="W",F2923*G2923-F2923,(IF(H2923="L",-F2923)))</f>
        <v>0</v>
      </c>
      <c r="K2923" s="21"/>
      <c r="L2923" s="43"/>
      <c r="M2923" s="43"/>
      <c r="N2923" s="43"/>
      <c r="O2923" s="61"/>
      <c r="P2923" s="61"/>
      <c r="Q2923" s="61"/>
    </row>
    <row r="2924" customFormat="false" ht="15" hidden="false" customHeight="false" outlineLevel="0" collapsed="false">
      <c r="A2924" s="61"/>
      <c r="B2924" s="61"/>
      <c r="C2924" s="61"/>
      <c r="D2924" s="61"/>
      <c r="E2924" s="38"/>
      <c r="F2924" s="94"/>
      <c r="G2924" s="95"/>
      <c r="H2924" s="84"/>
      <c r="I2924" s="43" t="n">
        <f aca="false">IF(H2924="W",F2924*G2924-F2924,(IF(H2924="L",-F2924)))</f>
        <v>0</v>
      </c>
      <c r="K2924" s="21"/>
      <c r="L2924" s="43"/>
      <c r="M2924" s="43"/>
      <c r="N2924" s="43"/>
      <c r="O2924" s="61"/>
      <c r="P2924" s="61"/>
      <c r="Q2924" s="61"/>
    </row>
    <row r="2925" customFormat="false" ht="15" hidden="false" customHeight="false" outlineLevel="0" collapsed="false">
      <c r="A2925" s="61"/>
      <c r="B2925" s="61"/>
      <c r="C2925" s="61"/>
      <c r="D2925" s="61"/>
      <c r="E2925" s="38"/>
      <c r="F2925" s="94"/>
      <c r="G2925" s="95"/>
      <c r="H2925" s="84"/>
      <c r="I2925" s="43" t="n">
        <f aca="false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customFormat="false" ht="15" hidden="false" customHeight="false" outlineLevel="0" collapsed="false">
      <c r="A2926" s="61"/>
      <c r="B2926" s="61"/>
      <c r="C2926" s="61"/>
      <c r="D2926" s="61"/>
      <c r="E2926" s="38"/>
      <c r="F2926" s="94"/>
      <c r="G2926" s="95"/>
      <c r="H2926" s="84"/>
      <c r="I2926" s="43" t="n">
        <f aca="false">IF(H2926="W",F2926*G2926-F2926,(IF(H2926="L",-F2926)))</f>
        <v>0</v>
      </c>
      <c r="K2926" s="21"/>
      <c r="L2926" s="43"/>
      <c r="M2926" s="43"/>
      <c r="N2926" s="43"/>
      <c r="O2926" s="61"/>
      <c r="P2926" s="61"/>
      <c r="Q2926" s="61"/>
    </row>
    <row r="2927" customFormat="false" ht="15" hidden="false" customHeight="false" outlineLevel="0" collapsed="false">
      <c r="A2927" s="61"/>
      <c r="B2927" s="61"/>
      <c r="C2927" s="61"/>
      <c r="D2927" s="61"/>
      <c r="E2927" s="38"/>
      <c r="F2927" s="94"/>
      <c r="G2927" s="95"/>
      <c r="H2927" s="84"/>
      <c r="I2927" s="43" t="n">
        <f aca="false">IF(H2927="W",F2927*G2927-F2927,(IF(H2927="L",-F2927)))</f>
        <v>0</v>
      </c>
      <c r="K2927" s="21"/>
      <c r="L2927" s="43"/>
      <c r="M2927" s="43"/>
      <c r="N2927" s="43"/>
      <c r="O2927" s="61"/>
      <c r="P2927" s="61"/>
      <c r="Q2927" s="61"/>
    </row>
    <row r="2928" customFormat="false" ht="15" hidden="false" customHeight="false" outlineLevel="0" collapsed="false">
      <c r="A2928" s="61"/>
      <c r="B2928" s="61"/>
      <c r="C2928" s="61"/>
      <c r="D2928" s="61"/>
      <c r="E2928" s="38"/>
      <c r="F2928" s="94"/>
      <c r="G2928" s="95"/>
      <c r="H2928" s="84"/>
      <c r="I2928" s="43" t="n">
        <f aca="false">IF(H2928="W",F2928*G2928-F2928,(IF(H2928="L",-F2928)))</f>
        <v>0</v>
      </c>
      <c r="K2928" s="21"/>
      <c r="L2928" s="43"/>
      <c r="M2928" s="43"/>
      <c r="N2928" s="43"/>
      <c r="O2928" s="61"/>
      <c r="P2928" s="61"/>
      <c r="Q2928" s="61"/>
    </row>
    <row r="2929" customFormat="false" ht="15" hidden="false" customHeight="false" outlineLevel="0" collapsed="false">
      <c r="A2929" s="61"/>
      <c r="B2929" s="61"/>
      <c r="C2929" s="61"/>
      <c r="D2929" s="61"/>
      <c r="E2929" s="38"/>
      <c r="F2929" s="94"/>
      <c r="G2929" s="95"/>
      <c r="H2929" s="84"/>
      <c r="I2929" s="43" t="n">
        <f aca="false">IF(H2929="W",F2929*G2929-F2929,(IF(H2929="L",-F2929)))</f>
        <v>0</v>
      </c>
      <c r="K2929" s="21"/>
      <c r="L2929" s="43"/>
      <c r="M2929" s="43"/>
      <c r="N2929" s="43"/>
      <c r="O2929" s="61"/>
      <c r="P2929" s="61"/>
      <c r="Q2929" s="61"/>
    </row>
    <row r="2930" customFormat="false" ht="15" hidden="false" customHeight="false" outlineLevel="0" collapsed="false">
      <c r="A2930" s="61"/>
      <c r="B2930" s="61"/>
      <c r="C2930" s="61"/>
      <c r="D2930" s="61"/>
      <c r="E2930" s="38"/>
      <c r="F2930" s="94"/>
      <c r="G2930" s="95"/>
      <c r="H2930" s="84"/>
      <c r="I2930" s="43" t="n">
        <f aca="false">IF(H2930="W",F2930*G2930-F2930,(IF(H2930="L",-F2930)))</f>
        <v>0</v>
      </c>
      <c r="K2930" s="21"/>
      <c r="L2930" s="43"/>
      <c r="M2930" s="43"/>
      <c r="N2930" s="43"/>
      <c r="O2930" s="61"/>
      <c r="P2930" s="61"/>
      <c r="Q2930" s="61"/>
    </row>
    <row r="2931" customFormat="false" ht="15" hidden="false" customHeight="false" outlineLevel="0" collapsed="false">
      <c r="A2931" s="61"/>
      <c r="B2931" s="61"/>
      <c r="C2931" s="61"/>
      <c r="D2931" s="61"/>
      <c r="E2931" s="38"/>
      <c r="F2931" s="94"/>
      <c r="G2931" s="95"/>
      <c r="H2931" s="84"/>
      <c r="I2931" s="43" t="n">
        <f aca="false">IF(H2931="W",F2931*G2931-F2931,(IF(H2931="L",-F2931)))</f>
        <v>0</v>
      </c>
      <c r="K2931" s="21"/>
      <c r="L2931" s="43"/>
      <c r="M2931" s="43"/>
      <c r="N2931" s="43"/>
      <c r="O2931" s="61"/>
      <c r="P2931" s="61"/>
      <c r="Q2931" s="61"/>
    </row>
    <row r="2932" customFormat="false" ht="15" hidden="false" customHeight="false" outlineLevel="0" collapsed="false">
      <c r="A2932" s="61"/>
      <c r="B2932" s="61"/>
      <c r="C2932" s="61"/>
      <c r="D2932" s="61"/>
      <c r="E2932" s="38"/>
      <c r="F2932" s="94"/>
      <c r="G2932" s="95"/>
      <c r="H2932" s="84"/>
      <c r="I2932" s="43" t="n">
        <f aca="false">IF(H2932="W",F2932*G2932-F2932,(IF(H2932="L",-F2932)))</f>
        <v>0</v>
      </c>
      <c r="K2932" s="21"/>
      <c r="L2932" s="43"/>
      <c r="M2932" s="43"/>
      <c r="N2932" s="43"/>
      <c r="O2932" s="61"/>
      <c r="P2932" s="61"/>
      <c r="Q2932" s="61"/>
    </row>
    <row r="2933" customFormat="false" ht="15" hidden="false" customHeight="false" outlineLevel="0" collapsed="false">
      <c r="A2933" s="61"/>
      <c r="B2933" s="61"/>
      <c r="C2933" s="61"/>
      <c r="D2933" s="61"/>
      <c r="E2933" s="38"/>
      <c r="F2933" s="94"/>
      <c r="G2933" s="95"/>
      <c r="H2933" s="84"/>
      <c r="I2933" s="43" t="n">
        <f aca="false">IF(H2933="W",F2933*G2933-F2933,(IF(H2933="L",-F2933)))</f>
        <v>0</v>
      </c>
      <c r="K2933" s="21"/>
      <c r="L2933" s="43"/>
      <c r="M2933" s="43"/>
      <c r="N2933" s="43"/>
      <c r="O2933" s="61"/>
      <c r="P2933" s="61"/>
      <c r="Q2933" s="61"/>
    </row>
    <row r="2934" customFormat="false" ht="15" hidden="false" customHeight="false" outlineLevel="0" collapsed="false">
      <c r="A2934" s="61"/>
      <c r="B2934" s="61"/>
      <c r="C2934" s="61"/>
      <c r="D2934" s="61"/>
      <c r="E2934" s="38"/>
      <c r="F2934" s="94"/>
      <c r="G2934" s="95"/>
      <c r="H2934" s="84"/>
      <c r="I2934" s="43" t="n">
        <f aca="false">IF(H2934="W",F2934*G2934-F2934,(IF(H2934="L",-F2934)))</f>
        <v>0</v>
      </c>
      <c r="K2934" s="21"/>
      <c r="L2934" s="43"/>
      <c r="M2934" s="43"/>
      <c r="N2934" s="43"/>
      <c r="O2934" s="61"/>
      <c r="P2934" s="61"/>
      <c r="Q2934" s="61"/>
    </row>
    <row r="2935" customFormat="false" ht="15" hidden="false" customHeight="false" outlineLevel="0" collapsed="false">
      <c r="A2935" s="61"/>
      <c r="B2935" s="61"/>
      <c r="C2935" s="61"/>
      <c r="D2935" s="61"/>
      <c r="E2935" s="38"/>
      <c r="F2935" s="94"/>
      <c r="G2935" s="95"/>
      <c r="H2935" s="84"/>
      <c r="I2935" s="43" t="n">
        <f aca="false">IF(H2935="W",F2935*G2935-F2935,(IF(H2935="L",-F2935)))</f>
        <v>0</v>
      </c>
      <c r="K2935" s="21"/>
      <c r="L2935" s="43"/>
      <c r="M2935" s="43"/>
      <c r="N2935" s="43"/>
      <c r="O2935" s="61"/>
      <c r="P2935" s="61"/>
      <c r="Q2935" s="61"/>
    </row>
    <row r="2936" customFormat="false" ht="15" hidden="false" customHeight="false" outlineLevel="0" collapsed="false">
      <c r="A2936" s="61"/>
      <c r="B2936" s="61"/>
      <c r="C2936" s="61"/>
      <c r="D2936" s="61"/>
      <c r="E2936" s="38"/>
      <c r="F2936" s="94"/>
      <c r="G2936" s="95"/>
      <c r="H2936" s="84"/>
      <c r="I2936" s="43" t="n">
        <f aca="false">IF(H2936="W",F2936*G2936-F2936,(IF(H2936="L",-F2936)))</f>
        <v>0</v>
      </c>
      <c r="K2936" s="21"/>
      <c r="L2936" s="43"/>
      <c r="M2936" s="43"/>
      <c r="N2936" s="43"/>
      <c r="O2936" s="61"/>
      <c r="P2936" s="61"/>
      <c r="Q2936" s="61"/>
    </row>
    <row r="2937" customFormat="false" ht="15" hidden="false" customHeight="false" outlineLevel="0" collapsed="false">
      <c r="A2937" s="61"/>
      <c r="B2937" s="61"/>
      <c r="C2937" s="61"/>
      <c r="D2937" s="61"/>
      <c r="E2937" s="38"/>
      <c r="F2937" s="94"/>
      <c r="G2937" s="95"/>
      <c r="H2937" s="84"/>
      <c r="I2937" s="43" t="n">
        <f aca="false">IF(H2937="W",F2937*G2937-F2937,(IF(H2937="L",-F2937)))</f>
        <v>0</v>
      </c>
      <c r="K2937" s="21"/>
      <c r="L2937" s="43"/>
      <c r="M2937" s="43"/>
      <c r="N2937" s="43"/>
      <c r="O2937" s="61"/>
      <c r="P2937" s="61"/>
      <c r="Q2937" s="61"/>
    </row>
    <row r="2938" customFormat="false" ht="15" hidden="false" customHeight="false" outlineLevel="0" collapsed="false">
      <c r="A2938" s="61"/>
      <c r="B2938" s="61"/>
      <c r="C2938" s="61"/>
      <c r="D2938" s="61"/>
      <c r="E2938" s="38"/>
      <c r="F2938" s="94"/>
      <c r="G2938" s="95"/>
      <c r="H2938" s="84"/>
      <c r="I2938" s="43" t="n">
        <f aca="false">IF(H2938="W",F2938*G2938-F2938,(IF(H2938="L",-F2938)))</f>
        <v>0</v>
      </c>
      <c r="K2938" s="21"/>
      <c r="L2938" s="43"/>
      <c r="M2938" s="43"/>
      <c r="N2938" s="43"/>
      <c r="O2938" s="61"/>
      <c r="P2938" s="61"/>
      <c r="Q2938" s="61"/>
    </row>
    <row r="2939" customFormat="false" ht="15" hidden="false" customHeight="false" outlineLevel="0" collapsed="false">
      <c r="A2939" s="61"/>
      <c r="B2939" s="61"/>
      <c r="C2939" s="61"/>
      <c r="D2939" s="61"/>
      <c r="E2939" s="38"/>
      <c r="F2939" s="94"/>
      <c r="G2939" s="95"/>
      <c r="H2939" s="84"/>
      <c r="I2939" s="43" t="n">
        <f aca="false">IF(H2939="W",F2939*G2939-F2939,(IF(H2939="L",-F2939)))</f>
        <v>0</v>
      </c>
      <c r="K2939" s="21"/>
      <c r="L2939" s="43"/>
      <c r="M2939" s="43"/>
      <c r="N2939" s="43"/>
      <c r="O2939" s="61"/>
      <c r="P2939" s="61"/>
      <c r="Q2939" s="61"/>
    </row>
    <row r="2940" customFormat="false" ht="15" hidden="false" customHeight="false" outlineLevel="0" collapsed="false">
      <c r="A2940" s="61"/>
      <c r="B2940" s="61"/>
      <c r="C2940" s="61"/>
      <c r="D2940" s="61"/>
      <c r="E2940" s="38"/>
      <c r="F2940" s="94"/>
      <c r="G2940" s="95"/>
      <c r="H2940" s="84"/>
      <c r="I2940" s="43" t="n">
        <f aca="false">IF(H2940="W",F2940*G2940-F2940,(IF(H2940="L",-F2940)))</f>
        <v>0</v>
      </c>
      <c r="K2940" s="21"/>
      <c r="L2940" s="43"/>
      <c r="M2940" s="43"/>
      <c r="N2940" s="43"/>
      <c r="O2940" s="61"/>
      <c r="P2940" s="61"/>
      <c r="Q2940" s="61"/>
    </row>
    <row r="2941" customFormat="false" ht="15" hidden="false" customHeight="false" outlineLevel="0" collapsed="false">
      <c r="A2941" s="61"/>
      <c r="B2941" s="61"/>
      <c r="C2941" s="61"/>
      <c r="D2941" s="61"/>
      <c r="E2941" s="38"/>
      <c r="F2941" s="94"/>
      <c r="G2941" s="95"/>
      <c r="H2941" s="84"/>
      <c r="I2941" s="43" t="n">
        <f aca="false">IF(H2941="W",F2941*G2941-F2941,(IF(H2941="L",-F2941)))</f>
        <v>0</v>
      </c>
      <c r="K2941" s="21"/>
      <c r="L2941" s="43"/>
      <c r="M2941" s="43"/>
      <c r="N2941" s="43"/>
      <c r="O2941" s="61"/>
      <c r="P2941" s="61"/>
      <c r="Q2941" s="61"/>
    </row>
    <row r="2942" customFormat="false" ht="15" hidden="false" customHeight="false" outlineLevel="0" collapsed="false">
      <c r="A2942" s="61"/>
      <c r="B2942" s="61"/>
      <c r="C2942" s="61"/>
      <c r="D2942" s="61"/>
      <c r="E2942" s="38"/>
      <c r="F2942" s="94"/>
      <c r="G2942" s="95"/>
      <c r="H2942" s="84"/>
      <c r="I2942" s="43" t="n">
        <f aca="false">IF(H2942="W",F2942*G2942-F2942,(IF(H2942="L",-F2942)))</f>
        <v>0</v>
      </c>
      <c r="K2942" s="21"/>
      <c r="L2942" s="43"/>
      <c r="M2942" s="43"/>
      <c r="N2942" s="43"/>
      <c r="O2942" s="61"/>
      <c r="P2942" s="61"/>
      <c r="Q2942" s="61"/>
    </row>
    <row r="2943" customFormat="false" ht="15" hidden="false" customHeight="false" outlineLevel="0" collapsed="false">
      <c r="A2943" s="61"/>
      <c r="B2943" s="61"/>
      <c r="C2943" s="61"/>
      <c r="D2943" s="61"/>
      <c r="E2943" s="38"/>
      <c r="F2943" s="94"/>
      <c r="G2943" s="95"/>
      <c r="H2943" s="84"/>
      <c r="I2943" s="43" t="n">
        <f aca="false">IF(H2943="W",F2943*G2943-F2943,(IF(H2943="L",-F2943)))</f>
        <v>0</v>
      </c>
      <c r="K2943" s="21"/>
      <c r="L2943" s="43"/>
      <c r="M2943" s="43"/>
      <c r="N2943" s="43"/>
      <c r="O2943" s="61"/>
      <c r="P2943" s="61"/>
      <c r="Q2943" s="61"/>
    </row>
    <row r="2944" customFormat="false" ht="15" hidden="false" customHeight="false" outlineLevel="0" collapsed="false">
      <c r="A2944" s="61"/>
      <c r="B2944" s="61"/>
      <c r="C2944" s="61"/>
      <c r="D2944" s="61"/>
      <c r="E2944" s="38"/>
      <c r="F2944" s="94"/>
      <c r="G2944" s="95"/>
      <c r="H2944" s="84"/>
      <c r="I2944" s="43" t="n">
        <f aca="false">IF(H2944="W",F2944*G2944-F2944,(IF(H2944="L",-F2944)))</f>
        <v>0</v>
      </c>
      <c r="K2944" s="21"/>
      <c r="L2944" s="43"/>
      <c r="M2944" s="43"/>
      <c r="N2944" s="43"/>
      <c r="O2944" s="61"/>
      <c r="P2944" s="61"/>
      <c r="Q2944" s="61"/>
    </row>
    <row r="2945" customFormat="false" ht="15" hidden="false" customHeight="false" outlineLevel="0" collapsed="false">
      <c r="A2945" s="61"/>
      <c r="B2945" s="61"/>
      <c r="C2945" s="61"/>
      <c r="D2945" s="61"/>
      <c r="E2945" s="38"/>
      <c r="F2945" s="94"/>
      <c r="G2945" s="95"/>
      <c r="H2945" s="84"/>
      <c r="I2945" s="43" t="n">
        <f aca="false">IF(H2945="W",F2945*G2945-F2945,(IF(H2945="L",-F2945)))</f>
        <v>0</v>
      </c>
      <c r="K2945" s="21"/>
      <c r="L2945" s="43"/>
      <c r="M2945" s="43"/>
      <c r="N2945" s="43"/>
      <c r="O2945" s="61"/>
      <c r="P2945" s="61"/>
      <c r="Q2945" s="61"/>
    </row>
    <row r="2946" customFormat="false" ht="15" hidden="false" customHeight="false" outlineLevel="0" collapsed="false">
      <c r="A2946" s="61"/>
      <c r="B2946" s="61"/>
      <c r="C2946" s="61"/>
      <c r="D2946" s="61"/>
      <c r="E2946" s="38"/>
      <c r="F2946" s="94"/>
      <c r="G2946" s="95"/>
      <c r="H2946" s="84"/>
      <c r="I2946" s="43" t="n">
        <f aca="false">IF(H2946="W",F2946*G2946-F2946,(IF(H2946="L",-F2946)))</f>
        <v>0</v>
      </c>
      <c r="K2946" s="21"/>
      <c r="L2946" s="43"/>
      <c r="M2946" s="43"/>
      <c r="N2946" s="43"/>
      <c r="O2946" s="61"/>
      <c r="P2946" s="61"/>
      <c r="Q2946" s="61"/>
    </row>
    <row r="2947" customFormat="false" ht="15" hidden="false" customHeight="false" outlineLevel="0" collapsed="false">
      <c r="A2947" s="61"/>
      <c r="B2947" s="61"/>
      <c r="C2947" s="61"/>
      <c r="D2947" s="61"/>
      <c r="E2947" s="38"/>
      <c r="F2947" s="94"/>
      <c r="G2947" s="95"/>
      <c r="H2947" s="84"/>
      <c r="I2947" s="43" t="n">
        <f aca="false">IF(H2947="W",F2947*G2947-F2947,(IF(H2947="L",-F2947)))</f>
        <v>0</v>
      </c>
      <c r="K2947" s="21"/>
      <c r="L2947" s="43"/>
      <c r="M2947" s="43"/>
      <c r="N2947" s="43"/>
      <c r="O2947" s="61"/>
      <c r="P2947" s="61"/>
      <c r="Q2947" s="61"/>
    </row>
    <row r="2948" customFormat="false" ht="15" hidden="false" customHeight="false" outlineLevel="0" collapsed="false">
      <c r="A2948" s="61"/>
      <c r="B2948" s="61"/>
      <c r="C2948" s="61"/>
      <c r="D2948" s="61"/>
      <c r="E2948" s="38"/>
      <c r="F2948" s="94"/>
      <c r="G2948" s="95"/>
      <c r="H2948" s="84"/>
      <c r="I2948" s="43" t="n">
        <f aca="false">IF(H2948="W",F2948*G2948-F2948,(IF(H2948="L",-F2948)))</f>
        <v>0</v>
      </c>
      <c r="K2948" s="21"/>
      <c r="L2948" s="43"/>
      <c r="M2948" s="43"/>
      <c r="N2948" s="43"/>
      <c r="O2948" s="61"/>
      <c r="P2948" s="61"/>
      <c r="Q2948" s="61"/>
    </row>
    <row r="2949" customFormat="false" ht="15" hidden="false" customHeight="false" outlineLevel="0" collapsed="false">
      <c r="A2949" s="61"/>
      <c r="B2949" s="61"/>
      <c r="C2949" s="61"/>
      <c r="D2949" s="61"/>
      <c r="E2949" s="38"/>
      <c r="F2949" s="94"/>
      <c r="G2949" s="95"/>
      <c r="H2949" s="84"/>
      <c r="I2949" s="43" t="n">
        <f aca="false">IF(H2949="W",F2949*G2949-F2949,(IF(H2949="L",-F2949)))</f>
        <v>0</v>
      </c>
      <c r="K2949" s="21"/>
      <c r="L2949" s="43"/>
      <c r="M2949" s="43"/>
      <c r="N2949" s="43"/>
      <c r="O2949" s="61"/>
      <c r="P2949" s="61"/>
      <c r="Q2949" s="61"/>
    </row>
    <row r="2950" customFormat="false" ht="15" hidden="false" customHeight="false" outlineLevel="0" collapsed="false">
      <c r="A2950" s="61"/>
      <c r="B2950" s="61"/>
      <c r="C2950" s="61"/>
      <c r="D2950" s="61"/>
      <c r="E2950" s="38"/>
      <c r="F2950" s="94"/>
      <c r="G2950" s="95"/>
      <c r="H2950" s="84"/>
      <c r="I2950" s="43" t="n">
        <f aca="false">IF(H2950="W",F2950*G2950-F2950,(IF(H2950="L",-F2950)))</f>
        <v>0</v>
      </c>
      <c r="K2950" s="21"/>
      <c r="L2950" s="43"/>
      <c r="M2950" s="43"/>
      <c r="N2950" s="43"/>
      <c r="O2950" s="61"/>
      <c r="P2950" s="61"/>
      <c r="Q2950" s="61"/>
    </row>
    <row r="2951" customFormat="false" ht="15" hidden="false" customHeight="false" outlineLevel="0" collapsed="false">
      <c r="A2951" s="61"/>
      <c r="B2951" s="61"/>
      <c r="C2951" s="61"/>
      <c r="D2951" s="61"/>
      <c r="E2951" s="38"/>
      <c r="F2951" s="94"/>
      <c r="G2951" s="95"/>
      <c r="H2951" s="84"/>
      <c r="I2951" s="43" t="n">
        <f aca="false">IF(H2951="W",F2951*G2951-F2951,(IF(H2951="L",-F2951)))</f>
        <v>0</v>
      </c>
      <c r="K2951" s="21"/>
      <c r="L2951" s="43"/>
      <c r="M2951" s="43"/>
      <c r="N2951" s="43"/>
      <c r="O2951" s="61"/>
      <c r="P2951" s="61"/>
      <c r="Q2951" s="61"/>
    </row>
    <row r="2952" customFormat="false" ht="15" hidden="false" customHeight="false" outlineLevel="0" collapsed="false">
      <c r="A2952" s="61"/>
      <c r="B2952" s="61"/>
      <c r="C2952" s="61"/>
      <c r="D2952" s="61"/>
      <c r="E2952" s="38"/>
      <c r="F2952" s="94"/>
      <c r="G2952" s="95"/>
      <c r="H2952" s="84"/>
      <c r="I2952" s="43" t="n">
        <f aca="false">IF(H2952="W",F2952*G2952-F2952,(IF(H2952="L",-F2952)))</f>
        <v>0</v>
      </c>
      <c r="K2952" s="21"/>
      <c r="L2952" s="43"/>
      <c r="M2952" s="43"/>
      <c r="N2952" s="43"/>
      <c r="O2952" s="61"/>
      <c r="P2952" s="61"/>
      <c r="Q2952" s="61"/>
    </row>
    <row r="2953" customFormat="false" ht="15" hidden="false" customHeight="false" outlineLevel="0" collapsed="false">
      <c r="A2953" s="61"/>
      <c r="B2953" s="61"/>
      <c r="C2953" s="61"/>
      <c r="D2953" s="61"/>
      <c r="E2953" s="38"/>
      <c r="F2953" s="94"/>
      <c r="G2953" s="95"/>
      <c r="H2953" s="84"/>
      <c r="I2953" s="43" t="n">
        <f aca="false">IF(H2953="W",F2953*G2953-F2953,(IF(H2953="L",-F2953)))</f>
        <v>0</v>
      </c>
      <c r="K2953" s="21"/>
      <c r="L2953" s="43"/>
      <c r="M2953" s="43"/>
      <c r="N2953" s="43"/>
      <c r="O2953" s="61"/>
      <c r="P2953" s="61"/>
      <c r="Q2953" s="61"/>
    </row>
    <row r="2954" customFormat="false" ht="15" hidden="false" customHeight="false" outlineLevel="0" collapsed="false">
      <c r="A2954" s="61"/>
      <c r="B2954" s="61"/>
      <c r="C2954" s="61"/>
      <c r="D2954" s="61"/>
      <c r="E2954" s="38"/>
      <c r="F2954" s="94"/>
      <c r="G2954" s="95"/>
      <c r="H2954" s="84"/>
      <c r="I2954" s="43" t="n">
        <f aca="false">IF(H2954="W",F2954*G2954-F2954,(IF(H2954="L",-F2954)))</f>
        <v>0</v>
      </c>
      <c r="K2954" s="21"/>
      <c r="L2954" s="43"/>
      <c r="M2954" s="43"/>
      <c r="N2954" s="43"/>
      <c r="O2954" s="61"/>
      <c r="P2954" s="61"/>
      <c r="Q2954" s="61"/>
    </row>
    <row r="2955" customFormat="false" ht="15" hidden="false" customHeight="false" outlineLevel="0" collapsed="false">
      <c r="A2955" s="61"/>
      <c r="B2955" s="61"/>
      <c r="C2955" s="61"/>
      <c r="D2955" s="61"/>
      <c r="E2955" s="38"/>
      <c r="F2955" s="94"/>
      <c r="G2955" s="95"/>
      <c r="H2955" s="84"/>
      <c r="I2955" s="43" t="n">
        <f aca="false">IF(H2955="W",F2955*G2955-F2955,(IF(H2955="L",-F2955)))</f>
        <v>0</v>
      </c>
      <c r="K2955" s="21"/>
      <c r="L2955" s="43"/>
      <c r="M2955" s="43"/>
      <c r="N2955" s="43"/>
      <c r="O2955" s="61"/>
      <c r="P2955" s="61"/>
      <c r="Q2955" s="61"/>
    </row>
    <row r="2956" customFormat="false" ht="15" hidden="false" customHeight="false" outlineLevel="0" collapsed="false">
      <c r="A2956" s="61"/>
      <c r="B2956" s="61"/>
      <c r="C2956" s="61"/>
      <c r="D2956" s="61"/>
      <c r="E2956" s="38"/>
      <c r="F2956" s="94"/>
      <c r="G2956" s="95"/>
      <c r="H2956" s="84"/>
      <c r="I2956" s="43" t="n">
        <f aca="false">IF(H2956="W",F2956*G2956-F2956,(IF(H2956="L",-F2956)))</f>
        <v>0</v>
      </c>
      <c r="K2956" s="21"/>
      <c r="L2956" s="43"/>
      <c r="M2956" s="43"/>
      <c r="N2956" s="43"/>
      <c r="O2956" s="61"/>
      <c r="P2956" s="61"/>
      <c r="Q2956" s="61"/>
    </row>
    <row r="2957" customFormat="false" ht="15" hidden="false" customHeight="false" outlineLevel="0" collapsed="false">
      <c r="A2957" s="61"/>
      <c r="B2957" s="61"/>
      <c r="C2957" s="61"/>
      <c r="D2957" s="61"/>
      <c r="E2957" s="38"/>
      <c r="F2957" s="94"/>
      <c r="G2957" s="95"/>
      <c r="H2957" s="84"/>
      <c r="I2957" s="43" t="n">
        <f aca="false">IF(H2957="W",F2957*G2957-F2957,(IF(H2957="L",-F2957)))</f>
        <v>0</v>
      </c>
      <c r="K2957" s="21"/>
      <c r="L2957" s="43"/>
      <c r="M2957" s="43"/>
      <c r="N2957" s="43"/>
      <c r="O2957" s="61"/>
      <c r="P2957" s="61"/>
      <c r="Q2957" s="61"/>
    </row>
    <row r="2958" customFormat="false" ht="15" hidden="false" customHeight="false" outlineLevel="0" collapsed="false">
      <c r="A2958" s="61"/>
      <c r="B2958" s="61"/>
      <c r="C2958" s="61"/>
      <c r="D2958" s="61"/>
      <c r="E2958" s="38"/>
      <c r="F2958" s="94"/>
      <c r="G2958" s="95"/>
      <c r="H2958" s="84"/>
      <c r="I2958" s="43" t="n">
        <f aca="false">IF(H2958="W",F2958*G2958-F2958,(IF(H2958="L",-F2958)))</f>
        <v>0</v>
      </c>
      <c r="K2958" s="21"/>
      <c r="L2958" s="43"/>
      <c r="M2958" s="43"/>
      <c r="N2958" s="43"/>
      <c r="O2958" s="61"/>
      <c r="P2958" s="61"/>
      <c r="Q2958" s="61"/>
    </row>
    <row r="2959" customFormat="false" ht="15" hidden="false" customHeight="false" outlineLevel="0" collapsed="false">
      <c r="A2959" s="61"/>
      <c r="B2959" s="61"/>
      <c r="C2959" s="61"/>
      <c r="D2959" s="61"/>
      <c r="E2959" s="38"/>
      <c r="F2959" s="94"/>
      <c r="G2959" s="95"/>
      <c r="H2959" s="84"/>
      <c r="I2959" s="43" t="n">
        <f aca="false">IF(H2959="W",F2959*G2959-F2959,(IF(H2959="L",-F2959)))</f>
        <v>0</v>
      </c>
      <c r="K2959" s="21"/>
      <c r="L2959" s="43"/>
      <c r="M2959" s="43"/>
      <c r="N2959" s="43"/>
      <c r="O2959" s="61"/>
      <c r="P2959" s="61"/>
      <c r="Q2959" s="61"/>
    </row>
    <row r="2960" customFormat="false" ht="15" hidden="false" customHeight="false" outlineLevel="0" collapsed="false">
      <c r="A2960" s="61"/>
      <c r="B2960" s="61"/>
      <c r="C2960" s="61"/>
      <c r="D2960" s="61"/>
      <c r="E2960" s="38"/>
      <c r="F2960" s="94"/>
      <c r="G2960" s="95"/>
      <c r="H2960" s="84"/>
      <c r="I2960" s="43" t="n">
        <f aca="false">IF(H2960="W",F2960*G2960-F2960,(IF(H2960="L",-F2960)))</f>
        <v>0</v>
      </c>
      <c r="K2960" s="21"/>
      <c r="L2960" s="43"/>
      <c r="M2960" s="43"/>
      <c r="N2960" s="43"/>
      <c r="O2960" s="61"/>
      <c r="P2960" s="61"/>
      <c r="Q2960" s="61"/>
    </row>
    <row r="2961" customFormat="false" ht="15" hidden="false" customHeight="false" outlineLevel="0" collapsed="false">
      <c r="A2961" s="61"/>
      <c r="B2961" s="61"/>
      <c r="C2961" s="61"/>
      <c r="D2961" s="61"/>
      <c r="E2961" s="38"/>
      <c r="F2961" s="94"/>
      <c r="G2961" s="95"/>
      <c r="H2961" s="84"/>
      <c r="I2961" s="43" t="n">
        <f aca="false">IF(H2961="W",F2961*G2961-F2961,(IF(H2961="L",-F2961)))</f>
        <v>0</v>
      </c>
      <c r="K2961" s="21"/>
      <c r="L2961" s="43"/>
      <c r="M2961" s="43"/>
      <c r="N2961" s="43"/>
      <c r="O2961" s="61"/>
      <c r="P2961" s="61"/>
      <c r="Q2961" s="61"/>
    </row>
    <row r="2962" customFormat="false" ht="15" hidden="false" customHeight="false" outlineLevel="0" collapsed="false">
      <c r="A2962" s="61"/>
      <c r="B2962" s="61"/>
      <c r="C2962" s="61"/>
      <c r="D2962" s="61"/>
      <c r="E2962" s="38"/>
      <c r="F2962" s="94"/>
      <c r="G2962" s="95"/>
      <c r="H2962" s="84"/>
      <c r="I2962" s="43" t="n">
        <f aca="false">IF(H2962="W",F2962*G2962-F2962,(IF(H2962="L",-F2962)))</f>
        <v>0</v>
      </c>
      <c r="K2962" s="21"/>
      <c r="L2962" s="43"/>
      <c r="M2962" s="43"/>
      <c r="N2962" s="43"/>
      <c r="O2962" s="61"/>
      <c r="P2962" s="61"/>
      <c r="Q2962" s="61"/>
    </row>
    <row r="2963" customFormat="false" ht="15" hidden="false" customHeight="false" outlineLevel="0" collapsed="false">
      <c r="A2963" s="61"/>
      <c r="B2963" s="61"/>
      <c r="C2963" s="61"/>
      <c r="D2963" s="61"/>
      <c r="E2963" s="38"/>
      <c r="F2963" s="94"/>
      <c r="G2963" s="95"/>
      <c r="H2963" s="84"/>
      <c r="I2963" s="43" t="n">
        <f aca="false">IF(H2963="W",F2963*G2963-F2963,(IF(H2963="L",-F2963)))</f>
        <v>0</v>
      </c>
      <c r="K2963" s="21"/>
      <c r="L2963" s="43"/>
      <c r="M2963" s="43"/>
      <c r="N2963" s="43"/>
      <c r="O2963" s="61"/>
      <c r="P2963" s="61"/>
      <c r="Q2963" s="61"/>
    </row>
    <row r="2964" customFormat="false" ht="15" hidden="false" customHeight="false" outlineLevel="0" collapsed="false">
      <c r="A2964" s="61"/>
      <c r="B2964" s="61"/>
      <c r="C2964" s="61"/>
      <c r="D2964" s="61"/>
      <c r="E2964" s="38"/>
      <c r="F2964" s="94"/>
      <c r="G2964" s="95"/>
      <c r="H2964" s="84"/>
      <c r="I2964" s="43" t="n">
        <f aca="false">IF(H2964="W",F2964*G2964-F2964,(IF(H2964="L",-F2964)))</f>
        <v>0</v>
      </c>
      <c r="K2964" s="21"/>
      <c r="L2964" s="43"/>
      <c r="M2964" s="43"/>
      <c r="N2964" s="43"/>
      <c r="O2964" s="61"/>
      <c r="P2964" s="61"/>
      <c r="Q2964" s="61"/>
    </row>
    <row r="2965" customFormat="false" ht="15" hidden="false" customHeight="false" outlineLevel="0" collapsed="false">
      <c r="A2965" s="61"/>
      <c r="B2965" s="61"/>
      <c r="C2965" s="61"/>
      <c r="D2965" s="61"/>
      <c r="E2965" s="38"/>
      <c r="F2965" s="94"/>
      <c r="G2965" s="95"/>
      <c r="H2965" s="84"/>
      <c r="I2965" s="43" t="n">
        <f aca="false">IF(H2965="W",F2965*G2965-F2965,(IF(H2965="L",-F2965)))</f>
        <v>0</v>
      </c>
      <c r="K2965" s="21"/>
      <c r="L2965" s="43"/>
      <c r="M2965" s="43"/>
      <c r="N2965" s="43"/>
      <c r="O2965" s="61"/>
      <c r="P2965" s="61"/>
      <c r="Q2965" s="61"/>
    </row>
    <row r="2966" customFormat="false" ht="15" hidden="false" customHeight="false" outlineLevel="0" collapsed="false">
      <c r="A2966" s="61"/>
      <c r="B2966" s="61"/>
      <c r="C2966" s="61"/>
      <c r="D2966" s="61"/>
      <c r="E2966" s="38"/>
      <c r="F2966" s="94"/>
      <c r="G2966" s="95"/>
      <c r="H2966" s="84"/>
      <c r="I2966" s="43" t="n">
        <f aca="false">IF(H2966="W",F2966*G2966-F2966,(IF(H2966="L",-F2966)))</f>
        <v>0</v>
      </c>
      <c r="K2966" s="21"/>
      <c r="L2966" s="43"/>
      <c r="M2966" s="43"/>
      <c r="N2966" s="43"/>
      <c r="O2966" s="61"/>
      <c r="P2966" s="61"/>
      <c r="Q2966" s="61"/>
    </row>
    <row r="2967" customFormat="false" ht="15" hidden="false" customHeight="false" outlineLevel="0" collapsed="false">
      <c r="A2967" s="61"/>
      <c r="B2967" s="61"/>
      <c r="C2967" s="61"/>
      <c r="D2967" s="61"/>
      <c r="E2967" s="38"/>
      <c r="F2967" s="94"/>
      <c r="G2967" s="95"/>
      <c r="H2967" s="84"/>
      <c r="I2967" s="43" t="n">
        <f aca="false">IF(H2967="W",F2967*G2967-F2967,(IF(H2967="L",-F2967)))</f>
        <v>0</v>
      </c>
      <c r="K2967" s="21"/>
      <c r="L2967" s="43"/>
      <c r="M2967" s="43"/>
      <c r="N2967" s="43"/>
      <c r="O2967" s="61"/>
      <c r="P2967" s="61"/>
      <c r="Q2967" s="61"/>
    </row>
    <row r="2968" customFormat="false" ht="15" hidden="false" customHeight="false" outlineLevel="0" collapsed="false">
      <c r="A2968" s="61"/>
      <c r="B2968" s="61"/>
      <c r="C2968" s="61"/>
      <c r="D2968" s="61"/>
      <c r="E2968" s="38"/>
      <c r="F2968" s="94"/>
      <c r="G2968" s="95"/>
      <c r="H2968" s="84"/>
      <c r="I2968" s="43" t="n">
        <f aca="false">IF(H2968="W",F2968*G2968-F2968,(IF(H2968="L",-F2968)))</f>
        <v>0</v>
      </c>
      <c r="K2968" s="21"/>
      <c r="L2968" s="43"/>
      <c r="M2968" s="43"/>
      <c r="N2968" s="43"/>
      <c r="O2968" s="61"/>
      <c r="P2968" s="61"/>
      <c r="Q2968" s="61"/>
    </row>
    <row r="2969" customFormat="false" ht="15" hidden="false" customHeight="false" outlineLevel="0" collapsed="false">
      <c r="A2969" s="61"/>
      <c r="B2969" s="61"/>
      <c r="C2969" s="61"/>
      <c r="D2969" s="61"/>
      <c r="E2969" s="38"/>
      <c r="F2969" s="94"/>
      <c r="G2969" s="95"/>
      <c r="H2969" s="84"/>
      <c r="I2969" s="43" t="n">
        <f aca="false">IF(H2969="W",F2969*G2969-F2969,(IF(H2969="L",-F2969)))</f>
        <v>0</v>
      </c>
      <c r="K2969" s="21"/>
      <c r="L2969" s="43"/>
      <c r="M2969" s="43"/>
      <c r="N2969" s="43"/>
      <c r="O2969" s="61"/>
      <c r="P2969" s="61"/>
      <c r="Q2969" s="61"/>
    </row>
    <row r="2970" customFormat="false" ht="15" hidden="false" customHeight="false" outlineLevel="0" collapsed="false">
      <c r="A2970" s="61"/>
      <c r="B2970" s="61"/>
      <c r="C2970" s="61"/>
      <c r="D2970" s="61"/>
      <c r="E2970" s="38"/>
      <c r="F2970" s="94"/>
      <c r="G2970" s="95"/>
      <c r="H2970" s="84"/>
      <c r="I2970" s="43" t="n">
        <f aca="false">IF(H2970="W",F2970*G2970-F2970,(IF(H2970="L",-F2970)))</f>
        <v>0</v>
      </c>
      <c r="K2970" s="21"/>
      <c r="L2970" s="43"/>
      <c r="M2970" s="43"/>
      <c r="N2970" s="43"/>
      <c r="O2970" s="61"/>
      <c r="P2970" s="61"/>
      <c r="Q2970" s="61"/>
    </row>
    <row r="2971" customFormat="false" ht="15" hidden="false" customHeight="false" outlineLevel="0" collapsed="false">
      <c r="A2971" s="61"/>
      <c r="B2971" s="61"/>
      <c r="C2971" s="61"/>
      <c r="D2971" s="61"/>
      <c r="E2971" s="38"/>
      <c r="F2971" s="94"/>
      <c r="G2971" s="95"/>
      <c r="H2971" s="84"/>
      <c r="I2971" s="43" t="n">
        <f aca="false">IF(H2971="W",F2971*G2971-F2971,(IF(H2971="L",-F2971)))</f>
        <v>0</v>
      </c>
      <c r="K2971" s="21"/>
      <c r="L2971" s="43"/>
      <c r="M2971" s="43"/>
      <c r="N2971" s="43"/>
      <c r="O2971" s="61"/>
      <c r="P2971" s="61"/>
      <c r="Q2971" s="61"/>
    </row>
    <row r="2972" customFormat="false" ht="15" hidden="false" customHeight="false" outlineLevel="0" collapsed="false">
      <c r="A2972" s="61"/>
      <c r="B2972" s="61"/>
      <c r="C2972" s="61"/>
      <c r="D2972" s="61"/>
      <c r="E2972" s="38"/>
      <c r="F2972" s="94"/>
      <c r="G2972" s="95"/>
      <c r="H2972" s="84"/>
      <c r="I2972" s="43" t="n">
        <f aca="false">IF(H2972="W",F2972*G2972-F2972,(IF(H2972="L",-F2972)))</f>
        <v>0</v>
      </c>
      <c r="K2972" s="21"/>
      <c r="L2972" s="43"/>
      <c r="M2972" s="43"/>
      <c r="N2972" s="43"/>
      <c r="O2972" s="61"/>
      <c r="P2972" s="61"/>
      <c r="Q2972" s="61"/>
    </row>
    <row r="2973" customFormat="false" ht="15" hidden="false" customHeight="false" outlineLevel="0" collapsed="false">
      <c r="A2973" s="61"/>
      <c r="B2973" s="61"/>
      <c r="C2973" s="61"/>
      <c r="D2973" s="61"/>
      <c r="E2973" s="38"/>
      <c r="F2973" s="94"/>
      <c r="G2973" s="95"/>
      <c r="H2973" s="84"/>
      <c r="I2973" s="43" t="n">
        <f aca="false">IF(H2973="W",F2973*G2973-F2973,(IF(H2973="L",-F2973)))</f>
        <v>0</v>
      </c>
      <c r="K2973" s="21"/>
      <c r="L2973" s="43"/>
      <c r="M2973" s="43"/>
      <c r="N2973" s="43"/>
      <c r="O2973" s="61"/>
      <c r="P2973" s="61"/>
      <c r="Q2973" s="61"/>
    </row>
    <row r="2974" customFormat="false" ht="15" hidden="false" customHeight="false" outlineLevel="0" collapsed="false">
      <c r="A2974" s="61"/>
      <c r="B2974" s="61"/>
      <c r="C2974" s="61"/>
      <c r="D2974" s="61"/>
      <c r="E2974" s="38"/>
      <c r="F2974" s="94"/>
      <c r="G2974" s="95"/>
      <c r="H2974" s="84"/>
      <c r="I2974" s="43" t="n">
        <f aca="false">IF(H2974="W",F2974*G2974-F2974,(IF(H2974="L",-F2974)))</f>
        <v>0</v>
      </c>
      <c r="K2974" s="21"/>
      <c r="L2974" s="43"/>
      <c r="M2974" s="43"/>
      <c r="N2974" s="43"/>
      <c r="O2974" s="61"/>
      <c r="P2974" s="61"/>
      <c r="Q2974" s="61"/>
    </row>
    <row r="2975" customFormat="false" ht="15" hidden="false" customHeight="false" outlineLevel="0" collapsed="false">
      <c r="A2975" s="61"/>
      <c r="B2975" s="61"/>
      <c r="C2975" s="61"/>
      <c r="D2975" s="61"/>
      <c r="E2975" s="38"/>
      <c r="F2975" s="94"/>
      <c r="G2975" s="95"/>
      <c r="H2975" s="84"/>
      <c r="I2975" s="43" t="n">
        <f aca="false">IF(H2975="W",F2975*G2975-F2975,(IF(H2975="L",-F2975)))</f>
        <v>0</v>
      </c>
      <c r="K2975" s="21"/>
      <c r="L2975" s="43"/>
      <c r="M2975" s="43"/>
      <c r="N2975" s="43"/>
      <c r="O2975" s="61"/>
      <c r="P2975" s="61"/>
      <c r="Q2975" s="61"/>
    </row>
    <row r="2976" customFormat="false" ht="15" hidden="false" customHeight="false" outlineLevel="0" collapsed="false">
      <c r="A2976" s="61"/>
      <c r="B2976" s="61"/>
      <c r="C2976" s="61"/>
      <c r="D2976" s="61"/>
      <c r="E2976" s="38"/>
      <c r="F2976" s="94"/>
      <c r="G2976" s="95"/>
      <c r="H2976" s="84"/>
      <c r="I2976" s="43" t="n">
        <f aca="false">IF(H2976="W",F2976*G2976-F2976,(IF(H2976="L",-F2976)))</f>
        <v>0</v>
      </c>
      <c r="K2976" s="21"/>
      <c r="L2976" s="43"/>
      <c r="M2976" s="43"/>
      <c r="N2976" s="43"/>
      <c r="O2976" s="61"/>
      <c r="P2976" s="61"/>
      <c r="Q2976" s="61"/>
    </row>
    <row r="2977" customFormat="false" ht="15" hidden="false" customHeight="false" outlineLevel="0" collapsed="false">
      <c r="A2977" s="61"/>
      <c r="B2977" s="61"/>
      <c r="C2977" s="61"/>
      <c r="D2977" s="61"/>
      <c r="E2977" s="38"/>
      <c r="F2977" s="94"/>
      <c r="G2977" s="95"/>
      <c r="H2977" s="84"/>
      <c r="I2977" s="43" t="n">
        <f aca="false">IF(H2977="W",F2977*G2977-F2977,(IF(H2977="L",-F2977)))</f>
        <v>0</v>
      </c>
      <c r="K2977" s="21"/>
      <c r="L2977" s="43"/>
      <c r="M2977" s="43"/>
      <c r="N2977" s="43"/>
      <c r="O2977" s="61"/>
      <c r="P2977" s="61"/>
      <c r="Q2977" s="61"/>
    </row>
    <row r="2978" customFormat="false" ht="15" hidden="false" customHeight="false" outlineLevel="0" collapsed="false">
      <c r="A2978" s="61"/>
      <c r="B2978" s="61"/>
      <c r="C2978" s="61"/>
      <c r="D2978" s="61"/>
      <c r="E2978" s="38"/>
      <c r="F2978" s="94"/>
      <c r="G2978" s="95"/>
      <c r="H2978" s="84"/>
      <c r="I2978" s="43" t="n">
        <f aca="false">IF(H2978="W",F2978*G2978-F2978,(IF(H2978="L",-F2978)))</f>
        <v>0</v>
      </c>
      <c r="K2978" s="21"/>
      <c r="L2978" s="43"/>
      <c r="M2978" s="43"/>
      <c r="N2978" s="43"/>
      <c r="O2978" s="61"/>
      <c r="P2978" s="61"/>
      <c r="Q2978" s="61"/>
    </row>
    <row r="2979" customFormat="false" ht="15" hidden="false" customHeight="false" outlineLevel="0" collapsed="false">
      <c r="A2979" s="61"/>
      <c r="B2979" s="61"/>
      <c r="C2979" s="61"/>
      <c r="D2979" s="61"/>
      <c r="E2979" s="38"/>
      <c r="F2979" s="94"/>
      <c r="G2979" s="95"/>
      <c r="H2979" s="84"/>
      <c r="I2979" s="43" t="n">
        <f aca="false">IF(H2979="W",F2979*G2979-F2979,(IF(H2979="L",-F2979)))</f>
        <v>0</v>
      </c>
      <c r="K2979" s="21"/>
      <c r="L2979" s="43"/>
      <c r="M2979" s="43"/>
      <c r="N2979" s="43"/>
      <c r="O2979" s="61"/>
      <c r="P2979" s="61"/>
      <c r="Q2979" s="61"/>
    </row>
    <row r="2980" customFormat="false" ht="15" hidden="false" customHeight="false" outlineLevel="0" collapsed="false">
      <c r="A2980" s="61"/>
      <c r="B2980" s="61"/>
      <c r="C2980" s="61"/>
      <c r="D2980" s="61"/>
      <c r="E2980" s="38"/>
      <c r="F2980" s="94"/>
      <c r="G2980" s="95"/>
      <c r="H2980" s="84"/>
      <c r="I2980" s="43" t="n">
        <f aca="false">IF(H2980="W",F2980*G2980-F2980,(IF(H2980="L",-F2980)))</f>
        <v>0</v>
      </c>
      <c r="K2980" s="21"/>
      <c r="L2980" s="43"/>
      <c r="M2980" s="43"/>
      <c r="N2980" s="43"/>
      <c r="O2980" s="61"/>
      <c r="P2980" s="61"/>
      <c r="Q2980" s="61"/>
    </row>
    <row r="2981" customFormat="false" ht="15" hidden="false" customHeight="false" outlineLevel="0" collapsed="false">
      <c r="A2981" s="61"/>
      <c r="B2981" s="61"/>
      <c r="C2981" s="61"/>
      <c r="D2981" s="61"/>
      <c r="E2981" s="38"/>
      <c r="F2981" s="94"/>
      <c r="G2981" s="95"/>
      <c r="H2981" s="84"/>
      <c r="I2981" s="43" t="n">
        <f aca="false">IF(H2981="W",F2981*G2981-F2981,(IF(H2981="L",-F2981)))</f>
        <v>0</v>
      </c>
      <c r="K2981" s="21"/>
      <c r="L2981" s="43"/>
      <c r="M2981" s="43"/>
      <c r="N2981" s="43"/>
      <c r="O2981" s="61"/>
      <c r="P2981" s="61"/>
      <c r="Q2981" s="61"/>
    </row>
    <row r="2982" customFormat="false" ht="15" hidden="false" customHeight="false" outlineLevel="0" collapsed="false">
      <c r="A2982" s="61"/>
      <c r="B2982" s="61"/>
      <c r="C2982" s="61"/>
      <c r="D2982" s="61"/>
      <c r="E2982" s="38"/>
      <c r="F2982" s="94"/>
      <c r="G2982" s="95"/>
      <c r="H2982" s="84"/>
      <c r="I2982" s="43" t="n">
        <f aca="false">IF(H2982="W",F2982*G2982-F2982,(IF(H2982="L",-F2982)))</f>
        <v>0</v>
      </c>
      <c r="K2982" s="21"/>
      <c r="L2982" s="43"/>
      <c r="M2982" s="43"/>
      <c r="N2982" s="43"/>
      <c r="O2982" s="61"/>
      <c r="P2982" s="61"/>
      <c r="Q2982" s="61"/>
    </row>
    <row r="2983" customFormat="false" ht="15" hidden="false" customHeight="false" outlineLevel="0" collapsed="false">
      <c r="A2983" s="61"/>
      <c r="B2983" s="61"/>
      <c r="C2983" s="61"/>
      <c r="D2983" s="61"/>
      <c r="E2983" s="38"/>
      <c r="F2983" s="94"/>
      <c r="G2983" s="95"/>
      <c r="H2983" s="84"/>
      <c r="I2983" s="43" t="n">
        <f aca="false">IF(H2983="W",F2983*G2983-F2983,(IF(H2983="L",-F2983)))</f>
        <v>0</v>
      </c>
      <c r="K2983" s="21"/>
      <c r="L2983" s="43"/>
      <c r="M2983" s="43"/>
      <c r="N2983" s="43"/>
      <c r="O2983" s="61"/>
      <c r="P2983" s="61"/>
      <c r="Q2983" s="61"/>
    </row>
    <row r="2984" customFormat="false" ht="15" hidden="false" customHeight="false" outlineLevel="0" collapsed="false">
      <c r="A2984" s="61"/>
      <c r="B2984" s="61"/>
      <c r="C2984" s="61"/>
      <c r="D2984" s="61"/>
      <c r="E2984" s="38"/>
      <c r="F2984" s="94"/>
      <c r="G2984" s="95"/>
      <c r="H2984" s="84"/>
      <c r="I2984" s="43" t="n">
        <f aca="false">IF(H2984="W",F2984*G2984-F2984,(IF(H2984="L",-F2984)))</f>
        <v>0</v>
      </c>
      <c r="K2984" s="21"/>
      <c r="L2984" s="43"/>
      <c r="M2984" s="43"/>
      <c r="N2984" s="43"/>
      <c r="O2984" s="61"/>
      <c r="P2984" s="61"/>
      <c r="Q2984" s="61"/>
    </row>
    <row r="2985" customFormat="false" ht="15" hidden="false" customHeight="false" outlineLevel="0" collapsed="false">
      <c r="A2985" s="61"/>
      <c r="B2985" s="61"/>
      <c r="C2985" s="61"/>
      <c r="D2985" s="61"/>
      <c r="E2985" s="38"/>
      <c r="F2985" s="94"/>
      <c r="G2985" s="95"/>
      <c r="H2985" s="84"/>
      <c r="I2985" s="43" t="n">
        <f aca="false">IF(H2985="W",F2985*G2985-F2985,(IF(H2985="L",-F2985)))</f>
        <v>0</v>
      </c>
      <c r="K2985" s="21"/>
      <c r="L2985" s="43"/>
      <c r="M2985" s="43"/>
      <c r="N2985" s="43"/>
      <c r="O2985" s="61"/>
      <c r="P2985" s="61"/>
      <c r="Q2985" s="61"/>
    </row>
    <row r="2986" customFormat="false" ht="15" hidden="false" customHeight="false" outlineLevel="0" collapsed="false">
      <c r="A2986" s="61"/>
      <c r="B2986" s="61"/>
      <c r="C2986" s="61"/>
      <c r="D2986" s="61"/>
      <c r="E2986" s="38"/>
      <c r="F2986" s="94"/>
      <c r="G2986" s="95"/>
      <c r="H2986" s="84"/>
      <c r="I2986" s="43" t="n">
        <f aca="false">IF(H2986="W",F2986*G2986-F2986,(IF(H2986="L",-F2986)))</f>
        <v>0</v>
      </c>
      <c r="K2986" s="21"/>
      <c r="L2986" s="43"/>
      <c r="M2986" s="43"/>
      <c r="N2986" s="43"/>
      <c r="O2986" s="61"/>
      <c r="P2986" s="61"/>
      <c r="Q2986" s="61"/>
    </row>
    <row r="2987" customFormat="false" ht="15" hidden="false" customHeight="false" outlineLevel="0" collapsed="false">
      <c r="A2987" s="61"/>
      <c r="B2987" s="61"/>
      <c r="C2987" s="61"/>
      <c r="D2987" s="61"/>
      <c r="E2987" s="38"/>
      <c r="F2987" s="94"/>
      <c r="G2987" s="95"/>
      <c r="H2987" s="84"/>
      <c r="I2987" s="43" t="n">
        <f aca="false">IF(H2987="W",F2987*G2987-F2987,(IF(H2987="L",-F2987)))</f>
        <v>0</v>
      </c>
      <c r="K2987" s="21"/>
      <c r="L2987" s="43"/>
      <c r="M2987" s="43"/>
      <c r="N2987" s="43"/>
      <c r="O2987" s="61"/>
      <c r="P2987" s="61"/>
      <c r="Q2987" s="61"/>
    </row>
    <row r="2988" customFormat="false" ht="15" hidden="false" customHeight="false" outlineLevel="0" collapsed="false">
      <c r="A2988" s="61"/>
      <c r="B2988" s="61"/>
      <c r="C2988" s="61"/>
      <c r="D2988" s="61"/>
      <c r="E2988" s="38"/>
      <c r="F2988" s="94"/>
      <c r="G2988" s="95"/>
      <c r="H2988" s="84"/>
      <c r="I2988" s="43" t="n">
        <f aca="false">IF(H2988="W",F2988*G2988-F2988,(IF(H2988="L",-F2988)))</f>
        <v>0</v>
      </c>
      <c r="K2988" s="21"/>
      <c r="L2988" s="43"/>
      <c r="M2988" s="43"/>
      <c r="N2988" s="43"/>
      <c r="O2988" s="61"/>
      <c r="P2988" s="61"/>
      <c r="Q2988" s="61"/>
    </row>
    <row r="2989" customFormat="false" ht="15" hidden="false" customHeight="false" outlineLevel="0" collapsed="false">
      <c r="A2989" s="61"/>
      <c r="B2989" s="61"/>
      <c r="C2989" s="61"/>
      <c r="D2989" s="61"/>
      <c r="E2989" s="38"/>
      <c r="F2989" s="94"/>
      <c r="G2989" s="95"/>
      <c r="H2989" s="84"/>
      <c r="I2989" s="43" t="n">
        <f aca="false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customFormat="false" ht="15" hidden="false" customHeight="false" outlineLevel="0" collapsed="false">
      <c r="A2990" s="61"/>
      <c r="B2990" s="61"/>
      <c r="C2990" s="61"/>
      <c r="D2990" s="61"/>
      <c r="E2990" s="38"/>
      <c r="F2990" s="94"/>
      <c r="G2990" s="95"/>
      <c r="H2990" s="84"/>
      <c r="I2990" s="43" t="n">
        <f aca="false">IF(H2990="W",F2990*G2990-F2990,(IF(H2990="L",-F2990)))</f>
        <v>0</v>
      </c>
      <c r="K2990" s="21"/>
      <c r="L2990" s="43"/>
      <c r="M2990" s="43"/>
      <c r="N2990" s="43"/>
      <c r="O2990" s="61"/>
      <c r="P2990" s="61"/>
      <c r="Q2990" s="61"/>
    </row>
    <row r="2991" customFormat="false" ht="15" hidden="false" customHeight="false" outlineLevel="0" collapsed="false">
      <c r="A2991" s="61"/>
      <c r="B2991" s="61"/>
      <c r="C2991" s="61"/>
      <c r="D2991" s="61"/>
      <c r="E2991" s="38"/>
      <c r="F2991" s="94"/>
      <c r="G2991" s="95"/>
      <c r="H2991" s="84"/>
      <c r="I2991" s="43" t="n">
        <f aca="false">IF(H2991="W",F2991*G2991-F2991,(IF(H2991="L",-F2991)))</f>
        <v>0</v>
      </c>
      <c r="K2991" s="21"/>
      <c r="L2991" s="43"/>
      <c r="M2991" s="43"/>
      <c r="N2991" s="43"/>
      <c r="O2991" s="61"/>
      <c r="P2991" s="61"/>
      <c r="Q2991" s="61"/>
    </row>
    <row r="2992" customFormat="false" ht="15" hidden="false" customHeight="false" outlineLevel="0" collapsed="false">
      <c r="A2992" s="61"/>
      <c r="B2992" s="61"/>
      <c r="C2992" s="61"/>
      <c r="D2992" s="61"/>
      <c r="E2992" s="38"/>
      <c r="F2992" s="94"/>
      <c r="G2992" s="95"/>
      <c r="H2992" s="84"/>
      <c r="I2992" s="43" t="n">
        <f aca="false">IF(H2992="W",F2992*G2992-F2992,(IF(H2992="L",-F2992)))</f>
        <v>0</v>
      </c>
      <c r="K2992" s="21"/>
      <c r="L2992" s="43"/>
      <c r="M2992" s="43"/>
      <c r="N2992" s="43"/>
      <c r="O2992" s="61"/>
      <c r="P2992" s="61"/>
      <c r="Q2992" s="61"/>
    </row>
    <row r="2993" customFormat="false" ht="15" hidden="false" customHeight="false" outlineLevel="0" collapsed="false">
      <c r="A2993" s="61"/>
      <c r="B2993" s="61"/>
      <c r="C2993" s="61"/>
      <c r="D2993" s="61"/>
      <c r="E2993" s="38"/>
      <c r="F2993" s="94"/>
      <c r="G2993" s="95"/>
      <c r="H2993" s="84"/>
      <c r="I2993" s="43" t="n">
        <f aca="false">IF(H2993="W",F2993*G2993-F2993,(IF(H2993="L",-F2993)))</f>
        <v>0</v>
      </c>
      <c r="K2993" s="21"/>
      <c r="L2993" s="43"/>
      <c r="M2993" s="43"/>
      <c r="N2993" s="43"/>
      <c r="O2993" s="61"/>
      <c r="P2993" s="61"/>
      <c r="Q2993" s="61"/>
    </row>
    <row r="2994" customFormat="false" ht="15" hidden="false" customHeight="false" outlineLevel="0" collapsed="false">
      <c r="A2994" s="61"/>
      <c r="B2994" s="61"/>
      <c r="C2994" s="61"/>
      <c r="D2994" s="61"/>
      <c r="E2994" s="38"/>
      <c r="F2994" s="94"/>
      <c r="G2994" s="95"/>
      <c r="H2994" s="84"/>
      <c r="I2994" s="43" t="n">
        <f aca="false">IF(H2994="W",F2994*G2994-F2994,(IF(H2994="L",-F2994)))</f>
        <v>0</v>
      </c>
      <c r="K2994" s="21"/>
      <c r="L2994" s="43"/>
      <c r="M2994" s="43"/>
      <c r="N2994" s="43"/>
      <c r="O2994" s="61"/>
      <c r="P2994" s="61"/>
      <c r="Q2994" s="61"/>
    </row>
    <row r="2995" customFormat="false" ht="15" hidden="false" customHeight="false" outlineLevel="0" collapsed="false">
      <c r="A2995" s="61"/>
      <c r="B2995" s="61"/>
      <c r="C2995" s="61"/>
      <c r="D2995" s="61"/>
      <c r="E2995" s="38"/>
      <c r="F2995" s="94"/>
      <c r="G2995" s="95"/>
      <c r="H2995" s="84"/>
      <c r="I2995" s="43" t="n">
        <f aca="false">IF(H2995="W",F2995*G2995-F2995,(IF(H2995="L",-F2995)))</f>
        <v>0</v>
      </c>
      <c r="K2995" s="21"/>
      <c r="L2995" s="43"/>
      <c r="M2995" s="43"/>
      <c r="N2995" s="43"/>
      <c r="O2995" s="61"/>
      <c r="P2995" s="61"/>
      <c r="Q2995" s="61"/>
    </row>
    <row r="2996" customFormat="false" ht="15" hidden="false" customHeight="false" outlineLevel="0" collapsed="false">
      <c r="A2996" s="61"/>
      <c r="B2996" s="61"/>
      <c r="C2996" s="61"/>
      <c r="D2996" s="61"/>
      <c r="E2996" s="38"/>
      <c r="F2996" s="94"/>
      <c r="G2996" s="95"/>
      <c r="H2996" s="84"/>
      <c r="I2996" s="43" t="n">
        <f aca="false">IF(H2996="W",F2996*G2996-F2996,(IF(H2996="L",-F2996)))</f>
        <v>0</v>
      </c>
      <c r="K2996" s="21"/>
      <c r="L2996" s="43"/>
      <c r="M2996" s="43"/>
      <c r="N2996" s="43"/>
      <c r="O2996" s="61"/>
      <c r="P2996" s="61"/>
      <c r="Q2996" s="61"/>
    </row>
    <row r="2997" customFormat="false" ht="15" hidden="false" customHeight="false" outlineLevel="0" collapsed="false">
      <c r="A2997" s="61"/>
      <c r="B2997" s="61"/>
      <c r="C2997" s="61"/>
      <c r="D2997" s="61"/>
      <c r="E2997" s="38"/>
      <c r="F2997" s="94"/>
      <c r="G2997" s="95"/>
      <c r="H2997" s="84"/>
      <c r="I2997" s="43" t="n">
        <f aca="false">IF(H2997="W",F2997*G2997-F2997,(IF(H2997="L",-F2997)))</f>
        <v>0</v>
      </c>
      <c r="K2997" s="21"/>
      <c r="L2997" s="43"/>
      <c r="M2997" s="43"/>
      <c r="N2997" s="43"/>
      <c r="O2997" s="61"/>
      <c r="P2997" s="61"/>
      <c r="Q2997" s="61"/>
    </row>
    <row r="2998" customFormat="false" ht="15" hidden="false" customHeight="false" outlineLevel="0" collapsed="false">
      <c r="A2998" s="61"/>
      <c r="B2998" s="61"/>
      <c r="C2998" s="61"/>
      <c r="D2998" s="61"/>
      <c r="E2998" s="38"/>
      <c r="F2998" s="94"/>
      <c r="G2998" s="95"/>
      <c r="H2998" s="84"/>
      <c r="I2998" s="43" t="n">
        <f aca="false">IF(H2998="W",F2998*G2998-F2998,(IF(H2998="L",-F2998)))</f>
        <v>0</v>
      </c>
      <c r="K2998" s="21"/>
      <c r="L2998" s="43"/>
      <c r="M2998" s="43"/>
      <c r="N2998" s="43"/>
      <c r="O2998" s="61"/>
      <c r="P2998" s="61"/>
      <c r="Q2998" s="61"/>
    </row>
    <row r="2999" customFormat="false" ht="15" hidden="false" customHeight="false" outlineLevel="0" collapsed="false">
      <c r="A2999" s="61"/>
      <c r="B2999" s="61"/>
      <c r="C2999" s="61"/>
      <c r="D2999" s="61"/>
      <c r="E2999" s="38"/>
      <c r="F2999" s="94"/>
      <c r="G2999" s="95"/>
      <c r="H2999" s="84"/>
      <c r="I2999" s="43" t="n">
        <f aca="false">IF(H2999="W",F2999*G2999-F2999,(IF(H2999="L",-F2999)))</f>
        <v>0</v>
      </c>
      <c r="K2999" s="21"/>
      <c r="L2999" s="43"/>
      <c r="M2999" s="43"/>
      <c r="N2999" s="43"/>
      <c r="O2999" s="61"/>
      <c r="P2999" s="61"/>
      <c r="Q2999" s="61"/>
    </row>
    <row r="3000" customFormat="false" ht="15" hidden="false" customHeight="false" outlineLevel="0" collapsed="false">
      <c r="A3000" s="61"/>
      <c r="B3000" s="61"/>
      <c r="C3000" s="61"/>
      <c r="D3000" s="61"/>
      <c r="E3000" s="38"/>
      <c r="F3000" s="94"/>
      <c r="G3000" s="95"/>
      <c r="H3000" s="84"/>
      <c r="I3000" s="43" t="n">
        <f aca="false">IF(H3000="W",F3000*G3000-F3000,(IF(H3000="L",-F3000)))</f>
        <v>0</v>
      </c>
      <c r="K3000" s="21"/>
      <c r="L3000" s="43"/>
      <c r="M3000" s="43"/>
      <c r="N3000" s="43"/>
      <c r="O3000" s="61"/>
      <c r="P3000" s="61"/>
      <c r="Q3000" s="61"/>
    </row>
    <row r="3001" customFormat="false" ht="15" hidden="false" customHeight="false" outlineLevel="0" collapsed="false">
      <c r="A3001" s="61"/>
      <c r="B3001" s="61"/>
      <c r="C3001" s="61"/>
      <c r="D3001" s="61"/>
      <c r="E3001" s="38"/>
      <c r="F3001" s="94"/>
      <c r="G3001" s="95"/>
      <c r="H3001" s="84"/>
      <c r="I3001" s="43" t="n">
        <f aca="false">IF(H3001="W",F3001*G3001-F3001,(IF(H3001="L",-F3001)))</f>
        <v>0</v>
      </c>
      <c r="K3001" s="21"/>
      <c r="L3001" s="43"/>
      <c r="M3001" s="43"/>
      <c r="N3001" s="43"/>
      <c r="O3001" s="61"/>
      <c r="P3001" s="61"/>
      <c r="Q3001" s="61"/>
    </row>
    <row r="3002" customFormat="false" ht="15" hidden="false" customHeight="false" outlineLevel="0" collapsed="false">
      <c r="A3002" s="61"/>
      <c r="B3002" s="61"/>
      <c r="C3002" s="61"/>
      <c r="D3002" s="61"/>
      <c r="E3002" s="38"/>
      <c r="F3002" s="94"/>
      <c r="G3002" s="95"/>
      <c r="H3002" s="84"/>
      <c r="I3002" s="43" t="n">
        <f aca="false">IF(H3002="W",F3002*G3002-F3002,(IF(H3002="L",-F3002)))</f>
        <v>0</v>
      </c>
      <c r="K3002" s="21"/>
      <c r="L3002" s="43"/>
      <c r="M3002" s="43"/>
      <c r="N3002" s="43"/>
      <c r="O3002" s="61"/>
      <c r="P3002" s="61"/>
      <c r="Q3002" s="61"/>
    </row>
    <row r="3003" customFormat="false" ht="15" hidden="false" customHeight="false" outlineLevel="0" collapsed="false">
      <c r="A3003" s="61"/>
      <c r="B3003" s="61"/>
      <c r="C3003" s="61"/>
      <c r="D3003" s="61"/>
      <c r="E3003" s="38"/>
      <c r="F3003" s="94"/>
      <c r="G3003" s="95"/>
      <c r="H3003" s="84"/>
      <c r="I3003" s="43" t="n">
        <f aca="false">IF(H3003="W",F3003*G3003-F3003,(IF(H3003="L",-F3003)))</f>
        <v>0</v>
      </c>
      <c r="K3003" s="21"/>
      <c r="L3003" s="43"/>
      <c r="M3003" s="43"/>
      <c r="N3003" s="43"/>
      <c r="O3003" s="61"/>
      <c r="P3003" s="61"/>
      <c r="Q3003" s="61"/>
    </row>
    <row r="3004" customFormat="false" ht="15" hidden="false" customHeight="false" outlineLevel="0" collapsed="false">
      <c r="A3004" s="61"/>
      <c r="B3004" s="61"/>
      <c r="C3004" s="61"/>
      <c r="D3004" s="61"/>
      <c r="E3004" s="38"/>
      <c r="F3004" s="94"/>
      <c r="G3004" s="95"/>
      <c r="H3004" s="84"/>
      <c r="I3004" s="43" t="n">
        <f aca="false">IF(H3004="W",F3004*G3004-F3004,(IF(H3004="L",-F3004)))</f>
        <v>0</v>
      </c>
      <c r="K3004" s="21"/>
      <c r="L3004" s="43"/>
      <c r="M3004" s="43"/>
      <c r="N3004" s="43"/>
      <c r="O3004" s="61"/>
      <c r="P3004" s="61"/>
      <c r="Q3004" s="61"/>
    </row>
    <row r="3005" customFormat="false" ht="15" hidden="false" customHeight="false" outlineLevel="0" collapsed="false">
      <c r="A3005" s="61"/>
      <c r="B3005" s="61"/>
      <c r="C3005" s="61"/>
      <c r="D3005" s="61"/>
      <c r="E3005" s="38"/>
      <c r="F3005" s="94"/>
      <c r="G3005" s="95"/>
      <c r="H3005" s="84"/>
      <c r="I3005" s="43" t="n">
        <f aca="false">IF(H3005="W",F3005*G3005-F3005,(IF(H3005="L",-F3005)))</f>
        <v>0</v>
      </c>
      <c r="K3005" s="21"/>
      <c r="L3005" s="43"/>
      <c r="M3005" s="43"/>
      <c r="N3005" s="43"/>
      <c r="O3005" s="61"/>
      <c r="P3005" s="61"/>
      <c r="Q3005" s="61"/>
    </row>
    <row r="3006" customFormat="false" ht="15" hidden="false" customHeight="false" outlineLevel="0" collapsed="false">
      <c r="A3006" s="61"/>
      <c r="B3006" s="61"/>
      <c r="C3006" s="61"/>
      <c r="D3006" s="61"/>
      <c r="E3006" s="38"/>
      <c r="F3006" s="94"/>
      <c r="G3006" s="95"/>
      <c r="H3006" s="84"/>
      <c r="I3006" s="43" t="n">
        <f aca="false">IF(H3006="W",F3006*G3006-F3006,(IF(H3006="L",-F3006)))</f>
        <v>0</v>
      </c>
      <c r="K3006" s="21"/>
      <c r="L3006" s="43"/>
      <c r="M3006" s="43"/>
      <c r="N3006" s="43"/>
      <c r="O3006" s="61"/>
      <c r="P3006" s="61"/>
      <c r="Q3006" s="61"/>
    </row>
    <row r="3007" customFormat="false" ht="15" hidden="false" customHeight="false" outlineLevel="0" collapsed="false">
      <c r="A3007" s="61"/>
      <c r="B3007" s="61"/>
      <c r="C3007" s="61"/>
      <c r="D3007" s="61"/>
      <c r="E3007" s="38"/>
      <c r="F3007" s="94"/>
      <c r="G3007" s="95"/>
      <c r="H3007" s="84"/>
      <c r="I3007" s="43" t="n">
        <f aca="false">IF(H3007="W",F3007*G3007-F3007,(IF(H3007="L",-F3007)))</f>
        <v>0</v>
      </c>
      <c r="K3007" s="21"/>
      <c r="L3007" s="43"/>
      <c r="M3007" s="43"/>
      <c r="N3007" s="43"/>
      <c r="O3007" s="61"/>
      <c r="P3007" s="61"/>
      <c r="Q3007" s="61"/>
    </row>
    <row r="3008" customFormat="false" ht="15" hidden="false" customHeight="false" outlineLevel="0" collapsed="false">
      <c r="A3008" s="61"/>
      <c r="B3008" s="61"/>
      <c r="C3008" s="61"/>
      <c r="D3008" s="61"/>
      <c r="E3008" s="38"/>
      <c r="F3008" s="94"/>
      <c r="G3008" s="95"/>
      <c r="H3008" s="84"/>
      <c r="I3008" s="43" t="n">
        <f aca="false">IF(H3008="W",F3008*G3008-F3008,(IF(H3008="L",-F3008)))</f>
        <v>0</v>
      </c>
      <c r="K3008" s="21"/>
      <c r="L3008" s="43"/>
      <c r="M3008" s="43"/>
      <c r="N3008" s="43"/>
      <c r="O3008" s="61"/>
      <c r="P3008" s="61"/>
      <c r="Q3008" s="61"/>
    </row>
    <row r="3009" customFormat="false" ht="15" hidden="false" customHeight="false" outlineLevel="0" collapsed="false">
      <c r="A3009" s="61"/>
      <c r="B3009" s="61"/>
      <c r="C3009" s="61"/>
      <c r="D3009" s="61"/>
      <c r="E3009" s="38"/>
      <c r="F3009" s="94"/>
      <c r="G3009" s="95"/>
      <c r="H3009" s="84"/>
      <c r="I3009" s="43" t="n">
        <f aca="false">IF(H3009="W",F3009*G3009-F3009,(IF(H3009="L",-F3009)))</f>
        <v>0</v>
      </c>
      <c r="K3009" s="21"/>
      <c r="L3009" s="43"/>
      <c r="M3009" s="43"/>
      <c r="N3009" s="43"/>
      <c r="O3009" s="61"/>
      <c r="P3009" s="61"/>
      <c r="Q3009" s="61"/>
    </row>
    <row r="3010" customFormat="false" ht="15" hidden="false" customHeight="false" outlineLevel="0" collapsed="false">
      <c r="A3010" s="61"/>
      <c r="B3010" s="61"/>
      <c r="C3010" s="61"/>
      <c r="D3010" s="61"/>
      <c r="E3010" s="38"/>
      <c r="G3010" s="95"/>
      <c r="H3010" s="84"/>
      <c r="I3010" s="43" t="n">
        <f aca="false">IF(H3010="W",F3010*G3010-F3010,(IF(H3010="L",-F3010)))</f>
        <v>0</v>
      </c>
      <c r="K3010" s="21"/>
      <c r="L3010" s="43"/>
      <c r="M3010" s="43"/>
      <c r="N3010" s="43"/>
      <c r="O3010" s="61"/>
      <c r="P3010" s="61"/>
      <c r="Q3010" s="61"/>
    </row>
    <row r="3011" customFormat="false" ht="15" hidden="false" customHeight="false" outlineLevel="0" collapsed="false">
      <c r="A3011" s="61"/>
      <c r="B3011" s="61"/>
      <c r="C3011" s="61"/>
      <c r="D3011" s="61"/>
      <c r="E3011" s="38"/>
      <c r="G3011" s="95"/>
      <c r="H3011" s="84"/>
      <c r="I3011" s="43" t="n">
        <f aca="false">IF(H3011="W",F3011*G3011-F3011,(IF(H3011="L",-F3011)))</f>
        <v>0</v>
      </c>
      <c r="K3011" s="21"/>
      <c r="L3011" s="43"/>
      <c r="M3011" s="43"/>
      <c r="N3011" s="43"/>
      <c r="O3011" s="61"/>
      <c r="P3011" s="61"/>
      <c r="Q3011" s="61"/>
    </row>
    <row r="3012" customFormat="false" ht="15" hidden="false" customHeight="false" outlineLevel="0" collapsed="false">
      <c r="A3012" s="61"/>
      <c r="B3012" s="61"/>
      <c r="C3012" s="61"/>
      <c r="D3012" s="61"/>
      <c r="E3012" s="38"/>
      <c r="G3012" s="95"/>
      <c r="H3012" s="84"/>
      <c r="I3012" s="43" t="n">
        <f aca="false">IF(H3012="W",F3012*G3012-F3012,(IF(H3012="L",-F3012)))</f>
        <v>0</v>
      </c>
      <c r="K3012" s="21"/>
      <c r="L3012" s="43"/>
      <c r="M3012" s="43"/>
      <c r="N3012" s="43"/>
      <c r="O3012" s="61"/>
      <c r="P3012" s="61"/>
      <c r="Q3012" s="61"/>
    </row>
    <row r="3013" customFormat="false" ht="15" hidden="false" customHeight="false" outlineLevel="0" collapsed="false">
      <c r="A3013" s="61"/>
      <c r="B3013" s="61"/>
      <c r="C3013" s="61"/>
      <c r="D3013" s="61"/>
      <c r="E3013" s="38"/>
      <c r="G3013" s="95"/>
      <c r="H3013" s="84"/>
      <c r="I3013" s="43" t="n">
        <f aca="false">IF(H3013="W",F3013*G3013-F3013,(IF(H3013="L",-F3013)))</f>
        <v>0</v>
      </c>
      <c r="K3013" s="21"/>
      <c r="L3013" s="43"/>
      <c r="M3013" s="43"/>
      <c r="N3013" s="43"/>
      <c r="O3013" s="61"/>
      <c r="P3013" s="61"/>
      <c r="Q3013" s="61"/>
    </row>
    <row r="3014" customFormat="false" ht="15" hidden="false" customHeight="false" outlineLevel="0" collapsed="false">
      <c r="A3014" s="61"/>
      <c r="B3014" s="61"/>
      <c r="C3014" s="61"/>
      <c r="D3014" s="61"/>
      <c r="E3014" s="38"/>
      <c r="G3014" s="95"/>
      <c r="H3014" s="84"/>
      <c r="I3014" s="43" t="n">
        <f aca="false">IF(H3014="W",F3014*G3014-F3014,(IF(H3014="L",-F3014)))</f>
        <v>0</v>
      </c>
      <c r="K3014" s="21"/>
      <c r="L3014" s="43"/>
      <c r="M3014" s="43"/>
      <c r="N3014" s="43"/>
      <c r="O3014" s="61"/>
      <c r="P3014" s="61"/>
      <c r="Q3014" s="61"/>
    </row>
    <row r="3015" customFormat="false" ht="15" hidden="false" customHeight="false" outlineLevel="0" collapsed="false">
      <c r="A3015" s="61"/>
      <c r="B3015" s="61"/>
      <c r="C3015" s="61"/>
      <c r="D3015" s="61"/>
      <c r="E3015" s="38"/>
      <c r="G3015" s="95"/>
      <c r="H3015" s="84"/>
      <c r="I3015" s="43" t="n">
        <f aca="false">IF(H3015="W",F3015*G3015-F3015,(IF(H3015="L",-F3015)))</f>
        <v>0</v>
      </c>
      <c r="K3015" s="21"/>
      <c r="L3015" s="43"/>
      <c r="M3015" s="43"/>
      <c r="N3015" s="43"/>
      <c r="O3015" s="61"/>
      <c r="P3015" s="61"/>
      <c r="Q3015" s="61"/>
    </row>
    <row r="3016" customFormat="false" ht="15" hidden="false" customHeight="false" outlineLevel="0" collapsed="false">
      <c r="A3016" s="61"/>
      <c r="B3016" s="61"/>
      <c r="C3016" s="61"/>
      <c r="D3016" s="61"/>
      <c r="E3016" s="38"/>
      <c r="G3016" s="95"/>
      <c r="H3016" s="84"/>
      <c r="I3016" s="43" t="n">
        <f aca="false">IF(H3016="W",F3016*G3016-F3016,(IF(H3016="L",-F3016)))</f>
        <v>0</v>
      </c>
      <c r="K3016" s="21"/>
      <c r="L3016" s="43"/>
      <c r="M3016" s="43"/>
      <c r="N3016" s="43"/>
      <c r="O3016" s="61"/>
      <c r="P3016" s="61"/>
      <c r="Q3016" s="61"/>
    </row>
    <row r="3017" customFormat="false" ht="15" hidden="false" customHeight="false" outlineLevel="0" collapsed="false">
      <c r="A3017" s="61"/>
      <c r="B3017" s="61"/>
      <c r="C3017" s="61"/>
      <c r="D3017" s="61"/>
      <c r="E3017" s="38"/>
      <c r="G3017" s="95"/>
      <c r="H3017" s="84"/>
      <c r="I3017" s="43" t="n">
        <f aca="false">IF(H3017="W",F3017*G3017-F3017,(IF(H3017="L",-F3017)))</f>
        <v>0</v>
      </c>
      <c r="K3017" s="21"/>
      <c r="L3017" s="43"/>
      <c r="M3017" s="43"/>
      <c r="N3017" s="43"/>
      <c r="O3017" s="61"/>
      <c r="P3017" s="61"/>
      <c r="Q3017" s="61"/>
    </row>
    <row r="3018" customFormat="false" ht="15" hidden="false" customHeight="false" outlineLevel="0" collapsed="false">
      <c r="A3018" s="61"/>
      <c r="B3018" s="61"/>
      <c r="C3018" s="61"/>
      <c r="D3018" s="61"/>
      <c r="E3018" s="38"/>
      <c r="G3018" s="95"/>
      <c r="H3018" s="84"/>
      <c r="I3018" s="43" t="n">
        <f aca="false">IF(H3018="W",F3018*G3018-F3018,(IF(H3018="L",-F3018)))</f>
        <v>0</v>
      </c>
      <c r="K3018" s="21"/>
      <c r="L3018" s="43"/>
      <c r="M3018" s="43"/>
      <c r="N3018" s="43"/>
      <c r="O3018" s="61"/>
      <c r="P3018" s="61"/>
      <c r="Q3018" s="61"/>
    </row>
    <row r="3019" customFormat="false" ht="15" hidden="false" customHeight="false" outlineLevel="0" collapsed="false">
      <c r="A3019" s="61"/>
      <c r="B3019" s="61"/>
      <c r="C3019" s="61"/>
      <c r="D3019" s="61"/>
      <c r="E3019" s="38"/>
      <c r="G3019" s="95"/>
      <c r="H3019" s="84"/>
      <c r="I3019" s="43" t="n">
        <f aca="false">IF(H3019="W",F3019*G3019-F3019,(IF(H3019="L",-F3019)))</f>
        <v>0</v>
      </c>
      <c r="K3019" s="21"/>
      <c r="L3019" s="43"/>
      <c r="M3019" s="43"/>
      <c r="N3019" s="43"/>
      <c r="O3019" s="61"/>
      <c r="P3019" s="61"/>
      <c r="Q3019" s="61"/>
    </row>
    <row r="3020" customFormat="false" ht="15" hidden="false" customHeight="false" outlineLevel="0" collapsed="false">
      <c r="A3020" s="61"/>
      <c r="B3020" s="61"/>
      <c r="C3020" s="61"/>
      <c r="D3020" s="61"/>
      <c r="E3020" s="38"/>
      <c r="G3020" s="95"/>
      <c r="H3020" s="84"/>
      <c r="I3020" s="43" t="n">
        <f aca="false">IF(H3020="W",F3020*G3020-F3020,(IF(H3020="L",-F3020)))</f>
        <v>0</v>
      </c>
      <c r="K3020" s="21"/>
      <c r="L3020" s="43"/>
      <c r="M3020" s="43"/>
      <c r="N3020" s="43"/>
      <c r="O3020" s="61"/>
      <c r="P3020" s="61"/>
      <c r="Q3020" s="61"/>
    </row>
    <row r="3021" customFormat="false" ht="15" hidden="false" customHeight="false" outlineLevel="0" collapsed="false">
      <c r="A3021" s="61"/>
      <c r="B3021" s="61"/>
      <c r="C3021" s="61"/>
      <c r="D3021" s="61"/>
      <c r="E3021" s="38"/>
      <c r="G3021" s="95"/>
      <c r="H3021" s="84"/>
      <c r="I3021" s="43" t="n">
        <f aca="false">IF(H3021="W",F3021*G3021-F3021,(IF(H3021="L",-F3021)))</f>
        <v>0</v>
      </c>
      <c r="K3021" s="21"/>
      <c r="L3021" s="43"/>
      <c r="M3021" s="43"/>
      <c r="N3021" s="43"/>
      <c r="O3021" s="61"/>
      <c r="P3021" s="61"/>
      <c r="Q3021" s="61"/>
    </row>
    <row r="3022" customFormat="false" ht="15" hidden="false" customHeight="false" outlineLevel="0" collapsed="false">
      <c r="A3022" s="61"/>
      <c r="B3022" s="61"/>
      <c r="C3022" s="61"/>
      <c r="D3022" s="61"/>
      <c r="E3022" s="38"/>
      <c r="G3022" s="95"/>
      <c r="H3022" s="84"/>
      <c r="I3022" s="43" t="n">
        <f aca="false">IF(H3022="W",F3022*G3022-F3022,(IF(H3022="L",-F3022)))</f>
        <v>0</v>
      </c>
      <c r="K3022" s="21"/>
      <c r="L3022" s="43"/>
      <c r="M3022" s="43"/>
      <c r="N3022" s="43"/>
      <c r="O3022" s="61"/>
      <c r="P3022" s="61"/>
      <c r="Q3022" s="61"/>
    </row>
    <row r="3023" customFormat="false" ht="15" hidden="false" customHeight="false" outlineLevel="0" collapsed="false">
      <c r="A3023" s="61"/>
      <c r="B3023" s="61"/>
      <c r="C3023" s="61"/>
      <c r="D3023" s="61"/>
      <c r="E3023" s="38"/>
      <c r="G3023" s="95"/>
      <c r="H3023" s="84"/>
      <c r="I3023" s="43" t="n">
        <f aca="false">IF(H3023="W",F3023*G3023-F3023,(IF(H3023="L",-F3023)))</f>
        <v>0</v>
      </c>
      <c r="K3023" s="21"/>
      <c r="L3023" s="43"/>
      <c r="M3023" s="43"/>
      <c r="N3023" s="43"/>
      <c r="O3023" s="61"/>
      <c r="P3023" s="61"/>
      <c r="Q3023" s="61"/>
    </row>
    <row r="3024" customFormat="false" ht="15" hidden="false" customHeight="false" outlineLevel="0" collapsed="false">
      <c r="A3024" s="61"/>
      <c r="B3024" s="61"/>
      <c r="C3024" s="61"/>
      <c r="D3024" s="61"/>
      <c r="E3024" s="38"/>
      <c r="G3024" s="95"/>
      <c r="H3024" s="84"/>
      <c r="I3024" s="43" t="n">
        <f aca="false">IF(H3024="W",F3024*G3024-F3024,(IF(H3024="L",-F3024)))</f>
        <v>0</v>
      </c>
      <c r="K3024" s="21"/>
      <c r="L3024" s="43"/>
      <c r="M3024" s="43"/>
      <c r="N3024" s="43"/>
      <c r="O3024" s="61"/>
      <c r="P3024" s="61"/>
      <c r="Q3024" s="61"/>
    </row>
    <row r="3025" customFormat="false" ht="15" hidden="false" customHeight="false" outlineLevel="0" collapsed="false">
      <c r="A3025" s="61"/>
      <c r="B3025" s="61"/>
      <c r="C3025" s="61"/>
      <c r="D3025" s="61"/>
      <c r="E3025" s="38"/>
      <c r="G3025" s="95"/>
      <c r="H3025" s="84"/>
      <c r="I3025" s="43" t="n">
        <f aca="false">IF(H3025="W",F3025*G3025-F3025,(IF(H3025="L",-F3025)))</f>
        <v>0</v>
      </c>
      <c r="K3025" s="21"/>
      <c r="L3025" s="43"/>
      <c r="M3025" s="43"/>
      <c r="N3025" s="43"/>
      <c r="O3025" s="61"/>
      <c r="P3025" s="61"/>
      <c r="Q3025" s="61"/>
    </row>
    <row r="3026" customFormat="false" ht="15" hidden="false" customHeight="false" outlineLevel="0" collapsed="false">
      <c r="A3026" s="61"/>
      <c r="B3026" s="61"/>
      <c r="C3026" s="61"/>
      <c r="D3026" s="61"/>
      <c r="E3026" s="38"/>
      <c r="G3026" s="95"/>
      <c r="H3026" s="84"/>
      <c r="I3026" s="43" t="n">
        <f aca="false">IF(H3026="W",F3026*G3026-F3026,(IF(H3026="L",-F3026)))</f>
        <v>0</v>
      </c>
      <c r="K3026" s="21"/>
      <c r="L3026" s="43"/>
      <c r="M3026" s="43"/>
      <c r="N3026" s="43"/>
      <c r="O3026" s="61"/>
      <c r="P3026" s="61"/>
      <c r="Q3026" s="61"/>
    </row>
    <row r="3027" customFormat="false" ht="15" hidden="false" customHeight="false" outlineLevel="0" collapsed="false">
      <c r="A3027" s="61"/>
      <c r="B3027" s="61"/>
      <c r="C3027" s="61"/>
      <c r="D3027" s="61"/>
      <c r="E3027" s="38"/>
      <c r="G3027" s="95"/>
      <c r="H3027" s="84"/>
      <c r="I3027" s="43" t="n">
        <f aca="false">IF(H3027="W",F3027*G3027-F3027,(IF(H3027="L",-F3027)))</f>
        <v>0</v>
      </c>
      <c r="K3027" s="21"/>
      <c r="L3027" s="43"/>
      <c r="M3027" s="43"/>
      <c r="N3027" s="43"/>
      <c r="O3027" s="61"/>
      <c r="P3027" s="61"/>
      <c r="Q3027" s="61"/>
    </row>
    <row r="3028" customFormat="false" ht="15" hidden="false" customHeight="false" outlineLevel="0" collapsed="false">
      <c r="A3028" s="61"/>
      <c r="B3028" s="61"/>
      <c r="C3028" s="61"/>
      <c r="D3028" s="61"/>
      <c r="E3028" s="38"/>
      <c r="G3028" s="95"/>
      <c r="H3028" s="84"/>
      <c r="I3028" s="43" t="n">
        <f aca="false">IF(H3028="W",F3028*G3028-F3028,(IF(H3028="L",-F3028)))</f>
        <v>0</v>
      </c>
      <c r="K3028" s="21"/>
      <c r="L3028" s="43"/>
      <c r="M3028" s="43"/>
      <c r="N3028" s="43"/>
      <c r="O3028" s="61"/>
      <c r="P3028" s="61"/>
      <c r="Q3028" s="61"/>
    </row>
    <row r="3029" customFormat="false" ht="15" hidden="false" customHeight="false" outlineLevel="0" collapsed="false">
      <c r="A3029" s="61"/>
      <c r="B3029" s="61"/>
      <c r="C3029" s="61"/>
      <c r="D3029" s="61"/>
      <c r="E3029" s="38"/>
      <c r="G3029" s="95"/>
      <c r="H3029" s="84"/>
      <c r="I3029" s="43" t="n">
        <f aca="false">IF(H3029="W",F3029*G3029-F3029,(IF(H3029="L",-F3029)))</f>
        <v>0</v>
      </c>
      <c r="K3029" s="21"/>
      <c r="L3029" s="43"/>
      <c r="M3029" s="43"/>
      <c r="N3029" s="43"/>
      <c r="O3029" s="61"/>
      <c r="P3029" s="61"/>
      <c r="Q3029" s="61"/>
    </row>
    <row r="3030" customFormat="false" ht="15" hidden="false" customHeight="false" outlineLevel="0" collapsed="false">
      <c r="A3030" s="61"/>
      <c r="B3030" s="61"/>
      <c r="C3030" s="61"/>
      <c r="D3030" s="61"/>
      <c r="E3030" s="38"/>
      <c r="G3030" s="95"/>
      <c r="H3030" s="84"/>
      <c r="I3030" s="43" t="n">
        <f aca="false">IF(H3030="W",F3030*G3030-F3030,(IF(H3030="L",-F3030)))</f>
        <v>0</v>
      </c>
      <c r="K3030" s="21"/>
      <c r="L3030" s="43"/>
      <c r="M3030" s="43"/>
      <c r="N3030" s="43"/>
      <c r="O3030" s="61"/>
      <c r="P3030" s="61"/>
      <c r="Q3030" s="61"/>
    </row>
    <row r="3031" customFormat="false" ht="15" hidden="false" customHeight="false" outlineLevel="0" collapsed="false">
      <c r="A3031" s="61"/>
      <c r="B3031" s="61"/>
      <c r="C3031" s="61"/>
      <c r="D3031" s="61"/>
      <c r="E3031" s="38"/>
      <c r="G3031" s="95"/>
      <c r="H3031" s="84"/>
      <c r="I3031" s="43" t="n">
        <f aca="false">IF(H3031="W",F3031*G3031-F3031,(IF(H3031="L",-F3031)))</f>
        <v>0</v>
      </c>
      <c r="K3031" s="21"/>
      <c r="L3031" s="43"/>
      <c r="M3031" s="43"/>
      <c r="N3031" s="43"/>
      <c r="O3031" s="61"/>
      <c r="P3031" s="61"/>
      <c r="Q3031" s="61"/>
    </row>
    <row r="3032" customFormat="false" ht="15" hidden="false" customHeight="false" outlineLevel="0" collapsed="false">
      <c r="A3032" s="61"/>
      <c r="B3032" s="61"/>
      <c r="C3032" s="61"/>
      <c r="D3032" s="61"/>
      <c r="E3032" s="38"/>
      <c r="G3032" s="95"/>
      <c r="H3032" s="84"/>
      <c r="I3032" s="43" t="n">
        <f aca="false">IF(H3032="W",F3032*G3032-F3032,(IF(H3032="L",-F3032)))</f>
        <v>0</v>
      </c>
      <c r="K3032" s="21"/>
      <c r="L3032" s="43"/>
      <c r="M3032" s="43"/>
      <c r="N3032" s="43"/>
      <c r="O3032" s="61"/>
      <c r="P3032" s="61"/>
      <c r="Q3032" s="61"/>
    </row>
    <row r="3033" customFormat="false" ht="15" hidden="false" customHeight="false" outlineLevel="0" collapsed="false">
      <c r="A3033" s="61"/>
      <c r="B3033" s="61"/>
      <c r="C3033" s="61"/>
      <c r="D3033" s="61"/>
      <c r="E3033" s="38"/>
      <c r="G3033" s="95"/>
      <c r="H3033" s="84"/>
      <c r="I3033" s="43" t="n">
        <f aca="false">IF(H3033="W",F3033*G3033-F3033,(IF(H3033="L",-F3033)))</f>
        <v>0</v>
      </c>
      <c r="K3033" s="21"/>
      <c r="L3033" s="43"/>
      <c r="M3033" s="43"/>
      <c r="N3033" s="43"/>
      <c r="O3033" s="61"/>
      <c r="P3033" s="61"/>
      <c r="Q3033" s="61"/>
    </row>
    <row r="3034" customFormat="false" ht="15" hidden="false" customHeight="false" outlineLevel="0" collapsed="false">
      <c r="A3034" s="61"/>
      <c r="B3034" s="61"/>
      <c r="C3034" s="61"/>
      <c r="D3034" s="61"/>
      <c r="E3034" s="38"/>
      <c r="G3034" s="95"/>
      <c r="H3034" s="84"/>
      <c r="I3034" s="43" t="n">
        <f aca="false">IF(H3034="W",F3034*G3034-F3034,(IF(H3034="L",-F3034)))</f>
        <v>0</v>
      </c>
      <c r="K3034" s="21"/>
      <c r="L3034" s="43"/>
      <c r="M3034" s="43"/>
      <c r="N3034" s="43"/>
      <c r="O3034" s="61"/>
      <c r="P3034" s="61"/>
      <c r="Q3034" s="61"/>
    </row>
    <row r="3035" customFormat="false" ht="15" hidden="false" customHeight="false" outlineLevel="0" collapsed="false">
      <c r="A3035" s="61"/>
      <c r="B3035" s="61"/>
      <c r="C3035" s="61"/>
      <c r="D3035" s="61"/>
      <c r="E3035" s="38"/>
      <c r="G3035" s="95"/>
      <c r="H3035" s="84"/>
      <c r="I3035" s="43" t="n">
        <f aca="false">IF(H3035="W",F3035*G3035-F3035,(IF(H3035="L",-F3035)))</f>
        <v>0</v>
      </c>
      <c r="K3035" s="21"/>
      <c r="L3035" s="43"/>
      <c r="M3035" s="43"/>
      <c r="N3035" s="43"/>
      <c r="O3035" s="61"/>
      <c r="P3035" s="61"/>
      <c r="Q3035" s="61"/>
    </row>
    <row r="3036" customFormat="false" ht="15" hidden="false" customHeight="false" outlineLevel="0" collapsed="false">
      <c r="A3036" s="61"/>
      <c r="B3036" s="61"/>
      <c r="C3036" s="61"/>
      <c r="D3036" s="61"/>
      <c r="E3036" s="38"/>
      <c r="G3036" s="95"/>
      <c r="H3036" s="84"/>
      <c r="I3036" s="43" t="n">
        <f aca="false">IF(H3036="W",F3036*G3036-F3036,(IF(H3036="L",-F3036)))</f>
        <v>0</v>
      </c>
      <c r="K3036" s="21"/>
      <c r="L3036" s="43"/>
      <c r="M3036" s="43"/>
      <c r="N3036" s="43"/>
      <c r="O3036" s="61"/>
      <c r="P3036" s="61"/>
      <c r="Q3036" s="61"/>
    </row>
    <row r="3037" customFormat="false" ht="15" hidden="false" customHeight="false" outlineLevel="0" collapsed="false">
      <c r="A3037" s="61"/>
      <c r="B3037" s="61"/>
      <c r="C3037" s="61"/>
      <c r="D3037" s="61"/>
      <c r="E3037" s="38"/>
      <c r="G3037" s="95"/>
      <c r="H3037" s="84"/>
      <c r="I3037" s="43" t="n">
        <f aca="false">IF(H3037="W",F3037*G3037-F3037,(IF(H3037="L",-F3037)))</f>
        <v>0</v>
      </c>
      <c r="K3037" s="21"/>
      <c r="L3037" s="43"/>
      <c r="M3037" s="43"/>
      <c r="N3037" s="43"/>
      <c r="O3037" s="61"/>
      <c r="P3037" s="61"/>
      <c r="Q3037" s="61"/>
    </row>
    <row r="3038" customFormat="false" ht="15" hidden="false" customHeight="false" outlineLevel="0" collapsed="false">
      <c r="A3038" s="61"/>
      <c r="B3038" s="61"/>
      <c r="C3038" s="61"/>
      <c r="D3038" s="61"/>
      <c r="E3038" s="38"/>
      <c r="G3038" s="95"/>
      <c r="H3038" s="84"/>
      <c r="I3038" s="43" t="n">
        <f aca="false">IF(H3038="W",F3038*G3038-F3038,(IF(H3038="L",-F3038)))</f>
        <v>0</v>
      </c>
      <c r="K3038" s="21"/>
      <c r="L3038" s="43"/>
      <c r="M3038" s="43"/>
      <c r="N3038" s="43"/>
      <c r="O3038" s="61"/>
      <c r="P3038" s="61"/>
      <c r="Q3038" s="61"/>
    </row>
    <row r="3039" customFormat="false" ht="15" hidden="false" customHeight="false" outlineLevel="0" collapsed="false">
      <c r="A3039" s="61"/>
      <c r="B3039" s="61"/>
      <c r="C3039" s="61"/>
      <c r="D3039" s="61"/>
      <c r="E3039" s="38"/>
      <c r="G3039" s="95"/>
      <c r="H3039" s="84"/>
      <c r="I3039" s="43" t="n">
        <f aca="false">IF(H3039="W",F3039*G3039-F3039,(IF(H3039="L",-F3039)))</f>
        <v>0</v>
      </c>
      <c r="K3039" s="21"/>
      <c r="L3039" s="43"/>
      <c r="M3039" s="43"/>
      <c r="N3039" s="43"/>
      <c r="O3039" s="61"/>
      <c r="P3039" s="61"/>
      <c r="Q3039" s="61"/>
    </row>
    <row r="3040" customFormat="false" ht="15" hidden="false" customHeight="false" outlineLevel="0" collapsed="false">
      <c r="A3040" s="61"/>
      <c r="B3040" s="61"/>
      <c r="C3040" s="61"/>
      <c r="D3040" s="61"/>
      <c r="E3040" s="38"/>
      <c r="G3040" s="95"/>
      <c r="H3040" s="84"/>
      <c r="I3040" s="43" t="n">
        <f aca="false">IF(H3040="W",F3040*G3040-F3040,(IF(H3040="L",-F3040)))</f>
        <v>0</v>
      </c>
      <c r="K3040" s="21"/>
      <c r="L3040" s="43"/>
      <c r="M3040" s="43"/>
      <c r="N3040" s="43"/>
      <c r="O3040" s="61"/>
      <c r="P3040" s="61"/>
      <c r="Q3040" s="61"/>
    </row>
    <row r="3041" customFormat="false" ht="15" hidden="false" customHeight="false" outlineLevel="0" collapsed="false">
      <c r="A3041" s="61"/>
      <c r="B3041" s="61"/>
      <c r="C3041" s="61"/>
      <c r="D3041" s="61"/>
      <c r="E3041" s="38"/>
      <c r="G3041" s="95"/>
      <c r="H3041" s="84"/>
      <c r="I3041" s="43" t="n">
        <f aca="false">IF(H3041="W",F3041*G3041-F3041,(IF(H3041="L",-F3041)))</f>
        <v>0</v>
      </c>
      <c r="K3041" s="21"/>
      <c r="L3041" s="43"/>
      <c r="M3041" s="43"/>
      <c r="N3041" s="43"/>
      <c r="O3041" s="61"/>
      <c r="P3041" s="61"/>
      <c r="Q3041" s="61"/>
    </row>
    <row r="3042" customFormat="false" ht="15" hidden="false" customHeight="false" outlineLevel="0" collapsed="false">
      <c r="A3042" s="61"/>
      <c r="B3042" s="61"/>
      <c r="C3042" s="61"/>
      <c r="D3042" s="61"/>
      <c r="E3042" s="38"/>
      <c r="G3042" s="95"/>
      <c r="H3042" s="84"/>
      <c r="I3042" s="43" t="n">
        <f aca="false">IF(H3042="W",F3042*G3042-F3042,(IF(H3042="L",-F3042)))</f>
        <v>0</v>
      </c>
      <c r="K3042" s="21"/>
      <c r="L3042" s="43"/>
      <c r="M3042" s="43"/>
      <c r="N3042" s="43"/>
      <c r="O3042" s="61"/>
      <c r="P3042" s="61"/>
      <c r="Q3042" s="61"/>
    </row>
    <row r="3043" customFormat="false" ht="15" hidden="false" customHeight="false" outlineLevel="0" collapsed="false">
      <c r="A3043" s="61"/>
      <c r="B3043" s="61"/>
      <c r="C3043" s="61"/>
      <c r="D3043" s="61"/>
      <c r="E3043" s="38"/>
      <c r="G3043" s="95"/>
      <c r="H3043" s="84"/>
      <c r="I3043" s="43" t="n">
        <f aca="false">IF(H3043="W",F3043*G3043-F3043,(IF(H3043="L",-F3043)))</f>
        <v>0</v>
      </c>
      <c r="K3043" s="21"/>
      <c r="L3043" s="43"/>
      <c r="M3043" s="43"/>
      <c r="N3043" s="43"/>
      <c r="O3043" s="61"/>
      <c r="P3043" s="61"/>
      <c r="Q3043" s="61"/>
    </row>
    <row r="3044" customFormat="false" ht="15" hidden="false" customHeight="false" outlineLevel="0" collapsed="false">
      <c r="A3044" s="61"/>
      <c r="B3044" s="61"/>
      <c r="C3044" s="61"/>
      <c r="D3044" s="61"/>
      <c r="E3044" s="38"/>
      <c r="G3044" s="95"/>
      <c r="H3044" s="84"/>
      <c r="I3044" s="43" t="n">
        <f aca="false">IF(H3044="W",F3044*G3044-F3044,(IF(H3044="L",-F3044)))</f>
        <v>0</v>
      </c>
      <c r="K3044" s="21"/>
      <c r="L3044" s="43"/>
      <c r="M3044" s="43"/>
      <c r="N3044" s="43"/>
      <c r="O3044" s="61"/>
      <c r="P3044" s="61"/>
      <c r="Q3044" s="61"/>
    </row>
    <row r="3045" customFormat="false" ht="15" hidden="false" customHeight="false" outlineLevel="0" collapsed="false">
      <c r="A3045" s="61"/>
      <c r="B3045" s="61"/>
      <c r="C3045" s="61"/>
      <c r="D3045" s="61"/>
      <c r="E3045" s="38"/>
      <c r="G3045" s="95"/>
      <c r="H3045" s="84"/>
      <c r="I3045" s="43" t="n">
        <f aca="false">IF(H3045="W",F3045*G3045-F3045,(IF(H3045="L",-F3045)))</f>
        <v>0</v>
      </c>
      <c r="K3045" s="21"/>
      <c r="L3045" s="43"/>
      <c r="M3045" s="43"/>
      <c r="N3045" s="43"/>
      <c r="O3045" s="61"/>
      <c r="P3045" s="61"/>
      <c r="Q3045" s="61"/>
    </row>
    <row r="3046" customFormat="false" ht="15" hidden="false" customHeight="false" outlineLevel="0" collapsed="false">
      <c r="A3046" s="61"/>
      <c r="B3046" s="61"/>
      <c r="C3046" s="61"/>
      <c r="D3046" s="61"/>
      <c r="E3046" s="38"/>
      <c r="G3046" s="95"/>
      <c r="H3046" s="84"/>
      <c r="I3046" s="43" t="n">
        <f aca="false">IF(H3046="W",F3046*G3046-F3046,(IF(H3046="L",-F3046)))</f>
        <v>0</v>
      </c>
      <c r="K3046" s="21"/>
      <c r="L3046" s="43"/>
      <c r="M3046" s="43"/>
      <c r="N3046" s="43"/>
      <c r="O3046" s="61"/>
      <c r="P3046" s="61"/>
      <c r="Q3046" s="61"/>
    </row>
    <row r="3047" customFormat="false" ht="15" hidden="false" customHeight="false" outlineLevel="0" collapsed="false">
      <c r="A3047" s="61"/>
      <c r="B3047" s="61"/>
      <c r="C3047" s="61"/>
      <c r="D3047" s="61"/>
      <c r="E3047" s="38"/>
      <c r="G3047" s="95"/>
      <c r="H3047" s="84"/>
      <c r="I3047" s="43" t="n">
        <f aca="false">IF(H3047="W",F3047*G3047-F3047,(IF(H3047="L",-F3047)))</f>
        <v>0</v>
      </c>
      <c r="K3047" s="21"/>
      <c r="L3047" s="43"/>
      <c r="M3047" s="43"/>
      <c r="N3047" s="43"/>
      <c r="O3047" s="61"/>
      <c r="P3047" s="61"/>
      <c r="Q3047" s="61"/>
    </row>
    <row r="3048" customFormat="false" ht="15" hidden="false" customHeight="false" outlineLevel="0" collapsed="false">
      <c r="A3048" s="61"/>
      <c r="B3048" s="61"/>
      <c r="C3048" s="61"/>
      <c r="D3048" s="61"/>
      <c r="E3048" s="38"/>
      <c r="G3048" s="95"/>
      <c r="H3048" s="84"/>
      <c r="I3048" s="43" t="n">
        <f aca="false">IF(H3048="W",F3048*G3048-F3048,(IF(H3048="L",-F3048)))</f>
        <v>0</v>
      </c>
      <c r="K3048" s="21"/>
      <c r="L3048" s="43"/>
      <c r="M3048" s="43"/>
      <c r="N3048" s="43"/>
      <c r="O3048" s="61"/>
      <c r="P3048" s="61"/>
      <c r="Q3048" s="61"/>
    </row>
    <row r="3049" customFormat="false" ht="15" hidden="false" customHeight="false" outlineLevel="0" collapsed="false">
      <c r="A3049" s="61"/>
      <c r="B3049" s="61"/>
      <c r="C3049" s="61"/>
      <c r="D3049" s="61"/>
      <c r="E3049" s="38"/>
      <c r="G3049" s="95"/>
      <c r="H3049" s="84"/>
      <c r="I3049" s="43" t="n">
        <f aca="false">IF(H3049="W",F3049*G3049-F3049,(IF(H3049="L",-F3049)))</f>
        <v>0</v>
      </c>
      <c r="K3049" s="21"/>
      <c r="L3049" s="43"/>
      <c r="M3049" s="43"/>
      <c r="N3049" s="43"/>
      <c r="O3049" s="61"/>
      <c r="P3049" s="61"/>
      <c r="Q3049" s="61"/>
    </row>
    <row r="3050" customFormat="false" ht="15" hidden="false" customHeight="false" outlineLevel="0" collapsed="false">
      <c r="A3050" s="61"/>
      <c r="B3050" s="61"/>
      <c r="C3050" s="61"/>
      <c r="D3050" s="61"/>
      <c r="E3050" s="38"/>
      <c r="G3050" s="95"/>
      <c r="H3050" s="84"/>
      <c r="I3050" s="43" t="n">
        <f aca="false">IF(H3050="W",F3050*G3050-F3050,(IF(H3050="L",-F3050)))</f>
        <v>0</v>
      </c>
      <c r="K3050" s="21"/>
      <c r="L3050" s="43"/>
      <c r="M3050" s="43"/>
      <c r="N3050" s="43"/>
      <c r="O3050" s="61"/>
      <c r="P3050" s="61"/>
      <c r="Q3050" s="61"/>
    </row>
    <row r="3051" customFormat="false" ht="15" hidden="false" customHeight="false" outlineLevel="0" collapsed="false">
      <c r="A3051" s="61"/>
      <c r="B3051" s="61"/>
      <c r="C3051" s="61"/>
      <c r="D3051" s="61"/>
      <c r="E3051" s="38"/>
      <c r="G3051" s="95"/>
      <c r="H3051" s="84"/>
      <c r="I3051" s="43" t="n">
        <f aca="false">IF(H3051="W",F3051*G3051-F3051,(IF(H3051="L",-F3051)))</f>
        <v>0</v>
      </c>
      <c r="K3051" s="21"/>
      <c r="L3051" s="43"/>
      <c r="M3051" s="43"/>
      <c r="N3051" s="43"/>
      <c r="O3051" s="61"/>
      <c r="P3051" s="61"/>
      <c r="Q3051" s="61"/>
    </row>
    <row r="3052" customFormat="false" ht="15" hidden="false" customHeight="false" outlineLevel="0" collapsed="false">
      <c r="A3052" s="61"/>
      <c r="B3052" s="61"/>
      <c r="C3052" s="61"/>
      <c r="D3052" s="61"/>
      <c r="E3052" s="38"/>
      <c r="G3052" s="95"/>
      <c r="H3052" s="84"/>
      <c r="I3052" s="43" t="n">
        <f aca="false">IF(H3052="W",F3052*G3052-F3052,(IF(H3052="L",-F3052)))</f>
        <v>0</v>
      </c>
      <c r="K3052" s="21"/>
      <c r="L3052" s="43"/>
      <c r="M3052" s="43"/>
      <c r="N3052" s="43"/>
      <c r="O3052" s="61"/>
      <c r="P3052" s="61"/>
      <c r="Q3052" s="61"/>
    </row>
    <row r="3053" customFormat="false" ht="15" hidden="false" customHeight="false" outlineLevel="0" collapsed="false">
      <c r="A3053" s="61"/>
      <c r="B3053" s="61"/>
      <c r="C3053" s="61"/>
      <c r="D3053" s="61"/>
      <c r="E3053" s="38"/>
      <c r="G3053" s="95"/>
      <c r="H3053" s="84"/>
      <c r="I3053" s="43" t="n">
        <f aca="false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customFormat="false" ht="15" hidden="false" customHeight="false" outlineLevel="0" collapsed="false">
      <c r="A3054" s="61"/>
      <c r="B3054" s="61"/>
      <c r="C3054" s="61"/>
      <c r="D3054" s="61"/>
      <c r="E3054" s="38"/>
      <c r="G3054" s="95"/>
      <c r="H3054" s="84"/>
      <c r="I3054" s="43" t="n">
        <f aca="false">IF(H3054="W",F3054*G3054-F3054,(IF(H3054="L",-F3054)))</f>
        <v>0</v>
      </c>
      <c r="K3054" s="21"/>
      <c r="L3054" s="43"/>
      <c r="M3054" s="43"/>
      <c r="N3054" s="43"/>
      <c r="O3054" s="61"/>
      <c r="P3054" s="61"/>
      <c r="Q3054" s="61"/>
    </row>
    <row r="3055" customFormat="false" ht="15" hidden="false" customHeight="false" outlineLevel="0" collapsed="false">
      <c r="A3055" s="61"/>
      <c r="B3055" s="61"/>
      <c r="C3055" s="61"/>
      <c r="D3055" s="61"/>
      <c r="E3055" s="38"/>
      <c r="G3055" s="95"/>
      <c r="H3055" s="84"/>
      <c r="I3055" s="43" t="n">
        <f aca="false">IF(H3055="W",F3055*G3055-F3055,(IF(H3055="L",-F3055)))</f>
        <v>0</v>
      </c>
      <c r="K3055" s="21"/>
      <c r="L3055" s="43"/>
      <c r="M3055" s="43"/>
      <c r="N3055" s="43"/>
      <c r="O3055" s="61"/>
      <c r="P3055" s="61"/>
      <c r="Q3055" s="61"/>
    </row>
    <row r="3056" customFormat="false" ht="15" hidden="false" customHeight="false" outlineLevel="0" collapsed="false">
      <c r="A3056" s="61"/>
      <c r="B3056" s="61"/>
      <c r="C3056" s="61"/>
      <c r="D3056" s="61"/>
      <c r="E3056" s="38"/>
      <c r="G3056" s="95"/>
      <c r="H3056" s="84"/>
      <c r="I3056" s="43" t="n">
        <f aca="false">IF(H3056="W",F3056*G3056-F3056,(IF(H3056="L",-F3056)))</f>
        <v>0</v>
      </c>
      <c r="K3056" s="21"/>
      <c r="L3056" s="43"/>
      <c r="M3056" s="43"/>
      <c r="N3056" s="43"/>
      <c r="O3056" s="61"/>
      <c r="P3056" s="61"/>
      <c r="Q3056" s="61"/>
    </row>
    <row r="3057" customFormat="false" ht="15" hidden="false" customHeight="false" outlineLevel="0" collapsed="false">
      <c r="A3057" s="61"/>
      <c r="B3057" s="61"/>
      <c r="C3057" s="61"/>
      <c r="D3057" s="61"/>
      <c r="E3057" s="38"/>
      <c r="G3057" s="95"/>
      <c r="H3057" s="84"/>
      <c r="I3057" s="43" t="n">
        <f aca="false">IF(H3057="W",F3057*G3057-F3057,(IF(H3057="L",-F3057)))</f>
        <v>0</v>
      </c>
      <c r="K3057" s="21"/>
      <c r="L3057" s="43"/>
      <c r="M3057" s="43"/>
      <c r="N3057" s="43"/>
      <c r="O3057" s="61"/>
      <c r="P3057" s="61"/>
      <c r="Q3057" s="61"/>
    </row>
    <row r="3058" customFormat="false" ht="15" hidden="false" customHeight="false" outlineLevel="0" collapsed="false">
      <c r="A3058" s="61"/>
      <c r="B3058" s="61"/>
      <c r="C3058" s="61"/>
      <c r="D3058" s="61"/>
      <c r="E3058" s="38"/>
      <c r="G3058" s="95"/>
      <c r="H3058" s="84"/>
      <c r="I3058" s="43" t="n">
        <f aca="false">IF(H3058="W",F3058*G3058-F3058,(IF(H3058="L",-F3058)))</f>
        <v>0</v>
      </c>
      <c r="K3058" s="21"/>
      <c r="L3058" s="43"/>
      <c r="M3058" s="43"/>
      <c r="N3058" s="43"/>
      <c r="O3058" s="61"/>
      <c r="P3058" s="61"/>
      <c r="Q3058" s="61"/>
    </row>
    <row r="3059" customFormat="false" ht="15" hidden="false" customHeight="false" outlineLevel="0" collapsed="false">
      <c r="A3059" s="61"/>
      <c r="B3059" s="61"/>
      <c r="C3059" s="61"/>
      <c r="D3059" s="61"/>
      <c r="E3059" s="38"/>
      <c r="G3059" s="95"/>
      <c r="H3059" s="84"/>
      <c r="I3059" s="43" t="n">
        <f aca="false">IF(H3059="W",F3059*G3059-F3059,(IF(H3059="L",-F3059)))</f>
        <v>0</v>
      </c>
      <c r="K3059" s="21"/>
      <c r="L3059" s="43"/>
      <c r="M3059" s="43"/>
      <c r="N3059" s="43"/>
      <c r="O3059" s="61"/>
      <c r="P3059" s="61"/>
      <c r="Q3059" s="61"/>
    </row>
    <row r="3060" customFormat="false" ht="15" hidden="false" customHeight="false" outlineLevel="0" collapsed="false">
      <c r="A3060" s="61"/>
      <c r="B3060" s="61"/>
      <c r="C3060" s="61"/>
      <c r="D3060" s="61"/>
      <c r="E3060" s="38"/>
      <c r="G3060" s="95"/>
      <c r="H3060" s="84"/>
      <c r="I3060" s="43" t="n">
        <f aca="false">IF(H3060="W",F3060*G3060-F3060,(IF(H3060="L",-F3060)))</f>
        <v>0</v>
      </c>
      <c r="K3060" s="21"/>
      <c r="L3060" s="43"/>
      <c r="M3060" s="43"/>
      <c r="N3060" s="43"/>
      <c r="O3060" s="61"/>
      <c r="P3060" s="61"/>
      <c r="Q3060" s="61"/>
    </row>
    <row r="3061" customFormat="false" ht="15" hidden="false" customHeight="false" outlineLevel="0" collapsed="false">
      <c r="A3061" s="61"/>
      <c r="B3061" s="61"/>
      <c r="C3061" s="61"/>
      <c r="D3061" s="61"/>
      <c r="E3061" s="38"/>
      <c r="G3061" s="95"/>
      <c r="H3061" s="84"/>
      <c r="I3061" s="43" t="n">
        <f aca="false">IF(H3061="W",F3061*G3061-F3061,(IF(H3061="L",-F3061)))</f>
        <v>0</v>
      </c>
      <c r="K3061" s="21"/>
      <c r="L3061" s="43"/>
      <c r="M3061" s="43"/>
      <c r="N3061" s="43"/>
      <c r="O3061" s="61"/>
      <c r="P3061" s="61"/>
      <c r="Q3061" s="61"/>
    </row>
    <row r="3062" customFormat="false" ht="15" hidden="false" customHeight="false" outlineLevel="0" collapsed="false">
      <c r="A3062" s="61"/>
      <c r="B3062" s="61"/>
      <c r="C3062" s="61"/>
      <c r="D3062" s="61"/>
      <c r="E3062" s="38"/>
      <c r="G3062" s="95"/>
      <c r="H3062" s="84"/>
      <c r="I3062" s="43" t="n">
        <f aca="false">IF(H3062="W",F3062*G3062-F3062,(IF(H3062="L",-F3062)))</f>
        <v>0</v>
      </c>
      <c r="K3062" s="21"/>
      <c r="L3062" s="43"/>
      <c r="M3062" s="43"/>
      <c r="N3062" s="43"/>
      <c r="O3062" s="61"/>
      <c r="P3062" s="61"/>
      <c r="Q3062" s="61"/>
    </row>
    <row r="3063" customFormat="false" ht="15" hidden="false" customHeight="false" outlineLevel="0" collapsed="false">
      <c r="A3063" s="61"/>
      <c r="B3063" s="61"/>
      <c r="C3063" s="61"/>
      <c r="D3063" s="61"/>
      <c r="E3063" s="38"/>
      <c r="G3063" s="95"/>
      <c r="H3063" s="84"/>
      <c r="I3063" s="43" t="n">
        <f aca="false">IF(H3063="W",F3063*G3063-F3063,(IF(H3063="L",-F3063)))</f>
        <v>0</v>
      </c>
      <c r="K3063" s="21"/>
      <c r="L3063" s="43"/>
      <c r="M3063" s="43"/>
      <c r="N3063" s="43"/>
      <c r="O3063" s="61"/>
      <c r="P3063" s="61"/>
      <c r="Q3063" s="61"/>
    </row>
    <row r="3064" customFormat="false" ht="15" hidden="false" customHeight="false" outlineLevel="0" collapsed="false">
      <c r="A3064" s="61"/>
      <c r="B3064" s="61"/>
      <c r="C3064" s="61"/>
      <c r="D3064" s="61"/>
      <c r="E3064" s="38"/>
      <c r="G3064" s="95"/>
      <c r="H3064" s="84"/>
      <c r="I3064" s="43" t="n">
        <f aca="false">IF(H3064="W",F3064*G3064-F3064,(IF(H3064="L",-F3064)))</f>
        <v>0</v>
      </c>
      <c r="K3064" s="21"/>
      <c r="L3064" s="43"/>
      <c r="M3064" s="43"/>
      <c r="N3064" s="43"/>
      <c r="O3064" s="61"/>
      <c r="P3064" s="61"/>
      <c r="Q3064" s="61"/>
    </row>
    <row r="3065" customFormat="false" ht="15" hidden="false" customHeight="false" outlineLevel="0" collapsed="false">
      <c r="A3065" s="61"/>
      <c r="B3065" s="61"/>
      <c r="C3065" s="61"/>
      <c r="D3065" s="61"/>
      <c r="E3065" s="38"/>
      <c r="G3065" s="95"/>
      <c r="H3065" s="84"/>
      <c r="I3065" s="43" t="n">
        <f aca="false">IF(H3065="W",F3065*G3065-F3065,(IF(H3065="L",-F3065)))</f>
        <v>0</v>
      </c>
      <c r="K3065" s="21"/>
      <c r="L3065" s="43"/>
      <c r="M3065" s="43"/>
      <c r="N3065" s="43"/>
      <c r="O3065" s="61"/>
      <c r="P3065" s="61"/>
      <c r="Q3065" s="61"/>
    </row>
    <row r="3066" customFormat="false" ht="15" hidden="false" customHeight="false" outlineLevel="0" collapsed="false">
      <c r="A3066" s="61"/>
      <c r="B3066" s="61"/>
      <c r="C3066" s="61"/>
      <c r="D3066" s="61"/>
      <c r="E3066" s="38"/>
      <c r="G3066" s="95"/>
      <c r="H3066" s="84"/>
      <c r="I3066" s="43" t="n">
        <f aca="false">IF(H3066="W",F3066*G3066-F3066,(IF(H3066="L",-F3066)))</f>
        <v>0</v>
      </c>
      <c r="K3066" s="21"/>
      <c r="L3066" s="43"/>
      <c r="M3066" s="43"/>
      <c r="N3066" s="43"/>
      <c r="O3066" s="61"/>
      <c r="P3066" s="61"/>
      <c r="Q3066" s="61"/>
    </row>
    <row r="3067" customFormat="false" ht="15" hidden="false" customHeight="false" outlineLevel="0" collapsed="false">
      <c r="A3067" s="61"/>
      <c r="B3067" s="61"/>
      <c r="C3067" s="61"/>
      <c r="D3067" s="61"/>
      <c r="E3067" s="38"/>
      <c r="G3067" s="95"/>
      <c r="H3067" s="84"/>
      <c r="I3067" s="43" t="n">
        <f aca="false">IF(H3067="W",F3067*G3067-F3067,(IF(H3067="L",-F3067)))</f>
        <v>0</v>
      </c>
      <c r="K3067" s="21"/>
      <c r="L3067" s="43"/>
      <c r="M3067" s="43"/>
      <c r="N3067" s="43"/>
      <c r="O3067" s="61"/>
      <c r="P3067" s="61"/>
      <c r="Q3067" s="61"/>
    </row>
    <row r="3068" customFormat="false" ht="15" hidden="false" customHeight="false" outlineLevel="0" collapsed="false">
      <c r="A3068" s="61"/>
      <c r="B3068" s="61"/>
      <c r="C3068" s="61"/>
      <c r="D3068" s="61"/>
      <c r="E3068" s="38"/>
      <c r="G3068" s="95"/>
      <c r="H3068" s="84"/>
      <c r="I3068" s="43" t="n">
        <f aca="false">IF(H3068="W",F3068*G3068-F3068,(IF(H3068="L",-F3068)))</f>
        <v>0</v>
      </c>
      <c r="K3068" s="21"/>
      <c r="L3068" s="43"/>
      <c r="M3068" s="43"/>
      <c r="N3068" s="43"/>
      <c r="O3068" s="61"/>
      <c r="P3068" s="61"/>
      <c r="Q3068" s="61"/>
    </row>
    <row r="3069" customFormat="false" ht="15" hidden="false" customHeight="false" outlineLevel="0" collapsed="false">
      <c r="A3069" s="61"/>
      <c r="B3069" s="61"/>
      <c r="C3069" s="61"/>
      <c r="D3069" s="61"/>
      <c r="E3069" s="38"/>
      <c r="G3069" s="95"/>
      <c r="H3069" s="84"/>
      <c r="I3069" s="43" t="n">
        <f aca="false">IF(H3069="W",F3069*G3069-F3069,(IF(H3069="L",-F3069)))</f>
        <v>0</v>
      </c>
      <c r="K3069" s="21"/>
      <c r="L3069" s="43"/>
      <c r="M3069" s="43"/>
      <c r="N3069" s="43"/>
      <c r="O3069" s="61"/>
      <c r="P3069" s="61"/>
      <c r="Q3069" s="61"/>
    </row>
    <row r="3070" customFormat="false" ht="15" hidden="false" customHeight="false" outlineLevel="0" collapsed="false">
      <c r="A3070" s="61"/>
      <c r="B3070" s="61"/>
      <c r="C3070" s="61"/>
      <c r="D3070" s="61"/>
      <c r="E3070" s="38"/>
      <c r="G3070" s="95"/>
      <c r="H3070" s="84"/>
      <c r="I3070" s="43" t="n">
        <f aca="false">IF(H3070="W",F3070*G3070-F3070,(IF(H3070="L",-F3070)))</f>
        <v>0</v>
      </c>
      <c r="K3070" s="21"/>
      <c r="L3070" s="43"/>
      <c r="M3070" s="43"/>
      <c r="N3070" s="43"/>
      <c r="O3070" s="61"/>
      <c r="P3070" s="61"/>
      <c r="Q3070" s="61"/>
    </row>
    <row r="3071" customFormat="false" ht="15" hidden="false" customHeight="false" outlineLevel="0" collapsed="false">
      <c r="A3071" s="61"/>
      <c r="B3071" s="61"/>
      <c r="C3071" s="61"/>
      <c r="D3071" s="61"/>
      <c r="E3071" s="38"/>
      <c r="G3071" s="95"/>
      <c r="H3071" s="84"/>
      <c r="I3071" s="43" t="n">
        <f aca="false">IF(H3071="W",F3071*G3071-F3071,(IF(H3071="L",-F3071)))</f>
        <v>0</v>
      </c>
      <c r="K3071" s="21"/>
      <c r="L3071" s="43"/>
      <c r="M3071" s="43"/>
      <c r="N3071" s="43"/>
      <c r="O3071" s="61"/>
      <c r="P3071" s="61"/>
      <c r="Q3071" s="61"/>
    </row>
    <row r="3072" customFormat="false" ht="15" hidden="false" customHeight="false" outlineLevel="0" collapsed="false">
      <c r="A3072" s="61"/>
      <c r="B3072" s="61"/>
      <c r="C3072" s="61"/>
      <c r="D3072" s="61"/>
      <c r="E3072" s="38"/>
      <c r="G3072" s="95"/>
      <c r="H3072" s="84"/>
      <c r="I3072" s="43" t="n">
        <f aca="false">IF(H3072="W",F3072*G3072-F3072,(IF(H3072="L",-F3072)))</f>
        <v>0</v>
      </c>
      <c r="K3072" s="21"/>
      <c r="L3072" s="43"/>
      <c r="M3072" s="43"/>
      <c r="N3072" s="43"/>
      <c r="O3072" s="61"/>
      <c r="P3072" s="61"/>
      <c r="Q3072" s="61"/>
    </row>
    <row r="3073" customFormat="false" ht="15" hidden="false" customHeight="false" outlineLevel="0" collapsed="false">
      <c r="A3073" s="61"/>
      <c r="B3073" s="61"/>
      <c r="C3073" s="61"/>
      <c r="D3073" s="61"/>
      <c r="E3073" s="38"/>
      <c r="G3073" s="95"/>
      <c r="H3073" s="84"/>
      <c r="I3073" s="43" t="n">
        <f aca="false">IF(H3073="W",F3073*G3073-F3073,(IF(H3073="L",-F3073)))</f>
        <v>0</v>
      </c>
      <c r="K3073" s="21"/>
      <c r="L3073" s="43"/>
      <c r="M3073" s="43"/>
      <c r="N3073" s="43"/>
      <c r="O3073" s="61"/>
      <c r="P3073" s="61"/>
      <c r="Q3073" s="61"/>
    </row>
    <row r="3074" customFormat="false" ht="15" hidden="false" customHeight="false" outlineLevel="0" collapsed="false">
      <c r="A3074" s="61"/>
      <c r="B3074" s="61"/>
      <c r="C3074" s="61"/>
      <c r="D3074" s="61"/>
      <c r="E3074" s="38"/>
      <c r="G3074" s="95"/>
      <c r="H3074" s="84"/>
      <c r="I3074" s="43" t="n">
        <f aca="false">IF(H3074="W",F3074*G3074-F3074,(IF(H3074="L",-F3074)))</f>
        <v>0</v>
      </c>
      <c r="K3074" s="21"/>
      <c r="L3074" s="43"/>
      <c r="M3074" s="43"/>
      <c r="N3074" s="43"/>
      <c r="P3074" s="61"/>
      <c r="Q3074" s="61"/>
    </row>
    <row r="3075" customFormat="false" ht="15" hidden="false" customHeight="false" outlineLevel="0" collapsed="false">
      <c r="A3075" s="61"/>
      <c r="B3075" s="61"/>
      <c r="C3075" s="61"/>
      <c r="D3075" s="61"/>
      <c r="E3075" s="38"/>
      <c r="G3075" s="95"/>
      <c r="H3075" s="84"/>
      <c r="I3075" s="43" t="n">
        <f aca="false">IF(H3075="W",F3075*G3075-F3075,(IF(H3075="L",-F3075)))</f>
        <v>0</v>
      </c>
      <c r="K3075" s="21"/>
      <c r="L3075" s="43"/>
      <c r="M3075" s="43"/>
      <c r="N3075" s="43"/>
      <c r="P3075" s="61"/>
      <c r="Q3075" s="61"/>
    </row>
    <row r="3076" customFormat="false" ht="15" hidden="false" customHeight="false" outlineLevel="0" collapsed="false">
      <c r="A3076" s="61"/>
      <c r="B3076" s="61"/>
      <c r="C3076" s="61"/>
      <c r="D3076" s="61"/>
      <c r="E3076" s="38"/>
      <c r="G3076" s="95"/>
      <c r="H3076" s="84"/>
      <c r="I3076" s="43" t="n">
        <f aca="false">IF(H3076="W",F3076*G3076-F3076,(IF(H3076="L",-F3076)))</f>
        <v>0</v>
      </c>
      <c r="K3076" s="21"/>
      <c r="L3076" s="43"/>
      <c r="M3076" s="43"/>
      <c r="N3076" s="43"/>
      <c r="P3076" s="61"/>
      <c r="Q3076" s="61"/>
    </row>
    <row r="3077" customFormat="false" ht="15" hidden="false" customHeight="false" outlineLevel="0" collapsed="false">
      <c r="A3077" s="61"/>
      <c r="B3077" s="61"/>
      <c r="C3077" s="61"/>
      <c r="D3077" s="61"/>
      <c r="E3077" s="38"/>
      <c r="G3077" s="95"/>
      <c r="H3077" s="84"/>
      <c r="I3077" s="43" t="n">
        <f aca="false">IF(H3077="W",F3077*G3077-F3077,(IF(H3077="L",-F3077)))</f>
        <v>0</v>
      </c>
      <c r="K3077" s="21"/>
      <c r="L3077" s="43"/>
      <c r="M3077" s="43"/>
      <c r="N3077" s="43"/>
      <c r="P3077" s="61"/>
      <c r="Q3077" s="61"/>
    </row>
    <row r="3078" customFormat="false" ht="15" hidden="false" customHeight="false" outlineLevel="0" collapsed="false">
      <c r="A3078" s="61"/>
      <c r="B3078" s="61"/>
      <c r="C3078" s="61"/>
      <c r="D3078" s="61"/>
      <c r="E3078" s="38"/>
      <c r="G3078" s="95"/>
      <c r="H3078" s="84"/>
      <c r="I3078" s="43" t="n">
        <f aca="false">IF(H3078="W",F3078*G3078-F3078,(IF(H3078="L",-F3078)))</f>
        <v>0</v>
      </c>
      <c r="K3078" s="21"/>
      <c r="L3078" s="43"/>
      <c r="M3078" s="43"/>
      <c r="N3078" s="43"/>
      <c r="P3078" s="61"/>
      <c r="Q3078" s="61"/>
    </row>
    <row r="3079" customFormat="false" ht="15" hidden="false" customHeight="false" outlineLevel="0" collapsed="false">
      <c r="A3079" s="61"/>
      <c r="B3079" s="61"/>
      <c r="C3079" s="61"/>
      <c r="D3079" s="61"/>
      <c r="E3079" s="38"/>
      <c r="G3079" s="95"/>
      <c r="H3079" s="84"/>
      <c r="I3079" s="43" t="n">
        <f aca="false">IF(H3079="W",F3079*G3079-F3079,(IF(H3079="L",-F3079)))</f>
        <v>0</v>
      </c>
      <c r="K3079" s="21"/>
      <c r="L3079" s="43"/>
      <c r="M3079" s="43"/>
      <c r="N3079" s="43"/>
      <c r="P3079" s="61"/>
      <c r="Q3079" s="61"/>
    </row>
    <row r="3080" customFormat="false" ht="15" hidden="false" customHeight="false" outlineLevel="0" collapsed="false">
      <c r="A3080" s="61"/>
      <c r="B3080" s="61"/>
      <c r="C3080" s="61"/>
      <c r="D3080" s="61"/>
      <c r="E3080" s="38"/>
      <c r="G3080" s="95"/>
      <c r="H3080" s="84"/>
      <c r="I3080" s="43" t="n">
        <f aca="false">IF(H3080="W",F3080*G3080-F3080,(IF(H3080="L",-F3080)))</f>
        <v>0</v>
      </c>
      <c r="K3080" s="21"/>
      <c r="L3080" s="43"/>
      <c r="M3080" s="43"/>
      <c r="N3080" s="43"/>
      <c r="P3080" s="61"/>
      <c r="Q3080" s="61"/>
    </row>
    <row r="3081" customFormat="false" ht="15" hidden="false" customHeight="false" outlineLevel="0" collapsed="false">
      <c r="A3081" s="61"/>
      <c r="B3081" s="61"/>
      <c r="C3081" s="61"/>
      <c r="D3081" s="61"/>
      <c r="E3081" s="38"/>
      <c r="G3081" s="95"/>
      <c r="H3081" s="84"/>
      <c r="I3081" s="43" t="n">
        <f aca="false">IF(H3081="W",F3081*G3081-F3081,(IF(H3081="L",-F3081)))</f>
        <v>0</v>
      </c>
      <c r="K3081" s="21"/>
      <c r="L3081" s="43"/>
      <c r="M3081" s="43"/>
      <c r="N3081" s="43"/>
      <c r="P3081" s="61"/>
      <c r="Q3081" s="61"/>
    </row>
    <row r="3082" customFormat="false" ht="15" hidden="false" customHeight="false" outlineLevel="0" collapsed="false">
      <c r="A3082" s="61"/>
      <c r="B3082" s="61"/>
      <c r="C3082" s="61"/>
      <c r="D3082" s="61"/>
      <c r="E3082" s="38"/>
      <c r="G3082" s="95"/>
      <c r="H3082" s="84"/>
      <c r="I3082" s="43" t="n">
        <f aca="false">IF(H3082="W",F3082*G3082-F3082,(IF(H3082="L",-F3082)))</f>
        <v>0</v>
      </c>
      <c r="K3082" s="21"/>
      <c r="L3082" s="43"/>
      <c r="M3082" s="43"/>
      <c r="N3082" s="43"/>
      <c r="P3082" s="61"/>
      <c r="Q3082" s="61"/>
    </row>
    <row r="3083" customFormat="false" ht="15" hidden="false" customHeight="false" outlineLevel="0" collapsed="false">
      <c r="A3083" s="61"/>
      <c r="B3083" s="61"/>
      <c r="C3083" s="61"/>
      <c r="D3083" s="61"/>
      <c r="E3083" s="38"/>
      <c r="G3083" s="95"/>
      <c r="H3083" s="84"/>
      <c r="I3083" s="43" t="n">
        <f aca="false">IF(H3083="W",F3083*G3083-F3083,(IF(H3083="L",-F3083)))</f>
        <v>0</v>
      </c>
      <c r="K3083" s="21"/>
      <c r="L3083" s="43"/>
      <c r="M3083" s="43"/>
      <c r="N3083" s="43"/>
      <c r="P3083" s="61"/>
      <c r="Q3083" s="61"/>
    </row>
    <row r="3084" customFormat="false" ht="15" hidden="false" customHeight="false" outlineLevel="0" collapsed="false">
      <c r="A3084" s="61"/>
      <c r="B3084" s="61"/>
      <c r="C3084" s="61"/>
      <c r="D3084" s="61"/>
      <c r="E3084" s="38"/>
      <c r="G3084" s="95"/>
      <c r="H3084" s="84"/>
      <c r="I3084" s="43" t="n">
        <f aca="false">IF(H3084="W",F3084*G3084-F3084,(IF(H3084="L",-F3084)))</f>
        <v>0</v>
      </c>
      <c r="K3084" s="21"/>
      <c r="L3084" s="43"/>
      <c r="M3084" s="43"/>
      <c r="N3084" s="43"/>
      <c r="P3084" s="61"/>
      <c r="Q3084" s="61"/>
    </row>
    <row r="3085" customFormat="false" ht="15" hidden="false" customHeight="false" outlineLevel="0" collapsed="false">
      <c r="A3085" s="61"/>
      <c r="B3085" s="61"/>
      <c r="C3085" s="61"/>
      <c r="D3085" s="61"/>
      <c r="E3085" s="38"/>
      <c r="G3085" s="95"/>
      <c r="H3085" s="84"/>
      <c r="I3085" s="43" t="n">
        <f aca="false">IF(H3085="W",F3085*G3085-F3085,(IF(H3085="L",-F3085)))</f>
        <v>0</v>
      </c>
      <c r="K3085" s="21"/>
      <c r="L3085" s="43"/>
      <c r="M3085" s="43"/>
      <c r="N3085" s="43"/>
      <c r="P3085" s="61"/>
      <c r="Q3085" s="61"/>
    </row>
    <row r="3086" customFormat="false" ht="15" hidden="false" customHeight="false" outlineLevel="0" collapsed="false">
      <c r="A3086" s="61"/>
      <c r="B3086" s="61"/>
      <c r="C3086" s="61"/>
      <c r="D3086" s="61"/>
      <c r="E3086" s="38"/>
      <c r="G3086" s="95"/>
      <c r="H3086" s="84"/>
      <c r="I3086" s="43" t="n">
        <f aca="false">IF(H3086="W",F3086*G3086-F3086,(IF(H3086="L",-F3086)))</f>
        <v>0</v>
      </c>
      <c r="K3086" s="21"/>
      <c r="L3086" s="43"/>
      <c r="M3086" s="43"/>
      <c r="N3086" s="43"/>
      <c r="P3086" s="61"/>
      <c r="Q3086" s="61"/>
    </row>
    <row r="3087" customFormat="false" ht="15" hidden="false" customHeight="false" outlineLevel="0" collapsed="false">
      <c r="A3087" s="61"/>
      <c r="B3087" s="61"/>
      <c r="C3087" s="61"/>
      <c r="D3087" s="61"/>
      <c r="E3087" s="38"/>
      <c r="G3087" s="95"/>
      <c r="H3087" s="84"/>
      <c r="I3087" s="43" t="n">
        <f aca="false">IF(H3087="W",F3087*G3087-F3087,(IF(H3087="L",-F3087)))</f>
        <v>0</v>
      </c>
      <c r="K3087" s="21"/>
      <c r="L3087" s="43"/>
      <c r="M3087" s="43"/>
      <c r="N3087" s="43"/>
      <c r="P3087" s="61"/>
      <c r="Q3087" s="61"/>
    </row>
    <row r="3088" customFormat="false" ht="15" hidden="false" customHeight="false" outlineLevel="0" collapsed="false">
      <c r="A3088" s="61"/>
      <c r="B3088" s="61"/>
      <c r="C3088" s="61"/>
      <c r="D3088" s="61"/>
      <c r="E3088" s="38"/>
      <c r="G3088" s="95"/>
      <c r="H3088" s="84"/>
      <c r="I3088" s="43" t="n">
        <f aca="false">IF(H3088="W",F3088*G3088-F3088,(IF(H3088="L",-F3088)))</f>
        <v>0</v>
      </c>
      <c r="K3088" s="21"/>
      <c r="L3088" s="43"/>
      <c r="M3088" s="43"/>
      <c r="N3088" s="43"/>
      <c r="P3088" s="61"/>
      <c r="Q3088" s="61"/>
    </row>
    <row r="3089" customFormat="false" ht="15" hidden="false" customHeight="false" outlineLevel="0" collapsed="false">
      <c r="A3089" s="61"/>
      <c r="B3089" s="61"/>
      <c r="C3089" s="61"/>
      <c r="D3089" s="61"/>
      <c r="E3089" s="38"/>
      <c r="G3089" s="95"/>
      <c r="H3089" s="84"/>
      <c r="I3089" s="43" t="n">
        <f aca="false">IF(H3089="W",F3089*G3089-F3089,(IF(H3089="L",-F3089)))</f>
        <v>0</v>
      </c>
      <c r="K3089" s="21"/>
      <c r="L3089" s="43"/>
      <c r="M3089" s="43"/>
      <c r="N3089" s="43"/>
      <c r="P3089" s="61"/>
      <c r="Q3089" s="61"/>
    </row>
    <row r="3090" customFormat="false" ht="15" hidden="false" customHeight="false" outlineLevel="0" collapsed="false">
      <c r="A3090" s="61"/>
      <c r="B3090" s="61"/>
      <c r="C3090" s="61"/>
      <c r="D3090" s="61"/>
      <c r="E3090" s="38"/>
      <c r="G3090" s="95"/>
      <c r="H3090" s="84"/>
      <c r="I3090" s="43" t="n">
        <f aca="false">IF(H3090="W",F3090*G3090-F3090,(IF(H3090="L",-F3090)))</f>
        <v>0</v>
      </c>
      <c r="K3090" s="21"/>
      <c r="L3090" s="43"/>
      <c r="M3090" s="43"/>
      <c r="N3090" s="43"/>
      <c r="P3090" s="61"/>
      <c r="Q3090" s="61"/>
    </row>
    <row r="3091" customFormat="false" ht="15" hidden="false" customHeight="false" outlineLevel="0" collapsed="false">
      <c r="A3091" s="61"/>
      <c r="B3091" s="61"/>
      <c r="C3091" s="61"/>
      <c r="D3091" s="61"/>
      <c r="E3091" s="38"/>
      <c r="G3091" s="95"/>
      <c r="H3091" s="84"/>
      <c r="I3091" s="43" t="n">
        <f aca="false">IF(H3091="W",F3091*G3091-F3091,(IF(H3091="L",-F3091)))</f>
        <v>0</v>
      </c>
      <c r="K3091" s="21"/>
      <c r="L3091" s="43"/>
      <c r="M3091" s="43"/>
      <c r="N3091" s="43"/>
      <c r="P3091" s="61"/>
      <c r="Q3091" s="61"/>
    </row>
    <row r="3092" customFormat="false" ht="15" hidden="false" customHeight="false" outlineLevel="0" collapsed="false">
      <c r="A3092" s="61"/>
      <c r="B3092" s="61"/>
      <c r="C3092" s="61"/>
      <c r="D3092" s="61"/>
      <c r="E3092" s="38"/>
      <c r="G3092" s="95"/>
      <c r="H3092" s="84"/>
      <c r="I3092" s="43" t="n">
        <f aca="false">IF(H3092="W",F3092*G3092-F3092,(IF(H3092="L",-F3092)))</f>
        <v>0</v>
      </c>
      <c r="K3092" s="21"/>
      <c r="L3092" s="43"/>
      <c r="M3092" s="43"/>
      <c r="N3092" s="43"/>
      <c r="P3092" s="61"/>
      <c r="Q3092" s="61"/>
    </row>
    <row r="3093" customFormat="false" ht="15" hidden="false" customHeight="false" outlineLevel="0" collapsed="false">
      <c r="A3093" s="61"/>
      <c r="B3093" s="61"/>
      <c r="C3093" s="61"/>
      <c r="D3093" s="61"/>
      <c r="E3093" s="38"/>
      <c r="G3093" s="95"/>
      <c r="H3093" s="84"/>
      <c r="I3093" s="43" t="n">
        <f aca="false">IF(H3093="W",F3093*G3093-F3093,(IF(H3093="L",-F3093)))</f>
        <v>0</v>
      </c>
      <c r="K3093" s="21"/>
      <c r="L3093" s="43"/>
      <c r="M3093" s="43"/>
      <c r="N3093" s="43"/>
      <c r="P3093" s="61"/>
      <c r="Q3093" s="61"/>
    </row>
    <row r="3094" customFormat="false" ht="15" hidden="false" customHeight="false" outlineLevel="0" collapsed="false">
      <c r="A3094" s="61"/>
      <c r="B3094" s="61"/>
      <c r="C3094" s="61"/>
      <c r="D3094" s="61"/>
      <c r="E3094" s="38"/>
      <c r="G3094" s="95"/>
      <c r="H3094" s="84"/>
      <c r="I3094" s="43" t="n">
        <f aca="false">IF(H3094="W",F3094*G3094-F3094,(IF(H3094="L",-F3094)))</f>
        <v>0</v>
      </c>
      <c r="K3094" s="21"/>
      <c r="L3094" s="43"/>
      <c r="M3094" s="43"/>
      <c r="N3094" s="43"/>
      <c r="P3094" s="61"/>
      <c r="Q3094" s="61"/>
    </row>
    <row r="3095" customFormat="false" ht="15" hidden="false" customHeight="false" outlineLevel="0" collapsed="false">
      <c r="A3095" s="61"/>
      <c r="B3095" s="61"/>
      <c r="C3095" s="61"/>
      <c r="D3095" s="61"/>
      <c r="E3095" s="38"/>
      <c r="G3095" s="95"/>
      <c r="H3095" s="84"/>
      <c r="I3095" s="43" t="n">
        <f aca="false">IF(H3095="W",F3095*G3095-F3095,(IF(H3095="L",-F3095)))</f>
        <v>0</v>
      </c>
      <c r="K3095" s="21"/>
      <c r="L3095" s="43"/>
      <c r="M3095" s="43"/>
      <c r="N3095" s="43"/>
      <c r="P3095" s="61"/>
      <c r="Q3095" s="61"/>
    </row>
    <row r="3096" customFormat="false" ht="15" hidden="false" customHeight="false" outlineLevel="0" collapsed="false">
      <c r="A3096" s="61"/>
      <c r="B3096" s="61"/>
      <c r="C3096" s="61"/>
      <c r="D3096" s="61"/>
      <c r="E3096" s="38"/>
      <c r="G3096" s="95"/>
      <c r="H3096" s="84"/>
      <c r="I3096" s="43" t="n">
        <f aca="false">IF(H3096="W",F3096*G3096-F3096,(IF(H3096="L",-F3096)))</f>
        <v>0</v>
      </c>
      <c r="K3096" s="21"/>
      <c r="L3096" s="43"/>
      <c r="M3096" s="43"/>
      <c r="N3096" s="43"/>
      <c r="P3096" s="61"/>
      <c r="Q3096" s="61"/>
    </row>
    <row r="3097" customFormat="false" ht="15" hidden="false" customHeight="false" outlineLevel="0" collapsed="false">
      <c r="A3097" s="61"/>
      <c r="B3097" s="61"/>
      <c r="C3097" s="61"/>
      <c r="D3097" s="61"/>
      <c r="E3097" s="38"/>
      <c r="G3097" s="95"/>
      <c r="H3097" s="84"/>
      <c r="I3097" s="43" t="n">
        <f aca="false">IF(H3097="W",F3097*G3097-F3097,(IF(H3097="L",-F3097)))</f>
        <v>0</v>
      </c>
      <c r="K3097" s="21"/>
      <c r="L3097" s="43"/>
      <c r="M3097" s="43"/>
      <c r="N3097" s="43"/>
      <c r="P3097" s="61"/>
      <c r="Q3097" s="61"/>
    </row>
    <row r="3098" customFormat="false" ht="15" hidden="false" customHeight="false" outlineLevel="0" collapsed="false">
      <c r="A3098" s="61"/>
      <c r="B3098" s="61"/>
      <c r="C3098" s="61"/>
      <c r="D3098" s="61"/>
      <c r="E3098" s="38"/>
      <c r="G3098" s="95"/>
      <c r="H3098" s="84"/>
      <c r="I3098" s="43" t="n">
        <f aca="false">IF(H3098="W",F3098*G3098-F3098,(IF(H3098="L",-F3098)))</f>
        <v>0</v>
      </c>
      <c r="K3098" s="21"/>
      <c r="L3098" s="43"/>
      <c r="M3098" s="43"/>
      <c r="N3098" s="43"/>
      <c r="P3098" s="61"/>
      <c r="Q3098" s="61"/>
    </row>
    <row r="3099" customFormat="false" ht="15" hidden="false" customHeight="false" outlineLevel="0" collapsed="false">
      <c r="A3099" s="61"/>
      <c r="B3099" s="61"/>
      <c r="C3099" s="61"/>
      <c r="D3099" s="61"/>
      <c r="E3099" s="38"/>
      <c r="G3099" s="95"/>
      <c r="H3099" s="84"/>
      <c r="I3099" s="43" t="n">
        <f aca="false">IF(H3099="W",F3099*G3099-F3099,(IF(H3099="L",-F3099)))</f>
        <v>0</v>
      </c>
      <c r="K3099" s="21"/>
      <c r="L3099" s="43"/>
      <c r="M3099" s="43"/>
      <c r="N3099" s="43"/>
      <c r="P3099" s="61"/>
      <c r="Q3099" s="61"/>
    </row>
    <row r="3100" customFormat="false" ht="15" hidden="false" customHeight="false" outlineLevel="0" collapsed="false">
      <c r="A3100" s="61"/>
      <c r="B3100" s="61"/>
      <c r="C3100" s="61"/>
      <c r="D3100" s="61"/>
      <c r="E3100" s="38"/>
      <c r="G3100" s="95"/>
      <c r="H3100" s="84"/>
      <c r="I3100" s="43" t="n">
        <f aca="false">IF(H3100="W",F3100*G3100-F3100,(IF(H3100="L",-F3100)))</f>
        <v>0</v>
      </c>
      <c r="K3100" s="21"/>
      <c r="L3100" s="43"/>
      <c r="M3100" s="43"/>
      <c r="N3100" s="43"/>
      <c r="P3100" s="61"/>
      <c r="Q3100" s="61"/>
    </row>
    <row r="3101" customFormat="false" ht="15" hidden="false" customHeight="false" outlineLevel="0" collapsed="false">
      <c r="A3101" s="61"/>
      <c r="B3101" s="61"/>
      <c r="C3101" s="61"/>
      <c r="D3101" s="61"/>
      <c r="E3101" s="38"/>
      <c r="G3101" s="95"/>
      <c r="H3101" s="84"/>
      <c r="I3101" s="43" t="n">
        <f aca="false">IF(H3101="W",F3101*G3101-F3101,(IF(H3101="L",-F3101)))</f>
        <v>0</v>
      </c>
      <c r="K3101" s="21"/>
      <c r="L3101" s="43"/>
      <c r="M3101" s="43"/>
      <c r="N3101" s="43"/>
      <c r="P3101" s="61"/>
      <c r="Q3101" s="61"/>
    </row>
    <row r="3102" customFormat="false" ht="15" hidden="false" customHeight="false" outlineLevel="0" collapsed="false">
      <c r="A3102" s="61"/>
      <c r="B3102" s="61"/>
      <c r="C3102" s="61"/>
      <c r="D3102" s="61"/>
      <c r="E3102" s="38"/>
      <c r="G3102" s="95"/>
      <c r="H3102" s="84"/>
      <c r="I3102" s="43" t="n">
        <f aca="false">IF(H3102="W",F3102*G3102-F3102,(IF(H3102="L",-F3102)))</f>
        <v>0</v>
      </c>
      <c r="K3102" s="21"/>
      <c r="L3102" s="43"/>
      <c r="M3102" s="43"/>
      <c r="N3102" s="43"/>
      <c r="P3102" s="61"/>
      <c r="Q3102" s="61"/>
    </row>
    <row r="3103" customFormat="false" ht="15" hidden="false" customHeight="false" outlineLevel="0" collapsed="false">
      <c r="A3103" s="61"/>
      <c r="B3103" s="61"/>
      <c r="C3103" s="61"/>
      <c r="D3103" s="61"/>
      <c r="E3103" s="38"/>
      <c r="G3103" s="95"/>
      <c r="H3103" s="84"/>
      <c r="I3103" s="43" t="n">
        <f aca="false">IF(H3103="W",F3103*G3103-F3103,(IF(H3103="L",-F3103)))</f>
        <v>0</v>
      </c>
      <c r="K3103" s="21"/>
      <c r="L3103" s="43"/>
      <c r="M3103" s="43"/>
      <c r="N3103" s="43"/>
      <c r="P3103" s="61"/>
      <c r="Q3103" s="61"/>
    </row>
    <row r="3104" customFormat="false" ht="15" hidden="false" customHeight="false" outlineLevel="0" collapsed="false">
      <c r="A3104" s="61"/>
      <c r="B3104" s="61"/>
      <c r="C3104" s="61"/>
      <c r="D3104" s="61"/>
      <c r="E3104" s="38"/>
      <c r="G3104" s="95"/>
      <c r="H3104" s="84"/>
      <c r="I3104" s="43" t="n">
        <f aca="false">IF(H3104="W",F3104*G3104-F3104,(IF(H3104="L",-F3104)))</f>
        <v>0</v>
      </c>
      <c r="K3104" s="21"/>
      <c r="L3104" s="43"/>
      <c r="M3104" s="43"/>
      <c r="N3104" s="43"/>
      <c r="P3104" s="61"/>
      <c r="Q3104" s="61"/>
    </row>
    <row r="3105" customFormat="false" ht="15" hidden="false" customHeight="false" outlineLevel="0" collapsed="false">
      <c r="A3105" s="61"/>
      <c r="B3105" s="61"/>
      <c r="C3105" s="61"/>
      <c r="D3105" s="61"/>
      <c r="E3105" s="38"/>
      <c r="G3105" s="95"/>
      <c r="H3105" s="84"/>
      <c r="I3105" s="43" t="n">
        <f aca="false">IF(H3105="W",F3105*G3105-F3105,(IF(H3105="L",-F3105)))</f>
        <v>0</v>
      </c>
      <c r="K3105" s="21"/>
      <c r="L3105" s="43"/>
      <c r="M3105" s="43"/>
      <c r="N3105" s="43"/>
      <c r="P3105" s="61"/>
      <c r="Q3105" s="61"/>
    </row>
    <row r="3106" customFormat="false" ht="15" hidden="false" customHeight="false" outlineLevel="0" collapsed="false">
      <c r="A3106" s="61"/>
      <c r="B3106" s="61"/>
      <c r="C3106" s="61"/>
      <c r="D3106" s="61"/>
      <c r="E3106" s="38"/>
      <c r="G3106" s="95"/>
      <c r="H3106" s="84"/>
      <c r="I3106" s="43" t="n">
        <f aca="false">IF(H3106="W",F3106*G3106-F3106,(IF(H3106="L",-F3106)))</f>
        <v>0</v>
      </c>
      <c r="K3106" s="21"/>
      <c r="L3106" s="43"/>
      <c r="M3106" s="43"/>
      <c r="N3106" s="43"/>
      <c r="P3106" s="61"/>
      <c r="Q3106" s="61"/>
    </row>
    <row r="3107" customFormat="false" ht="15" hidden="false" customHeight="false" outlineLevel="0" collapsed="false">
      <c r="A3107" s="61"/>
      <c r="B3107" s="61"/>
      <c r="C3107" s="61"/>
      <c r="D3107" s="61"/>
      <c r="E3107" s="38"/>
      <c r="G3107" s="95"/>
      <c r="H3107" s="84"/>
      <c r="I3107" s="43" t="n">
        <f aca="false">IF(H3107="W",F3107*G3107-F3107,(IF(H3107="L",-F3107)))</f>
        <v>0</v>
      </c>
      <c r="K3107" s="21"/>
      <c r="L3107" s="43"/>
      <c r="M3107" s="43"/>
      <c r="N3107" s="43"/>
      <c r="P3107" s="61"/>
      <c r="Q3107" s="61"/>
    </row>
    <row r="3108" customFormat="false" ht="15" hidden="false" customHeight="false" outlineLevel="0" collapsed="false">
      <c r="A3108" s="61"/>
      <c r="B3108" s="61"/>
      <c r="C3108" s="61"/>
      <c r="D3108" s="61"/>
      <c r="E3108" s="38"/>
      <c r="G3108" s="95"/>
      <c r="H3108" s="84"/>
      <c r="I3108" s="43" t="n">
        <f aca="false">IF(H3108="W",F3108*G3108-F3108,(IF(H3108="L",-F3108)))</f>
        <v>0</v>
      </c>
      <c r="K3108" s="21"/>
      <c r="L3108" s="43"/>
      <c r="M3108" s="43"/>
      <c r="N3108" s="43"/>
      <c r="P3108" s="61"/>
      <c r="Q3108" s="61"/>
    </row>
    <row r="3109" customFormat="false" ht="15" hidden="false" customHeight="false" outlineLevel="0" collapsed="false">
      <c r="A3109" s="61"/>
      <c r="B3109" s="61"/>
      <c r="C3109" s="61"/>
      <c r="D3109" s="61"/>
      <c r="E3109" s="38"/>
      <c r="G3109" s="95"/>
      <c r="H3109" s="84"/>
      <c r="I3109" s="43" t="n">
        <f aca="false">IF(H3109="W",F3109*G3109-F3109,(IF(H3109="L",-F3109)))</f>
        <v>0</v>
      </c>
      <c r="K3109" s="21"/>
      <c r="L3109" s="43"/>
      <c r="M3109" s="43"/>
      <c r="N3109" s="43"/>
      <c r="P3109" s="61"/>
      <c r="Q3109" s="61"/>
    </row>
    <row r="3110" customFormat="false" ht="15" hidden="false" customHeight="false" outlineLevel="0" collapsed="false">
      <c r="A3110" s="61"/>
      <c r="B3110" s="61"/>
      <c r="C3110" s="61"/>
      <c r="D3110" s="61"/>
      <c r="E3110" s="38"/>
      <c r="G3110" s="95"/>
      <c r="H3110" s="84"/>
      <c r="I3110" s="43" t="n">
        <f aca="false">IF(H3110="W",F3110*G3110-F3110,(IF(H3110="L",-F3110)))</f>
        <v>0</v>
      </c>
      <c r="K3110" s="21"/>
      <c r="L3110" s="43"/>
      <c r="M3110" s="43"/>
      <c r="N3110" s="43"/>
      <c r="P3110" s="61"/>
      <c r="Q3110" s="61"/>
    </row>
    <row r="3111" customFormat="false" ht="15" hidden="false" customHeight="false" outlineLevel="0" collapsed="false">
      <c r="A3111" s="61"/>
      <c r="B3111" s="61"/>
      <c r="C3111" s="61"/>
      <c r="D3111" s="61"/>
      <c r="E3111" s="38"/>
      <c r="G3111" s="95"/>
      <c r="H3111" s="84"/>
      <c r="I3111" s="43" t="n">
        <f aca="false">IF(H3111="W",F3111*G3111-F3111,(IF(H3111="L",-F3111)))</f>
        <v>0</v>
      </c>
      <c r="K3111" s="21"/>
      <c r="L3111" s="43"/>
      <c r="M3111" s="43"/>
      <c r="N3111" s="43"/>
      <c r="P3111" s="61"/>
      <c r="Q3111" s="61"/>
    </row>
    <row r="3112" customFormat="false" ht="15" hidden="false" customHeight="false" outlineLevel="0" collapsed="false">
      <c r="A3112" s="61"/>
      <c r="B3112" s="61"/>
      <c r="C3112" s="61"/>
      <c r="D3112" s="61"/>
      <c r="E3112" s="38"/>
      <c r="G3112" s="95"/>
      <c r="H3112" s="84"/>
      <c r="I3112" s="43" t="n">
        <f aca="false">IF(H3112="W",F3112*G3112-F3112,(IF(H3112="L",-F3112)))</f>
        <v>0</v>
      </c>
      <c r="K3112" s="21"/>
      <c r="L3112" s="43"/>
      <c r="M3112" s="43"/>
      <c r="N3112" s="43"/>
      <c r="P3112" s="61"/>
      <c r="Q3112" s="61"/>
    </row>
    <row r="3113" customFormat="false" ht="15" hidden="false" customHeight="false" outlineLevel="0" collapsed="false">
      <c r="A3113" s="61"/>
      <c r="B3113" s="61"/>
      <c r="C3113" s="61"/>
      <c r="D3113" s="61"/>
      <c r="E3113" s="38"/>
      <c r="G3113" s="95"/>
      <c r="H3113" s="84"/>
      <c r="I3113" s="43" t="n">
        <f aca="false">IF(H3113="W",F3113*G3113-F3113,(IF(H3113="L",-F3113)))</f>
        <v>0</v>
      </c>
      <c r="K3113" s="21"/>
      <c r="L3113" s="43"/>
      <c r="M3113" s="43"/>
      <c r="N3113" s="43"/>
      <c r="P3113" s="61"/>
      <c r="Q3113" s="61"/>
    </row>
    <row r="3114" customFormat="false" ht="15" hidden="false" customHeight="false" outlineLevel="0" collapsed="false">
      <c r="A3114" s="61"/>
      <c r="B3114" s="61"/>
      <c r="C3114" s="61"/>
      <c r="D3114" s="61"/>
      <c r="E3114" s="38"/>
      <c r="G3114" s="95"/>
      <c r="H3114" s="84"/>
      <c r="I3114" s="43" t="n">
        <f aca="false">IF(H3114="W",F3114*G3114-F3114,(IF(H3114="L",-F3114)))</f>
        <v>0</v>
      </c>
      <c r="K3114" s="21"/>
      <c r="L3114" s="43"/>
      <c r="M3114" s="43"/>
      <c r="N3114" s="43"/>
      <c r="P3114" s="61"/>
      <c r="Q3114" s="61"/>
    </row>
    <row r="3115" customFormat="false" ht="15" hidden="false" customHeight="false" outlineLevel="0" collapsed="false">
      <c r="A3115" s="61"/>
      <c r="B3115" s="61"/>
      <c r="C3115" s="61"/>
      <c r="D3115" s="61"/>
      <c r="E3115" s="38"/>
      <c r="G3115" s="95"/>
      <c r="H3115" s="84"/>
      <c r="I3115" s="43" t="n">
        <f aca="false">IF(H3115="W",F3115*G3115-F3115,(IF(H3115="L",-F3115)))</f>
        <v>0</v>
      </c>
      <c r="K3115" s="21"/>
      <c r="L3115" s="43"/>
      <c r="M3115" s="43"/>
      <c r="N3115" s="43"/>
      <c r="P3115" s="61"/>
      <c r="Q3115" s="61"/>
    </row>
    <row r="3116" customFormat="false" ht="15" hidden="false" customHeight="false" outlineLevel="0" collapsed="false">
      <c r="A3116" s="61"/>
      <c r="B3116" s="61"/>
      <c r="C3116" s="61"/>
      <c r="D3116" s="61"/>
      <c r="E3116" s="38"/>
      <c r="G3116" s="95"/>
      <c r="H3116" s="84"/>
      <c r="I3116" s="43" t="n">
        <f aca="false">IF(H3116="W",F3116*G3116-F3116,(IF(H3116="L",-F3116)))</f>
        <v>0</v>
      </c>
      <c r="K3116" s="21"/>
      <c r="L3116" s="43"/>
      <c r="M3116" s="43"/>
      <c r="N3116" s="43"/>
      <c r="P3116" s="61"/>
      <c r="Q3116" s="61"/>
    </row>
    <row r="3117" customFormat="false" ht="15" hidden="false" customHeight="false" outlineLevel="0" collapsed="false">
      <c r="A3117" s="61"/>
      <c r="B3117" s="61"/>
      <c r="C3117" s="61"/>
      <c r="D3117" s="61"/>
      <c r="E3117" s="38"/>
      <c r="G3117" s="95"/>
      <c r="H3117" s="84"/>
      <c r="I3117" s="43" t="n">
        <f aca="false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customFormat="false" ht="15" hidden="false" customHeight="false" outlineLevel="0" collapsed="false">
      <c r="A3118" s="61"/>
      <c r="B3118" s="61"/>
      <c r="C3118" s="61"/>
      <c r="D3118" s="61"/>
      <c r="E3118" s="38"/>
      <c r="G3118" s="95"/>
      <c r="H3118" s="84"/>
      <c r="I3118" s="43" t="n">
        <f aca="false">IF(H3118="W",F3118*G3118-F3118,(IF(H3118="L",-F3118)))</f>
        <v>0</v>
      </c>
      <c r="K3118" s="21"/>
      <c r="L3118" s="43"/>
      <c r="M3118" s="43"/>
      <c r="N3118" s="43"/>
      <c r="P3118" s="61"/>
      <c r="Q3118" s="61"/>
    </row>
    <row r="3119" customFormat="false" ht="15" hidden="false" customHeight="false" outlineLevel="0" collapsed="false">
      <c r="A3119" s="61"/>
      <c r="B3119" s="61"/>
      <c r="C3119" s="61"/>
      <c r="D3119" s="61"/>
      <c r="E3119" s="38"/>
      <c r="G3119" s="95"/>
      <c r="H3119" s="84"/>
      <c r="I3119" s="43" t="n">
        <f aca="false">IF(H3119="W",F3119*G3119-F3119,(IF(H3119="L",-F3119)))</f>
        <v>0</v>
      </c>
      <c r="K3119" s="21"/>
      <c r="L3119" s="43"/>
      <c r="M3119" s="43"/>
      <c r="N3119" s="43"/>
      <c r="P3119" s="61"/>
      <c r="Q3119" s="61"/>
    </row>
    <row r="3120" customFormat="false" ht="15" hidden="false" customHeight="false" outlineLevel="0" collapsed="false">
      <c r="A3120" s="61"/>
      <c r="B3120" s="61"/>
      <c r="C3120" s="61"/>
      <c r="D3120" s="61"/>
      <c r="E3120" s="38"/>
      <c r="G3120" s="95"/>
      <c r="H3120" s="84"/>
      <c r="I3120" s="43" t="n">
        <f aca="false">IF(H3120="W",F3120*G3120-F3120,(IF(H3120="L",-F3120)))</f>
        <v>0</v>
      </c>
      <c r="K3120" s="21"/>
      <c r="L3120" s="43"/>
      <c r="M3120" s="43"/>
      <c r="N3120" s="43"/>
      <c r="P3120" s="61"/>
      <c r="Q3120" s="61"/>
    </row>
    <row r="3121" customFormat="false" ht="15" hidden="false" customHeight="false" outlineLevel="0" collapsed="false">
      <c r="A3121" s="61"/>
      <c r="B3121" s="61"/>
      <c r="C3121" s="61"/>
      <c r="D3121" s="61"/>
      <c r="E3121" s="38"/>
      <c r="G3121" s="95"/>
      <c r="H3121" s="84"/>
      <c r="I3121" s="43" t="n">
        <f aca="false">IF(H3121="W",F3121*G3121-F3121,(IF(H3121="L",-F3121)))</f>
        <v>0</v>
      </c>
      <c r="K3121" s="21"/>
      <c r="L3121" s="43"/>
      <c r="M3121" s="43"/>
      <c r="N3121" s="43"/>
      <c r="P3121" s="61"/>
      <c r="Q3121" s="61"/>
    </row>
    <row r="3122" customFormat="false" ht="15" hidden="false" customHeight="false" outlineLevel="0" collapsed="false">
      <c r="A3122" s="61"/>
      <c r="B3122" s="61"/>
      <c r="C3122" s="61"/>
      <c r="D3122" s="61"/>
      <c r="E3122" s="38"/>
      <c r="G3122" s="95"/>
      <c r="H3122" s="84"/>
      <c r="I3122" s="43" t="n">
        <f aca="false">IF(H3122="W",F3122*G3122-F3122,(IF(H3122="L",-F3122)))</f>
        <v>0</v>
      </c>
      <c r="K3122" s="21"/>
      <c r="L3122" s="43"/>
      <c r="M3122" s="43"/>
      <c r="N3122" s="43"/>
      <c r="P3122" s="61"/>
      <c r="Q3122" s="61"/>
    </row>
    <row r="3123" customFormat="false" ht="15" hidden="false" customHeight="false" outlineLevel="0" collapsed="false">
      <c r="A3123" s="61"/>
      <c r="B3123" s="61"/>
      <c r="C3123" s="61"/>
      <c r="D3123" s="61"/>
      <c r="E3123" s="38"/>
      <c r="G3123" s="95"/>
      <c r="H3123" s="84"/>
      <c r="I3123" s="43" t="n">
        <f aca="false">IF(H3123="W",F3123*G3123-F3123,(IF(H3123="L",-F3123)))</f>
        <v>0</v>
      </c>
      <c r="K3123" s="21"/>
      <c r="L3123" s="43"/>
      <c r="M3123" s="43"/>
      <c r="N3123" s="43"/>
      <c r="P3123" s="61"/>
      <c r="Q3123" s="61"/>
    </row>
    <row r="3124" customFormat="false" ht="15" hidden="false" customHeight="false" outlineLevel="0" collapsed="false">
      <c r="A3124" s="61"/>
      <c r="B3124" s="61"/>
      <c r="C3124" s="61"/>
      <c r="D3124" s="61"/>
      <c r="E3124" s="38"/>
      <c r="G3124" s="95"/>
      <c r="H3124" s="84"/>
      <c r="I3124" s="43" t="n">
        <f aca="false">IF(H3124="W",F3124*G3124-F3124,(IF(H3124="L",-F3124)))</f>
        <v>0</v>
      </c>
      <c r="K3124" s="21"/>
      <c r="L3124" s="43"/>
      <c r="M3124" s="43"/>
      <c r="N3124" s="43"/>
      <c r="P3124" s="61"/>
      <c r="Q3124" s="61"/>
    </row>
    <row r="3125" customFormat="false" ht="15" hidden="false" customHeight="false" outlineLevel="0" collapsed="false">
      <c r="A3125" s="61"/>
      <c r="B3125" s="61"/>
      <c r="C3125" s="61"/>
      <c r="D3125" s="61"/>
      <c r="E3125" s="38"/>
      <c r="G3125" s="95"/>
      <c r="H3125" s="84"/>
      <c r="I3125" s="43" t="n">
        <f aca="false">IF(H3125="W",F3125*G3125-F3125,(IF(H3125="L",-F3125)))</f>
        <v>0</v>
      </c>
      <c r="K3125" s="21"/>
      <c r="L3125" s="43"/>
      <c r="M3125" s="43"/>
      <c r="N3125" s="43"/>
      <c r="P3125" s="61"/>
      <c r="Q3125" s="61"/>
    </row>
    <row r="3126" customFormat="false" ht="15" hidden="false" customHeight="false" outlineLevel="0" collapsed="false">
      <c r="A3126" s="61"/>
      <c r="B3126" s="61"/>
      <c r="C3126" s="61"/>
      <c r="D3126" s="61"/>
      <c r="E3126" s="38"/>
      <c r="G3126" s="95"/>
      <c r="H3126" s="84"/>
      <c r="I3126" s="43" t="n">
        <f aca="false">IF(H3126="W",F3126*G3126-F3126,(IF(H3126="L",-F3126)))</f>
        <v>0</v>
      </c>
      <c r="K3126" s="21"/>
      <c r="L3126" s="43"/>
      <c r="M3126" s="43"/>
      <c r="N3126" s="43"/>
      <c r="P3126" s="61"/>
      <c r="Q3126" s="61"/>
    </row>
    <row r="3127" customFormat="false" ht="15" hidden="false" customHeight="false" outlineLevel="0" collapsed="false">
      <c r="A3127" s="61"/>
      <c r="B3127" s="61"/>
      <c r="C3127" s="61"/>
      <c r="D3127" s="61"/>
      <c r="E3127" s="38"/>
      <c r="G3127" s="95"/>
      <c r="H3127" s="84"/>
      <c r="I3127" s="43" t="n">
        <f aca="false">IF(H3127="W",F3127*G3127-F3127,(IF(H3127="L",-F3127)))</f>
        <v>0</v>
      </c>
      <c r="K3127" s="21"/>
      <c r="L3127" s="43"/>
      <c r="M3127" s="43"/>
      <c r="N3127" s="43"/>
      <c r="P3127" s="61"/>
      <c r="Q3127" s="61"/>
    </row>
    <row r="3128" customFormat="false" ht="15" hidden="false" customHeight="false" outlineLevel="0" collapsed="false">
      <c r="A3128" s="61"/>
      <c r="B3128" s="61"/>
      <c r="C3128" s="61"/>
      <c r="D3128" s="61"/>
      <c r="E3128" s="38"/>
      <c r="G3128" s="95"/>
      <c r="H3128" s="84"/>
      <c r="I3128" s="43" t="n">
        <f aca="false">IF(H3128="W",F3128*G3128-F3128,(IF(H3128="L",-F3128)))</f>
        <v>0</v>
      </c>
      <c r="K3128" s="21"/>
      <c r="L3128" s="43"/>
      <c r="M3128" s="43"/>
      <c r="N3128" s="43"/>
      <c r="P3128" s="61"/>
      <c r="Q3128" s="61"/>
    </row>
    <row r="3129" customFormat="false" ht="15" hidden="false" customHeight="false" outlineLevel="0" collapsed="false">
      <c r="A3129" s="61"/>
      <c r="B3129" s="61"/>
      <c r="C3129" s="61"/>
      <c r="D3129" s="61"/>
      <c r="E3129" s="38"/>
      <c r="G3129" s="95"/>
      <c r="H3129" s="84"/>
      <c r="I3129" s="43" t="n">
        <f aca="false">IF(H3129="W",F3129*G3129-F3129,(IF(H3129="L",-F3129)))</f>
        <v>0</v>
      </c>
      <c r="K3129" s="21"/>
      <c r="L3129" s="43"/>
      <c r="M3129" s="43"/>
      <c r="N3129" s="43"/>
      <c r="P3129" s="61"/>
      <c r="Q3129" s="61"/>
    </row>
    <row r="3130" customFormat="false" ht="15" hidden="false" customHeight="false" outlineLevel="0" collapsed="false">
      <c r="A3130" s="61"/>
      <c r="B3130" s="61"/>
      <c r="C3130" s="61"/>
      <c r="D3130" s="61"/>
      <c r="E3130" s="38"/>
      <c r="G3130" s="95"/>
      <c r="H3130" s="84"/>
      <c r="I3130" s="43" t="n">
        <f aca="false">IF(H3130="W",F3130*G3130-F3130,(IF(H3130="L",-F3130)))</f>
        <v>0</v>
      </c>
      <c r="K3130" s="21"/>
      <c r="L3130" s="43"/>
      <c r="M3130" s="43"/>
      <c r="N3130" s="43"/>
      <c r="P3130" s="61"/>
      <c r="Q3130" s="61"/>
    </row>
    <row r="3131" customFormat="false" ht="15" hidden="false" customHeight="false" outlineLevel="0" collapsed="false">
      <c r="A3131" s="61"/>
      <c r="B3131" s="61"/>
      <c r="C3131" s="61"/>
      <c r="D3131" s="61"/>
      <c r="E3131" s="38"/>
      <c r="G3131" s="95"/>
      <c r="H3131" s="84"/>
      <c r="I3131" s="43" t="n">
        <f aca="false">IF(H3131="W",F3131*G3131-F3131,(IF(H3131="L",-F3131)))</f>
        <v>0</v>
      </c>
      <c r="K3131" s="21"/>
      <c r="L3131" s="43"/>
      <c r="M3131" s="43"/>
      <c r="N3131" s="43"/>
      <c r="P3131" s="61"/>
      <c r="Q3131" s="61"/>
    </row>
    <row r="3132" customFormat="false" ht="15" hidden="false" customHeight="false" outlineLevel="0" collapsed="false">
      <c r="A3132" s="61"/>
      <c r="B3132" s="61"/>
      <c r="C3132" s="61"/>
      <c r="D3132" s="61"/>
      <c r="E3132" s="38"/>
      <c r="G3132" s="95"/>
      <c r="H3132" s="84"/>
      <c r="I3132" s="43" t="n">
        <f aca="false">IF(H3132="W",F3132*G3132-F3132,(IF(H3132="L",-F3132)))</f>
        <v>0</v>
      </c>
      <c r="K3132" s="21"/>
      <c r="L3132" s="43"/>
      <c r="M3132" s="43"/>
      <c r="N3132" s="43"/>
      <c r="P3132" s="61"/>
      <c r="Q3132" s="61"/>
    </row>
    <row r="3133" customFormat="false" ht="15" hidden="false" customHeight="false" outlineLevel="0" collapsed="false">
      <c r="A3133" s="61"/>
      <c r="B3133" s="61"/>
      <c r="C3133" s="61"/>
      <c r="D3133" s="61"/>
      <c r="E3133" s="38"/>
      <c r="G3133" s="95"/>
      <c r="H3133" s="84"/>
      <c r="I3133" s="43" t="n">
        <f aca="false">IF(H3133="W",F3133*G3133-F3133,(IF(H3133="L",-F3133)))</f>
        <v>0</v>
      </c>
      <c r="K3133" s="21"/>
      <c r="L3133" s="43"/>
      <c r="M3133" s="43"/>
      <c r="N3133" s="43"/>
      <c r="P3133" s="61"/>
      <c r="Q3133" s="61"/>
    </row>
    <row r="3134" customFormat="false" ht="15" hidden="false" customHeight="false" outlineLevel="0" collapsed="false">
      <c r="A3134" s="61"/>
      <c r="B3134" s="61"/>
      <c r="C3134" s="61"/>
      <c r="D3134" s="61"/>
      <c r="E3134" s="38"/>
      <c r="G3134" s="95"/>
      <c r="H3134" s="84"/>
      <c r="I3134" s="43" t="n">
        <f aca="false">IF(H3134="W",F3134*G3134-F3134,(IF(H3134="L",-F3134)))</f>
        <v>0</v>
      </c>
      <c r="K3134" s="21"/>
      <c r="L3134" s="43"/>
      <c r="M3134" s="43"/>
      <c r="N3134" s="43"/>
      <c r="P3134" s="61"/>
      <c r="Q3134" s="61"/>
    </row>
    <row r="3135" customFormat="false" ht="15" hidden="false" customHeight="false" outlineLevel="0" collapsed="false">
      <c r="A3135" s="61"/>
      <c r="B3135" s="61"/>
      <c r="C3135" s="61"/>
      <c r="D3135" s="61"/>
      <c r="E3135" s="38"/>
      <c r="G3135" s="95"/>
      <c r="H3135" s="84"/>
      <c r="I3135" s="43" t="n">
        <f aca="false">IF(H3135="W",F3135*G3135-F3135,(IF(H3135="L",-F3135)))</f>
        <v>0</v>
      </c>
      <c r="K3135" s="21"/>
      <c r="L3135" s="43"/>
      <c r="M3135" s="43"/>
      <c r="N3135" s="43"/>
      <c r="P3135" s="61"/>
      <c r="Q3135" s="61"/>
    </row>
    <row r="3136" customFormat="false" ht="15" hidden="false" customHeight="false" outlineLevel="0" collapsed="false">
      <c r="A3136" s="61"/>
      <c r="B3136" s="61"/>
      <c r="C3136" s="61"/>
      <c r="D3136" s="61"/>
      <c r="E3136" s="38"/>
      <c r="G3136" s="95"/>
      <c r="H3136" s="84"/>
      <c r="I3136" s="43" t="n">
        <f aca="false">IF(H3136="W",F3136*G3136-F3136,(IF(H3136="L",-F3136)))</f>
        <v>0</v>
      </c>
      <c r="K3136" s="21"/>
      <c r="L3136" s="43"/>
      <c r="M3136" s="43"/>
      <c r="N3136" s="43"/>
      <c r="P3136" s="61"/>
      <c r="Q3136" s="61"/>
    </row>
    <row r="3137" customFormat="false" ht="15" hidden="false" customHeight="false" outlineLevel="0" collapsed="false">
      <c r="A3137" s="61"/>
      <c r="B3137" s="61"/>
      <c r="C3137" s="61"/>
      <c r="D3137" s="61"/>
      <c r="E3137" s="38"/>
      <c r="G3137" s="95"/>
      <c r="H3137" s="84"/>
      <c r="I3137" s="43" t="n">
        <f aca="false">IF(H3137="W",F3137*G3137-F3137,(IF(H3137="L",-F3137)))</f>
        <v>0</v>
      </c>
      <c r="K3137" s="21"/>
      <c r="L3137" s="43"/>
      <c r="M3137" s="43"/>
      <c r="N3137" s="43"/>
      <c r="P3137" s="61"/>
      <c r="Q3137" s="61"/>
    </row>
    <row r="3138" customFormat="false" ht="15" hidden="false" customHeight="false" outlineLevel="0" collapsed="false">
      <c r="A3138" s="61"/>
      <c r="B3138" s="61"/>
      <c r="C3138" s="61"/>
      <c r="D3138" s="61"/>
      <c r="E3138" s="38"/>
      <c r="G3138" s="95"/>
      <c r="H3138" s="84"/>
      <c r="I3138" s="43" t="n">
        <f aca="false">IF(H3138="W",F3138*G3138-F3138,(IF(H3138="L",-F3138)))</f>
        <v>0</v>
      </c>
      <c r="K3138" s="21"/>
      <c r="L3138" s="43"/>
      <c r="M3138" s="43"/>
      <c r="N3138" s="43"/>
      <c r="P3138" s="61"/>
      <c r="Q3138" s="61"/>
    </row>
    <row r="3139" customFormat="false" ht="15" hidden="false" customHeight="false" outlineLevel="0" collapsed="false">
      <c r="A3139" s="61"/>
      <c r="B3139" s="61"/>
      <c r="C3139" s="61"/>
      <c r="D3139" s="61"/>
      <c r="E3139" s="38"/>
      <c r="G3139" s="95"/>
      <c r="H3139" s="84"/>
      <c r="I3139" s="43" t="n">
        <f aca="false">IF(H3139="W",F3139*G3139-F3139,(IF(H3139="L",-F3139)))</f>
        <v>0</v>
      </c>
      <c r="K3139" s="21"/>
      <c r="L3139" s="43"/>
      <c r="M3139" s="43"/>
      <c r="N3139" s="43"/>
      <c r="P3139" s="61"/>
      <c r="Q3139" s="61"/>
    </row>
    <row r="3140" customFormat="false" ht="15" hidden="false" customHeight="false" outlineLevel="0" collapsed="false">
      <c r="A3140" s="61"/>
      <c r="B3140" s="61"/>
      <c r="C3140" s="61"/>
      <c r="D3140" s="61"/>
      <c r="E3140" s="38"/>
      <c r="G3140" s="95"/>
      <c r="H3140" s="84"/>
      <c r="I3140" s="43" t="n">
        <f aca="false">IF(H3140="W",F3140*G3140-F3140,(IF(H3140="L",-F3140)))</f>
        <v>0</v>
      </c>
      <c r="K3140" s="21"/>
      <c r="L3140" s="43"/>
      <c r="M3140" s="43"/>
      <c r="N3140" s="43"/>
      <c r="P3140" s="61"/>
      <c r="Q3140" s="61"/>
    </row>
    <row r="3141" customFormat="false" ht="15" hidden="false" customHeight="false" outlineLevel="0" collapsed="false">
      <c r="A3141" s="61"/>
      <c r="B3141" s="61"/>
      <c r="C3141" s="61"/>
      <c r="D3141" s="61"/>
      <c r="E3141" s="38"/>
      <c r="G3141" s="95"/>
      <c r="H3141" s="84"/>
      <c r="I3141" s="43" t="n">
        <f aca="false">IF(H3141="W",F3141*G3141-F3141,(IF(H3141="L",-F3141)))</f>
        <v>0</v>
      </c>
      <c r="K3141" s="21"/>
      <c r="L3141" s="43"/>
      <c r="M3141" s="43"/>
      <c r="N3141" s="43"/>
      <c r="P3141" s="61"/>
      <c r="Q3141" s="61"/>
    </row>
    <row r="3142" customFormat="false" ht="15" hidden="false" customHeight="false" outlineLevel="0" collapsed="false">
      <c r="A3142" s="61"/>
      <c r="B3142" s="61"/>
      <c r="C3142" s="61"/>
      <c r="D3142" s="61"/>
      <c r="E3142" s="38"/>
      <c r="G3142" s="95"/>
      <c r="H3142" s="84"/>
      <c r="I3142" s="43" t="n">
        <f aca="false">IF(H3142="W",F3142*G3142-F3142,(IF(H3142="L",-F3142)))</f>
        <v>0</v>
      </c>
      <c r="K3142" s="21"/>
      <c r="L3142" s="43"/>
      <c r="M3142" s="43"/>
      <c r="N3142" s="43"/>
      <c r="P3142" s="61"/>
      <c r="Q3142" s="61"/>
    </row>
    <row r="3143" customFormat="false" ht="15" hidden="false" customHeight="false" outlineLevel="0" collapsed="false">
      <c r="A3143" s="61"/>
      <c r="B3143" s="61"/>
      <c r="C3143" s="61"/>
      <c r="D3143" s="61"/>
      <c r="E3143" s="38"/>
      <c r="G3143" s="95"/>
      <c r="H3143" s="84"/>
      <c r="I3143" s="43" t="n">
        <f aca="false">IF(H3143="W",F3143*G3143-F3143,(IF(H3143="L",-F3143)))</f>
        <v>0</v>
      </c>
      <c r="K3143" s="21"/>
      <c r="L3143" s="43"/>
      <c r="M3143" s="43"/>
      <c r="N3143" s="43"/>
      <c r="P3143" s="61"/>
      <c r="Q3143" s="61"/>
    </row>
    <row r="3144" customFormat="false" ht="15" hidden="false" customHeight="false" outlineLevel="0" collapsed="false">
      <c r="A3144" s="61"/>
      <c r="B3144" s="61"/>
      <c r="C3144" s="61"/>
      <c r="D3144" s="61"/>
      <c r="E3144" s="38"/>
      <c r="G3144" s="95"/>
      <c r="H3144" s="84"/>
      <c r="I3144" s="43" t="n">
        <f aca="false">IF(H3144="W",F3144*G3144-F3144,(IF(H3144="L",-F3144)))</f>
        <v>0</v>
      </c>
      <c r="K3144" s="21"/>
      <c r="L3144" s="43"/>
      <c r="M3144" s="43"/>
      <c r="N3144" s="43"/>
      <c r="P3144" s="61"/>
      <c r="Q3144" s="61"/>
    </row>
    <row r="3145" customFormat="false" ht="15" hidden="false" customHeight="false" outlineLevel="0" collapsed="false">
      <c r="A3145" s="61"/>
      <c r="B3145" s="61"/>
      <c r="C3145" s="61"/>
      <c r="D3145" s="61"/>
      <c r="E3145" s="38"/>
      <c r="G3145" s="95"/>
      <c r="H3145" s="84"/>
      <c r="I3145" s="43" t="n">
        <f aca="false">IF(H3145="W",F3145*G3145-F3145,(IF(H3145="L",-F3145)))</f>
        <v>0</v>
      </c>
      <c r="K3145" s="21"/>
      <c r="L3145" s="43"/>
      <c r="M3145" s="43"/>
      <c r="N3145" s="43"/>
      <c r="P3145" s="61"/>
      <c r="Q3145" s="61"/>
    </row>
    <row r="3146" customFormat="false" ht="15" hidden="false" customHeight="false" outlineLevel="0" collapsed="false">
      <c r="A3146" s="61"/>
      <c r="B3146" s="61"/>
      <c r="C3146" s="61"/>
      <c r="D3146" s="61"/>
      <c r="E3146" s="38"/>
      <c r="G3146" s="95"/>
      <c r="H3146" s="84"/>
      <c r="I3146" s="43" t="n">
        <f aca="false">IF(H3146="W",F3146*G3146-F3146,(IF(H3146="L",-F3146)))</f>
        <v>0</v>
      </c>
      <c r="K3146" s="21"/>
      <c r="L3146" s="43"/>
      <c r="M3146" s="43"/>
      <c r="N3146" s="43"/>
      <c r="P3146" s="61"/>
      <c r="Q3146" s="61"/>
    </row>
    <row r="3147" customFormat="false" ht="15" hidden="false" customHeight="false" outlineLevel="0" collapsed="false">
      <c r="A3147" s="61"/>
      <c r="B3147" s="61"/>
      <c r="C3147" s="61"/>
      <c r="D3147" s="61"/>
      <c r="E3147" s="38"/>
      <c r="G3147" s="95"/>
      <c r="H3147" s="84"/>
      <c r="I3147" s="43" t="n">
        <f aca="false">IF(H3147="W",F3147*G3147-F3147,(IF(H3147="L",-F3147)))</f>
        <v>0</v>
      </c>
      <c r="K3147" s="21"/>
      <c r="L3147" s="43"/>
      <c r="M3147" s="43"/>
      <c r="N3147" s="43"/>
      <c r="P3147" s="61"/>
      <c r="Q3147" s="61"/>
    </row>
    <row r="3148" customFormat="false" ht="15" hidden="false" customHeight="false" outlineLevel="0" collapsed="false">
      <c r="A3148" s="61"/>
      <c r="B3148" s="61"/>
      <c r="C3148" s="61"/>
      <c r="D3148" s="61"/>
      <c r="E3148" s="38"/>
      <c r="G3148" s="95"/>
      <c r="H3148" s="84"/>
      <c r="I3148" s="43" t="n">
        <f aca="false">IF(H3148="W",F3148*G3148-F3148,(IF(H3148="L",-F3148)))</f>
        <v>0</v>
      </c>
      <c r="K3148" s="21"/>
      <c r="L3148" s="43"/>
      <c r="M3148" s="43"/>
      <c r="N3148" s="43"/>
      <c r="P3148" s="61"/>
      <c r="Q3148" s="61"/>
    </row>
    <row r="3149" customFormat="false" ht="15" hidden="false" customHeight="false" outlineLevel="0" collapsed="false">
      <c r="A3149" s="61"/>
      <c r="B3149" s="61"/>
      <c r="C3149" s="61"/>
      <c r="D3149" s="61"/>
      <c r="E3149" s="38"/>
      <c r="G3149" s="95"/>
      <c r="H3149" s="84"/>
      <c r="I3149" s="43" t="n">
        <f aca="false">IF(H3149="W",F3149*G3149-F3149,(IF(H3149="L",-F3149)))</f>
        <v>0</v>
      </c>
      <c r="K3149" s="21"/>
      <c r="L3149" s="43"/>
      <c r="M3149" s="43"/>
      <c r="N3149" s="43"/>
      <c r="P3149" s="61"/>
      <c r="Q3149" s="61"/>
    </row>
    <row r="3150" customFormat="false" ht="15" hidden="false" customHeight="false" outlineLevel="0" collapsed="false">
      <c r="A3150" s="61"/>
      <c r="B3150" s="61"/>
      <c r="C3150" s="61"/>
      <c r="D3150" s="61"/>
      <c r="E3150" s="38"/>
      <c r="G3150" s="95"/>
      <c r="H3150" s="84"/>
      <c r="I3150" s="43" t="n">
        <f aca="false">IF(H3150="W",F3150*G3150-F3150,(IF(H3150="L",-F3150)))</f>
        <v>0</v>
      </c>
      <c r="K3150" s="21"/>
      <c r="L3150" s="43"/>
      <c r="M3150" s="43"/>
      <c r="N3150" s="43"/>
      <c r="P3150" s="61"/>
      <c r="Q3150" s="61"/>
    </row>
    <row r="3151" customFormat="false" ht="15" hidden="false" customHeight="false" outlineLevel="0" collapsed="false">
      <c r="A3151" s="61"/>
      <c r="B3151" s="61"/>
      <c r="C3151" s="61"/>
      <c r="D3151" s="61"/>
      <c r="E3151" s="38"/>
      <c r="G3151" s="95"/>
      <c r="H3151" s="84"/>
      <c r="I3151" s="43" t="n">
        <f aca="false">IF(H3151="W",F3151*G3151-F3151,(IF(H3151="L",-F3151)))</f>
        <v>0</v>
      </c>
      <c r="K3151" s="21"/>
      <c r="L3151" s="43"/>
      <c r="M3151" s="43"/>
      <c r="N3151" s="43"/>
      <c r="P3151" s="61"/>
      <c r="Q3151" s="61"/>
    </row>
    <row r="3152" customFormat="false" ht="15" hidden="false" customHeight="false" outlineLevel="0" collapsed="false">
      <c r="A3152" s="61"/>
      <c r="B3152" s="61"/>
      <c r="C3152" s="61"/>
      <c r="D3152" s="61"/>
      <c r="E3152" s="38"/>
      <c r="G3152" s="95"/>
      <c r="H3152" s="84"/>
      <c r="I3152" s="43" t="n">
        <f aca="false">IF(H3152="W",F3152*G3152-F3152,(IF(H3152="L",-F3152)))</f>
        <v>0</v>
      </c>
      <c r="K3152" s="21"/>
      <c r="L3152" s="43"/>
      <c r="M3152" s="43"/>
      <c r="N3152" s="43"/>
      <c r="P3152" s="61"/>
      <c r="Q3152" s="61"/>
    </row>
    <row r="3153" customFormat="false" ht="15" hidden="false" customHeight="false" outlineLevel="0" collapsed="false">
      <c r="A3153" s="61"/>
      <c r="B3153" s="61"/>
      <c r="C3153" s="61"/>
      <c r="D3153" s="61"/>
      <c r="E3153" s="38"/>
      <c r="G3153" s="95"/>
      <c r="H3153" s="84"/>
      <c r="I3153" s="43" t="n">
        <f aca="false">IF(H3153="W",F3153*G3153-F3153,(IF(H3153="L",-F3153)))</f>
        <v>0</v>
      </c>
      <c r="K3153" s="21"/>
      <c r="L3153" s="43"/>
      <c r="M3153" s="43"/>
      <c r="N3153" s="43"/>
      <c r="P3153" s="61"/>
      <c r="Q3153" s="61"/>
    </row>
    <row r="3154" customFormat="false" ht="15" hidden="false" customHeight="false" outlineLevel="0" collapsed="false">
      <c r="A3154" s="61"/>
      <c r="B3154" s="61"/>
      <c r="C3154" s="61"/>
      <c r="D3154" s="61"/>
      <c r="E3154" s="38"/>
      <c r="G3154" s="95"/>
      <c r="H3154" s="84"/>
      <c r="I3154" s="43" t="n">
        <f aca="false">IF(H3154="W",F3154*G3154-F3154,(IF(H3154="L",-F3154)))</f>
        <v>0</v>
      </c>
      <c r="K3154" s="21"/>
      <c r="L3154" s="43"/>
      <c r="M3154" s="43"/>
      <c r="N3154" s="43"/>
      <c r="P3154" s="61"/>
      <c r="Q3154" s="61"/>
    </row>
    <row r="3155" customFormat="false" ht="15" hidden="false" customHeight="false" outlineLevel="0" collapsed="false">
      <c r="A3155" s="61"/>
      <c r="B3155" s="61"/>
      <c r="C3155" s="61"/>
      <c r="D3155" s="61"/>
      <c r="E3155" s="38"/>
      <c r="G3155" s="95"/>
      <c r="H3155" s="84"/>
      <c r="I3155" s="43" t="n">
        <f aca="false">IF(H3155="W",F3155*G3155-F3155,(IF(H3155="L",-F3155)))</f>
        <v>0</v>
      </c>
      <c r="K3155" s="21"/>
      <c r="L3155" s="43"/>
      <c r="M3155" s="43"/>
      <c r="N3155" s="43"/>
      <c r="P3155" s="61"/>
      <c r="Q3155" s="61"/>
    </row>
    <row r="3156" customFormat="false" ht="15" hidden="false" customHeight="false" outlineLevel="0" collapsed="false">
      <c r="A3156" s="61"/>
      <c r="B3156" s="61"/>
      <c r="C3156" s="61"/>
      <c r="D3156" s="61"/>
      <c r="E3156" s="38"/>
      <c r="G3156" s="95"/>
      <c r="H3156" s="84"/>
      <c r="I3156" s="43" t="n">
        <f aca="false">IF(H3156="W",F3156*G3156-F3156,(IF(H3156="L",-F3156)))</f>
        <v>0</v>
      </c>
      <c r="K3156" s="21"/>
      <c r="L3156" s="43"/>
      <c r="M3156" s="43"/>
      <c r="N3156" s="43"/>
      <c r="P3156" s="61"/>
      <c r="Q3156" s="61"/>
    </row>
    <row r="3157" customFormat="false" ht="15" hidden="false" customHeight="false" outlineLevel="0" collapsed="false">
      <c r="A3157" s="61"/>
      <c r="B3157" s="61"/>
      <c r="C3157" s="61"/>
      <c r="D3157" s="61"/>
      <c r="E3157" s="38"/>
      <c r="G3157" s="95"/>
      <c r="H3157" s="84"/>
      <c r="I3157" s="43" t="n">
        <f aca="false">IF(H3157="W",F3157*G3157-F3157,(IF(H3157="L",-F3157)))</f>
        <v>0</v>
      </c>
      <c r="K3157" s="21"/>
      <c r="L3157" s="43"/>
      <c r="M3157" s="43"/>
      <c r="N3157" s="43"/>
      <c r="P3157" s="61"/>
      <c r="Q3157" s="61"/>
    </row>
    <row r="3158" customFormat="false" ht="15" hidden="false" customHeight="false" outlineLevel="0" collapsed="false">
      <c r="A3158" s="61"/>
      <c r="B3158" s="61"/>
      <c r="C3158" s="61"/>
      <c r="D3158" s="61"/>
      <c r="E3158" s="38"/>
      <c r="G3158" s="95"/>
      <c r="H3158" s="84"/>
      <c r="I3158" s="43" t="n">
        <f aca="false">IF(H3158="W",F3158*G3158-F3158,(IF(H3158="L",-F3158)))</f>
        <v>0</v>
      </c>
      <c r="K3158" s="21"/>
      <c r="L3158" s="43"/>
      <c r="M3158" s="43"/>
      <c r="N3158" s="43"/>
      <c r="P3158" s="61"/>
      <c r="Q3158" s="61"/>
    </row>
    <row r="3159" customFormat="false" ht="15" hidden="false" customHeight="false" outlineLevel="0" collapsed="false">
      <c r="A3159" s="61"/>
      <c r="B3159" s="61"/>
      <c r="C3159" s="61"/>
      <c r="D3159" s="61"/>
      <c r="E3159" s="38"/>
      <c r="G3159" s="95"/>
      <c r="H3159" s="84"/>
      <c r="I3159" s="43" t="n">
        <f aca="false">IF(H3159="W",F3159*G3159-F3159,(IF(H3159="L",-F3159)))</f>
        <v>0</v>
      </c>
      <c r="K3159" s="21"/>
      <c r="L3159" s="43"/>
      <c r="M3159" s="43"/>
      <c r="N3159" s="43"/>
      <c r="P3159" s="61"/>
      <c r="Q3159" s="61"/>
    </row>
    <row r="3160" customFormat="false" ht="15" hidden="false" customHeight="false" outlineLevel="0" collapsed="false">
      <c r="A3160" s="61"/>
      <c r="B3160" s="61"/>
      <c r="C3160" s="61"/>
      <c r="D3160" s="61"/>
      <c r="E3160" s="38"/>
      <c r="G3160" s="95"/>
      <c r="H3160" s="84"/>
      <c r="I3160" s="43" t="n">
        <f aca="false">IF(H3160="W",F3160*G3160-F3160,(IF(H3160="L",-F3160)))</f>
        <v>0</v>
      </c>
      <c r="K3160" s="21"/>
      <c r="L3160" s="43"/>
      <c r="M3160" s="43"/>
      <c r="N3160" s="43"/>
      <c r="P3160" s="61"/>
      <c r="Q3160" s="61"/>
    </row>
    <row r="3161" customFormat="false" ht="15" hidden="false" customHeight="false" outlineLevel="0" collapsed="false">
      <c r="A3161" s="61"/>
      <c r="B3161" s="61"/>
      <c r="C3161" s="61"/>
      <c r="D3161" s="61"/>
      <c r="E3161" s="38"/>
      <c r="G3161" s="95"/>
      <c r="H3161" s="84"/>
      <c r="I3161" s="43" t="n">
        <f aca="false">IF(H3161="W",F3161*G3161-F3161,(IF(H3161="L",-F3161)))</f>
        <v>0</v>
      </c>
      <c r="K3161" s="21"/>
      <c r="L3161" s="43"/>
      <c r="M3161" s="43"/>
      <c r="N3161" s="43"/>
      <c r="P3161" s="61"/>
      <c r="Q3161" s="61"/>
    </row>
    <row r="3162" customFormat="false" ht="15" hidden="false" customHeight="false" outlineLevel="0" collapsed="false">
      <c r="A3162" s="61"/>
      <c r="B3162" s="61"/>
      <c r="C3162" s="61"/>
      <c r="D3162" s="61"/>
      <c r="E3162" s="38"/>
      <c r="G3162" s="95"/>
      <c r="H3162" s="84"/>
      <c r="I3162" s="43" t="n">
        <f aca="false">IF(H3162="W",F3162*G3162-F3162,(IF(H3162="L",-F3162)))</f>
        <v>0</v>
      </c>
      <c r="K3162" s="21"/>
      <c r="L3162" s="43"/>
      <c r="M3162" s="43"/>
      <c r="N3162" s="43"/>
      <c r="P3162" s="61"/>
      <c r="Q3162" s="61"/>
    </row>
    <row r="3163" customFormat="false" ht="15" hidden="false" customHeight="false" outlineLevel="0" collapsed="false">
      <c r="A3163" s="61"/>
      <c r="B3163" s="61"/>
      <c r="C3163" s="61"/>
      <c r="D3163" s="61"/>
      <c r="E3163" s="38"/>
      <c r="G3163" s="95"/>
      <c r="H3163" s="84"/>
      <c r="I3163" s="43" t="n">
        <f aca="false">IF(H3163="W",F3163*G3163-F3163,(IF(H3163="L",-F3163)))</f>
        <v>0</v>
      </c>
      <c r="K3163" s="21"/>
      <c r="L3163" s="43"/>
      <c r="M3163" s="43"/>
      <c r="N3163" s="43"/>
      <c r="P3163" s="61"/>
      <c r="Q3163" s="61"/>
    </row>
    <row r="3164" customFormat="false" ht="15" hidden="false" customHeight="false" outlineLevel="0" collapsed="false">
      <c r="A3164" s="61"/>
      <c r="B3164" s="61"/>
      <c r="C3164" s="61"/>
      <c r="D3164" s="61"/>
      <c r="E3164" s="38"/>
      <c r="G3164" s="95"/>
      <c r="H3164" s="84"/>
      <c r="I3164" s="43" t="n">
        <f aca="false">IF(H3164="W",F3164*G3164-F3164,(IF(H3164="L",-F3164)))</f>
        <v>0</v>
      </c>
      <c r="K3164" s="21"/>
      <c r="L3164" s="43"/>
      <c r="M3164" s="43"/>
      <c r="N3164" s="43"/>
      <c r="P3164" s="61"/>
      <c r="Q3164" s="61"/>
    </row>
    <row r="3165" customFormat="false" ht="15" hidden="false" customHeight="false" outlineLevel="0" collapsed="false">
      <c r="A3165" s="61"/>
      <c r="B3165" s="61"/>
      <c r="C3165" s="61"/>
      <c r="D3165" s="61"/>
      <c r="E3165" s="38"/>
      <c r="G3165" s="95"/>
      <c r="H3165" s="84"/>
      <c r="I3165" s="43" t="n">
        <f aca="false">IF(H3165="W",F3165*G3165-F3165,(IF(H3165="L",-F3165)))</f>
        <v>0</v>
      </c>
      <c r="K3165" s="21"/>
      <c r="L3165" s="43"/>
      <c r="M3165" s="43"/>
      <c r="N3165" s="43"/>
      <c r="P3165" s="61"/>
      <c r="Q3165" s="61"/>
    </row>
    <row r="3166" customFormat="false" ht="15" hidden="false" customHeight="false" outlineLevel="0" collapsed="false">
      <c r="A3166" s="61"/>
      <c r="B3166" s="61"/>
      <c r="C3166" s="61"/>
      <c r="D3166" s="61"/>
      <c r="E3166" s="38"/>
      <c r="G3166" s="95"/>
      <c r="H3166" s="84"/>
      <c r="I3166" s="43" t="n">
        <f aca="false">IF(H3166="W",F3166*G3166-F3166,(IF(H3166="L",-F3166)))</f>
        <v>0</v>
      </c>
      <c r="K3166" s="21"/>
      <c r="L3166" s="43"/>
      <c r="M3166" s="43"/>
      <c r="N3166" s="43"/>
      <c r="P3166" s="61"/>
      <c r="Q3166" s="61"/>
    </row>
    <row r="3167" customFormat="false" ht="15" hidden="false" customHeight="false" outlineLevel="0" collapsed="false">
      <c r="A3167" s="61"/>
      <c r="B3167" s="61"/>
      <c r="C3167" s="61"/>
      <c r="D3167" s="61"/>
      <c r="E3167" s="38"/>
      <c r="G3167" s="95"/>
      <c r="H3167" s="84"/>
      <c r="I3167" s="43" t="n">
        <f aca="false">IF(H3167="W",F3167*G3167-F3167,(IF(H3167="L",-F3167)))</f>
        <v>0</v>
      </c>
      <c r="K3167" s="21"/>
      <c r="L3167" s="43"/>
      <c r="M3167" s="43"/>
      <c r="N3167" s="43"/>
      <c r="P3167" s="61"/>
    </row>
    <row r="3168" customFormat="false" ht="15" hidden="false" customHeight="false" outlineLevel="0" collapsed="false">
      <c r="A3168" s="61"/>
      <c r="B3168" s="61"/>
      <c r="C3168" s="61"/>
      <c r="D3168" s="61"/>
      <c r="E3168" s="38"/>
      <c r="G3168" s="95"/>
      <c r="H3168" s="84"/>
      <c r="I3168" s="43" t="n">
        <f aca="false">IF(H3168="W",F3168*G3168-F3168,(IF(H3168="L",-F3168)))</f>
        <v>0</v>
      </c>
      <c r="K3168" s="21"/>
      <c r="L3168" s="43"/>
      <c r="M3168" s="43"/>
      <c r="N3168" s="43"/>
      <c r="P3168" s="61"/>
    </row>
    <row r="3169" customFormat="false" ht="15" hidden="false" customHeight="false" outlineLevel="0" collapsed="false">
      <c r="A3169" s="61"/>
      <c r="B3169" s="61"/>
      <c r="C3169" s="61"/>
      <c r="D3169" s="61"/>
      <c r="E3169" s="38"/>
      <c r="G3169" s="95"/>
      <c r="H3169" s="84"/>
      <c r="I3169" s="43" t="n">
        <f aca="false">IF(H3169="W",F3169*G3169-F3169,(IF(H3169="L",-F3169)))</f>
        <v>0</v>
      </c>
      <c r="K3169" s="21"/>
      <c r="L3169" s="43"/>
      <c r="M3169" s="43"/>
      <c r="N3169" s="43"/>
      <c r="P3169" s="61"/>
    </row>
    <row r="3170" customFormat="false" ht="15" hidden="false" customHeight="false" outlineLevel="0" collapsed="false">
      <c r="A3170" s="61"/>
      <c r="B3170" s="61"/>
      <c r="C3170" s="61"/>
      <c r="D3170" s="61"/>
      <c r="E3170" s="38"/>
      <c r="G3170" s="95"/>
      <c r="H3170" s="84"/>
      <c r="I3170" s="43" t="n">
        <f aca="false">IF(H3170="W",F3170*G3170-F3170,(IF(H3170="L",-F3170)))</f>
        <v>0</v>
      </c>
      <c r="K3170" s="21"/>
      <c r="L3170" s="43"/>
      <c r="M3170" s="43"/>
      <c r="N3170" s="43"/>
      <c r="P3170" s="61"/>
    </row>
    <row r="3171" customFormat="false" ht="15" hidden="false" customHeight="false" outlineLevel="0" collapsed="false">
      <c r="A3171" s="61"/>
      <c r="B3171" s="61"/>
      <c r="C3171" s="61"/>
      <c r="D3171" s="61"/>
      <c r="E3171" s="38"/>
      <c r="G3171" s="95"/>
      <c r="H3171" s="84"/>
      <c r="I3171" s="43" t="n">
        <f aca="false">IF(H3171="W",F3171*G3171-F3171,(IF(H3171="L",-F3171)))</f>
        <v>0</v>
      </c>
      <c r="K3171" s="21"/>
      <c r="L3171" s="43"/>
      <c r="M3171" s="43"/>
      <c r="N3171" s="43"/>
      <c r="P3171" s="61"/>
    </row>
    <row r="3172" customFormat="false" ht="15" hidden="false" customHeight="false" outlineLevel="0" collapsed="false">
      <c r="A3172" s="61"/>
      <c r="B3172" s="61"/>
      <c r="C3172" s="61"/>
      <c r="D3172" s="61"/>
      <c r="E3172" s="38"/>
      <c r="G3172" s="95"/>
      <c r="H3172" s="84"/>
      <c r="I3172" s="43" t="n">
        <f aca="false">IF(H3172="W",F3172*G3172-F3172,(IF(H3172="L",-F3172)))</f>
        <v>0</v>
      </c>
      <c r="K3172" s="21"/>
      <c r="L3172" s="43"/>
      <c r="M3172" s="43"/>
      <c r="N3172" s="43"/>
      <c r="P3172" s="61"/>
    </row>
    <row r="3173" customFormat="false" ht="15" hidden="false" customHeight="false" outlineLevel="0" collapsed="false">
      <c r="A3173" s="61"/>
      <c r="B3173" s="61"/>
      <c r="C3173" s="61"/>
      <c r="D3173" s="61"/>
      <c r="E3173" s="38"/>
      <c r="G3173" s="95"/>
      <c r="H3173" s="84"/>
      <c r="I3173" s="43" t="n">
        <f aca="false">IF(H3173="W",F3173*G3173-F3173,(IF(H3173="L",-F3173)))</f>
        <v>0</v>
      </c>
      <c r="K3173" s="21"/>
      <c r="L3173" s="43"/>
      <c r="M3173" s="43"/>
      <c r="N3173" s="43"/>
      <c r="P3173" s="61"/>
    </row>
    <row r="3174" customFormat="false" ht="15" hidden="false" customHeight="false" outlineLevel="0" collapsed="false">
      <c r="A3174" s="61"/>
      <c r="B3174" s="61"/>
      <c r="C3174" s="61"/>
      <c r="D3174" s="61"/>
      <c r="E3174" s="38"/>
      <c r="G3174" s="95"/>
      <c r="H3174" s="84"/>
      <c r="I3174" s="43" t="n">
        <f aca="false">IF(H3174="W",F3174*G3174-F3174,(IF(H3174="L",-F3174)))</f>
        <v>0</v>
      </c>
      <c r="K3174" s="21"/>
      <c r="L3174" s="43"/>
      <c r="M3174" s="43"/>
      <c r="N3174" s="43"/>
      <c r="P3174" s="61"/>
    </row>
    <row r="3175" customFormat="false" ht="15" hidden="false" customHeight="false" outlineLevel="0" collapsed="false">
      <c r="A3175" s="61"/>
      <c r="B3175" s="61"/>
      <c r="C3175" s="61"/>
      <c r="D3175" s="61"/>
      <c r="E3175" s="38"/>
      <c r="G3175" s="95"/>
      <c r="H3175" s="84"/>
      <c r="I3175" s="43" t="n">
        <f aca="false">IF(H3175="W",F3175*G3175-F3175,(IF(H3175="L",-F3175)))</f>
        <v>0</v>
      </c>
      <c r="K3175" s="21"/>
      <c r="L3175" s="43"/>
      <c r="M3175" s="43"/>
      <c r="N3175" s="43"/>
      <c r="P3175" s="61"/>
    </row>
    <row r="3176" customFormat="false" ht="15" hidden="false" customHeight="false" outlineLevel="0" collapsed="false">
      <c r="A3176" s="61"/>
      <c r="B3176" s="61"/>
      <c r="C3176" s="61"/>
      <c r="D3176" s="61"/>
      <c r="E3176" s="38"/>
      <c r="G3176" s="95"/>
      <c r="H3176" s="84"/>
      <c r="I3176" s="43" t="n">
        <f aca="false">IF(H3176="W",F3176*G3176-F3176,(IF(H3176="L",-F3176)))</f>
        <v>0</v>
      </c>
      <c r="K3176" s="21"/>
      <c r="L3176" s="43"/>
      <c r="M3176" s="43"/>
      <c r="N3176" s="43"/>
      <c r="P3176" s="61"/>
    </row>
    <row r="3177" customFormat="false" ht="15" hidden="false" customHeight="false" outlineLevel="0" collapsed="false">
      <c r="A3177" s="61"/>
      <c r="B3177" s="61"/>
      <c r="C3177" s="61"/>
      <c r="D3177" s="61"/>
      <c r="E3177" s="38"/>
      <c r="G3177" s="95"/>
      <c r="H3177" s="84"/>
      <c r="I3177" s="43" t="n">
        <f aca="false">IF(H3177="W",F3177*G3177-F3177,(IF(H3177="L",-F3177)))</f>
        <v>0</v>
      </c>
      <c r="K3177" s="21"/>
      <c r="L3177" s="43"/>
      <c r="M3177" s="43"/>
      <c r="N3177" s="43"/>
      <c r="P3177" s="61"/>
    </row>
    <row r="3178" customFormat="false" ht="15" hidden="false" customHeight="false" outlineLevel="0" collapsed="false">
      <c r="A3178" s="61"/>
      <c r="B3178" s="61"/>
      <c r="C3178" s="61"/>
      <c r="D3178" s="61"/>
      <c r="E3178" s="38"/>
      <c r="G3178" s="95"/>
      <c r="H3178" s="84"/>
      <c r="I3178" s="43" t="n">
        <f aca="false">IF(H3178="W",F3178*G3178-F3178,(IF(H3178="L",-F3178)))</f>
        <v>0</v>
      </c>
      <c r="K3178" s="21"/>
      <c r="L3178" s="43"/>
      <c r="M3178" s="43"/>
      <c r="N3178" s="43"/>
      <c r="P3178" s="61"/>
    </row>
    <row r="3179" customFormat="false" ht="15" hidden="false" customHeight="false" outlineLevel="0" collapsed="false">
      <c r="A3179" s="61"/>
      <c r="B3179" s="61"/>
      <c r="C3179" s="61"/>
      <c r="D3179" s="61"/>
      <c r="E3179" s="38"/>
      <c r="G3179" s="95"/>
      <c r="H3179" s="84"/>
      <c r="I3179" s="43" t="n">
        <f aca="false">IF(H3179="W",F3179*G3179-F3179,(IF(H3179="L",-F3179)))</f>
        <v>0</v>
      </c>
      <c r="K3179" s="21"/>
      <c r="L3179" s="43"/>
      <c r="M3179" s="43"/>
      <c r="N3179" s="43"/>
      <c r="P3179" s="61"/>
    </row>
    <row r="3180" customFormat="false" ht="15" hidden="false" customHeight="false" outlineLevel="0" collapsed="false">
      <c r="A3180" s="61"/>
      <c r="B3180" s="61"/>
      <c r="C3180" s="61"/>
      <c r="D3180" s="61"/>
      <c r="E3180" s="38"/>
      <c r="G3180" s="95"/>
      <c r="H3180" s="84"/>
      <c r="I3180" s="43" t="n">
        <f aca="false">IF(H3180="W",F3180*G3180-F3180,(IF(H3180="L",-F3180)))</f>
        <v>0</v>
      </c>
      <c r="K3180" s="21"/>
      <c r="L3180" s="43"/>
      <c r="M3180" s="43"/>
      <c r="N3180" s="43"/>
      <c r="P3180" s="61"/>
    </row>
    <row r="3181" customFormat="false" ht="15" hidden="false" customHeight="false" outlineLevel="0" collapsed="false">
      <c r="A3181" s="61"/>
      <c r="B3181" s="61"/>
      <c r="C3181" s="61"/>
      <c r="D3181" s="61"/>
      <c r="E3181" s="38"/>
      <c r="G3181" s="95"/>
      <c r="H3181" s="84"/>
      <c r="I3181" s="43" t="n">
        <f aca="false">IF(H3181="W",F3181*G3181-F3181,(IF(H3181="L",-F3181)))</f>
        <v>0</v>
      </c>
      <c r="K3181" s="21"/>
      <c r="L3181" s="43"/>
      <c r="M3181" s="43"/>
      <c r="N3181" s="43"/>
      <c r="P3181" s="61"/>
    </row>
    <row r="3182" customFormat="false" ht="15" hidden="false" customHeight="false" outlineLevel="0" collapsed="false">
      <c r="A3182" s="61"/>
      <c r="B3182" s="61"/>
      <c r="C3182" s="61"/>
      <c r="D3182" s="61"/>
      <c r="E3182" s="38"/>
      <c r="G3182" s="95"/>
      <c r="H3182" s="84"/>
      <c r="I3182" s="43" t="n">
        <f aca="false">IF(H3182="W",F3182*G3182-F3182,(IF(H3182="L",-F3182)))</f>
        <v>0</v>
      </c>
      <c r="K3182" s="21"/>
      <c r="L3182" s="43"/>
      <c r="M3182" s="43"/>
      <c r="N3182" s="43"/>
      <c r="P3182" s="61"/>
    </row>
    <row r="3183" customFormat="false" ht="15" hidden="false" customHeight="false" outlineLevel="0" collapsed="false">
      <c r="A3183" s="61"/>
      <c r="B3183" s="61"/>
      <c r="C3183" s="61"/>
      <c r="D3183" s="61"/>
      <c r="E3183" s="38"/>
      <c r="G3183" s="95"/>
      <c r="H3183" s="84"/>
      <c r="I3183" s="43" t="n">
        <f aca="false">IF(H3183="W",F3183*G3183-F3183,(IF(H3183="L",-F3183)))</f>
        <v>0</v>
      </c>
      <c r="K3183" s="21"/>
      <c r="L3183" s="43"/>
      <c r="M3183" s="43"/>
      <c r="N3183" s="43"/>
      <c r="P3183" s="61"/>
    </row>
    <row r="3184" customFormat="false" ht="15" hidden="false" customHeight="false" outlineLevel="0" collapsed="false">
      <c r="A3184" s="61"/>
      <c r="B3184" s="61"/>
      <c r="C3184" s="61"/>
      <c r="D3184" s="61"/>
      <c r="E3184" s="38"/>
      <c r="G3184" s="95"/>
      <c r="H3184" s="84"/>
      <c r="I3184" s="43" t="n">
        <f aca="false">IF(H3184="W",F3184*G3184-F3184,(IF(H3184="L",-F3184)))</f>
        <v>0</v>
      </c>
      <c r="K3184" s="21"/>
      <c r="L3184" s="43"/>
      <c r="M3184" s="43"/>
      <c r="N3184" s="43"/>
      <c r="P3184" s="61"/>
    </row>
    <row r="3185" customFormat="false" ht="15" hidden="false" customHeight="false" outlineLevel="0" collapsed="false">
      <c r="A3185" s="61"/>
      <c r="B3185" s="61"/>
      <c r="C3185" s="61"/>
      <c r="D3185" s="61"/>
      <c r="E3185" s="38"/>
      <c r="G3185" s="95"/>
      <c r="H3185" s="84"/>
      <c r="I3185" s="43" t="n">
        <f aca="false">IF(H3185="W",F3185*G3185-F3185,(IF(H3185="L",-F3185)))</f>
        <v>0</v>
      </c>
      <c r="K3185" s="21"/>
      <c r="L3185" s="43"/>
      <c r="M3185" s="43"/>
      <c r="N3185" s="43"/>
      <c r="P3185" s="61"/>
    </row>
    <row r="3186" customFormat="false" ht="15" hidden="false" customHeight="false" outlineLevel="0" collapsed="false">
      <c r="A3186" s="61"/>
      <c r="B3186" s="61"/>
      <c r="C3186" s="61"/>
      <c r="D3186" s="61"/>
      <c r="E3186" s="38"/>
      <c r="G3186" s="95"/>
      <c r="H3186" s="84"/>
      <c r="I3186" s="43" t="n">
        <f aca="false">IF(H3186="W",F3186*G3186-F3186,(IF(H3186="L",-F3186)))</f>
        <v>0</v>
      </c>
      <c r="K3186" s="21"/>
      <c r="L3186" s="43"/>
      <c r="M3186" s="43"/>
      <c r="N3186" s="43"/>
      <c r="P3186" s="61"/>
    </row>
    <row r="3187" customFormat="false" ht="15" hidden="false" customHeight="false" outlineLevel="0" collapsed="false">
      <c r="A3187" s="61"/>
      <c r="B3187" s="61"/>
      <c r="C3187" s="61"/>
      <c r="D3187" s="61"/>
      <c r="E3187" s="38"/>
      <c r="G3187" s="95"/>
      <c r="H3187" s="84"/>
      <c r="I3187" s="43" t="n">
        <f aca="false">IF(H3187="W",F3187*G3187-F3187,(IF(H3187="L",-F3187)))</f>
        <v>0</v>
      </c>
      <c r="K3187" s="21"/>
      <c r="L3187" s="43"/>
      <c r="M3187" s="43"/>
      <c r="N3187" s="43"/>
      <c r="P3187" s="61"/>
    </row>
    <row r="3188" customFormat="false" ht="15" hidden="false" customHeight="false" outlineLevel="0" collapsed="false">
      <c r="A3188" s="61"/>
      <c r="B3188" s="61"/>
      <c r="C3188" s="61"/>
      <c r="D3188" s="61"/>
      <c r="E3188" s="38"/>
      <c r="G3188" s="95"/>
      <c r="H3188" s="84"/>
      <c r="I3188" s="43" t="n">
        <f aca="false">IF(H3188="W",F3188*G3188-F3188,(IF(H3188="L",-F3188)))</f>
        <v>0</v>
      </c>
      <c r="K3188" s="21"/>
      <c r="L3188" s="43"/>
      <c r="M3188" s="43"/>
      <c r="N3188" s="43"/>
      <c r="P3188" s="61"/>
    </row>
    <row r="3189" customFormat="false" ht="15" hidden="false" customHeight="false" outlineLevel="0" collapsed="false">
      <c r="A3189" s="61"/>
      <c r="B3189" s="61"/>
      <c r="C3189" s="61"/>
      <c r="D3189" s="61"/>
      <c r="E3189" s="38"/>
      <c r="G3189" s="95"/>
      <c r="H3189" s="84"/>
      <c r="I3189" s="43" t="n">
        <f aca="false">IF(H3189="W",F3189*G3189-F3189,(IF(H3189="L",-F3189)))</f>
        <v>0</v>
      </c>
      <c r="K3189" s="21"/>
      <c r="L3189" s="43"/>
      <c r="M3189" s="43"/>
      <c r="N3189" s="43"/>
      <c r="P3189" s="61"/>
    </row>
    <row r="3190" customFormat="false" ht="15" hidden="false" customHeight="false" outlineLevel="0" collapsed="false">
      <c r="A3190" s="61"/>
      <c r="B3190" s="61"/>
      <c r="C3190" s="61"/>
      <c r="D3190" s="61"/>
      <c r="E3190" s="38"/>
      <c r="G3190" s="95"/>
      <c r="H3190" s="84"/>
      <c r="I3190" s="43" t="n">
        <f aca="false">IF(H3190="W",F3190*G3190-F3190,(IF(H3190="L",-F3190)))</f>
        <v>0</v>
      </c>
      <c r="K3190" s="21"/>
      <c r="L3190" s="43"/>
      <c r="M3190" s="43"/>
      <c r="N3190" s="43"/>
      <c r="P3190" s="61"/>
    </row>
    <row r="3191" customFormat="false" ht="15" hidden="false" customHeight="false" outlineLevel="0" collapsed="false">
      <c r="A3191" s="61"/>
      <c r="B3191" s="61"/>
      <c r="C3191" s="61"/>
      <c r="D3191" s="61"/>
      <c r="E3191" s="38"/>
      <c r="G3191" s="95"/>
      <c r="H3191" s="84"/>
      <c r="I3191" s="43" t="n">
        <f aca="false">IF(H3191="W",F3191*G3191-F3191,(IF(H3191="L",-F3191)))</f>
        <v>0</v>
      </c>
      <c r="K3191" s="21"/>
      <c r="L3191" s="43"/>
      <c r="M3191" s="43"/>
      <c r="N3191" s="43"/>
      <c r="P3191" s="61"/>
    </row>
    <row r="3192" customFormat="false" ht="15" hidden="false" customHeight="false" outlineLevel="0" collapsed="false">
      <c r="A3192" s="61"/>
      <c r="B3192" s="61"/>
      <c r="C3192" s="61"/>
      <c r="D3192" s="61"/>
      <c r="E3192" s="38"/>
      <c r="G3192" s="95"/>
      <c r="H3192" s="84"/>
      <c r="I3192" s="43" t="n">
        <f aca="false">IF(H3192="W",F3192*G3192-F3192,(IF(H3192="L",-F3192)))</f>
        <v>0</v>
      </c>
      <c r="K3192" s="21"/>
      <c r="L3192" s="43"/>
      <c r="M3192" s="43"/>
      <c r="N3192" s="43"/>
      <c r="P3192" s="61"/>
    </row>
    <row r="3193" customFormat="false" ht="15" hidden="false" customHeight="false" outlineLevel="0" collapsed="false">
      <c r="A3193" s="61"/>
      <c r="B3193" s="61"/>
      <c r="C3193" s="61"/>
      <c r="D3193" s="61"/>
      <c r="E3193" s="38"/>
      <c r="G3193" s="95"/>
      <c r="H3193" s="84"/>
      <c r="I3193" s="43" t="n">
        <f aca="false">IF(H3193="W",F3193*G3193-F3193,(IF(H3193="L",-F3193)))</f>
        <v>0</v>
      </c>
      <c r="K3193" s="21"/>
      <c r="L3193" s="43"/>
      <c r="M3193" s="43"/>
      <c r="N3193" s="43"/>
      <c r="P3193" s="61"/>
    </row>
    <row r="3194" customFormat="false" ht="15" hidden="false" customHeight="false" outlineLevel="0" collapsed="false">
      <c r="A3194" s="61"/>
      <c r="B3194" s="61"/>
      <c r="C3194" s="61"/>
      <c r="D3194" s="61"/>
      <c r="E3194" s="38"/>
      <c r="G3194" s="95"/>
      <c r="H3194" s="84"/>
      <c r="I3194" s="43" t="n">
        <f aca="false">IF(H3194="W",F3194*G3194-F3194,(IF(H3194="L",-F3194)))</f>
        <v>0</v>
      </c>
      <c r="K3194" s="21"/>
      <c r="L3194" s="43"/>
      <c r="M3194" s="43"/>
      <c r="N3194" s="43"/>
      <c r="P3194" s="61"/>
    </row>
    <row r="3195" customFormat="false" ht="15" hidden="false" customHeight="false" outlineLevel="0" collapsed="false">
      <c r="A3195" s="61"/>
      <c r="B3195" s="61"/>
      <c r="C3195" s="61"/>
      <c r="D3195" s="61"/>
      <c r="E3195" s="38"/>
      <c r="G3195" s="95"/>
      <c r="H3195" s="84"/>
      <c r="I3195" s="43" t="n">
        <f aca="false">IF(H3195="W",F3195*G3195-F3195,(IF(H3195="L",-F3195)))</f>
        <v>0</v>
      </c>
      <c r="K3195" s="21"/>
      <c r="L3195" s="43"/>
      <c r="M3195" s="43"/>
      <c r="N3195" s="43"/>
      <c r="P3195" s="61"/>
    </row>
    <row r="3196" customFormat="false" ht="15" hidden="false" customHeight="false" outlineLevel="0" collapsed="false">
      <c r="A3196" s="61"/>
      <c r="B3196" s="61"/>
      <c r="C3196" s="61"/>
      <c r="D3196" s="61"/>
      <c r="E3196" s="38"/>
      <c r="G3196" s="95"/>
      <c r="H3196" s="84"/>
      <c r="I3196" s="43" t="n">
        <f aca="false">IF(H3196="W",F3196*G3196-F3196,(IF(H3196="L",-F3196)))</f>
        <v>0</v>
      </c>
      <c r="K3196" s="21"/>
      <c r="L3196" s="43"/>
      <c r="M3196" s="43"/>
      <c r="N3196" s="43"/>
      <c r="P3196" s="61"/>
    </row>
    <row r="3197" customFormat="false" ht="15" hidden="false" customHeight="false" outlineLevel="0" collapsed="false">
      <c r="A3197" s="61"/>
      <c r="B3197" s="61"/>
      <c r="C3197" s="61"/>
      <c r="D3197" s="61"/>
      <c r="E3197" s="38"/>
      <c r="G3197" s="95"/>
      <c r="H3197" s="84"/>
      <c r="I3197" s="43" t="n">
        <f aca="false">IF(H3197="W",F3197*G3197-F3197,(IF(H3197="L",-F3197)))</f>
        <v>0</v>
      </c>
      <c r="K3197" s="21"/>
      <c r="L3197" s="43"/>
      <c r="M3197" s="43"/>
      <c r="N3197" s="43"/>
      <c r="P3197" s="61"/>
    </row>
    <row r="3198" customFormat="false" ht="15" hidden="false" customHeight="false" outlineLevel="0" collapsed="false">
      <c r="A3198" s="61"/>
      <c r="B3198" s="61"/>
      <c r="C3198" s="61"/>
      <c r="D3198" s="61"/>
      <c r="E3198" s="38"/>
      <c r="G3198" s="95"/>
      <c r="H3198" s="84"/>
      <c r="I3198" s="43" t="n">
        <f aca="false">IF(H3198="W",F3198*G3198-F3198,(IF(H3198="L",-F3198)))</f>
        <v>0</v>
      </c>
      <c r="K3198" s="21"/>
      <c r="L3198" s="43"/>
      <c r="M3198" s="43"/>
      <c r="N3198" s="43"/>
      <c r="P3198" s="61"/>
    </row>
    <row r="3199" customFormat="false" ht="15" hidden="false" customHeight="false" outlineLevel="0" collapsed="false">
      <c r="A3199" s="61"/>
      <c r="B3199" s="61"/>
      <c r="C3199" s="61"/>
      <c r="D3199" s="61"/>
      <c r="E3199" s="38"/>
      <c r="G3199" s="95"/>
      <c r="H3199" s="84"/>
      <c r="I3199" s="43" t="n">
        <f aca="false">IF(H3199="W",F3199*G3199-F3199,(IF(H3199="L",-F3199)))</f>
        <v>0</v>
      </c>
      <c r="K3199" s="21"/>
      <c r="L3199" s="43"/>
      <c r="M3199" s="43"/>
      <c r="N3199" s="43"/>
      <c r="P3199" s="61"/>
    </row>
    <row r="3200" customFormat="false" ht="15" hidden="false" customHeight="false" outlineLevel="0" collapsed="false">
      <c r="A3200" s="61"/>
      <c r="B3200" s="61"/>
      <c r="C3200" s="61"/>
      <c r="D3200" s="61"/>
      <c r="E3200" s="38"/>
      <c r="G3200" s="95"/>
      <c r="H3200" s="84"/>
      <c r="I3200" s="43" t="n">
        <f aca="false">IF(H3200="W",F3200*G3200-F3200,(IF(H3200="L",-F3200)))</f>
        <v>0</v>
      </c>
      <c r="K3200" s="21"/>
      <c r="L3200" s="43"/>
      <c r="M3200" s="43"/>
      <c r="N3200" s="43"/>
      <c r="P3200" s="61"/>
    </row>
    <row r="3201" customFormat="false" ht="15" hidden="false" customHeight="false" outlineLevel="0" collapsed="false">
      <c r="A3201" s="61"/>
      <c r="B3201" s="61"/>
      <c r="C3201" s="61"/>
      <c r="D3201" s="61"/>
      <c r="E3201" s="38"/>
      <c r="G3201" s="95"/>
      <c r="H3201" s="84"/>
      <c r="I3201" s="43" t="n">
        <f aca="false">IF(H3201="W",F3201*G3201-F3201,(IF(H3201="L",-F3201)))</f>
        <v>0</v>
      </c>
      <c r="K3201" s="21"/>
      <c r="L3201" s="43"/>
      <c r="M3201" s="43"/>
      <c r="N3201" s="43"/>
      <c r="P3201" s="61"/>
    </row>
    <row r="3202" customFormat="false" ht="15" hidden="false" customHeight="false" outlineLevel="0" collapsed="false">
      <c r="A3202" s="61"/>
      <c r="B3202" s="61"/>
      <c r="C3202" s="61"/>
      <c r="D3202" s="61"/>
      <c r="E3202" s="38"/>
      <c r="G3202" s="95"/>
      <c r="H3202" s="84"/>
      <c r="I3202" s="43" t="n">
        <f aca="false">IF(H3202="W",F3202*G3202-F3202,(IF(H3202="L",-F3202)))</f>
        <v>0</v>
      </c>
      <c r="K3202" s="21"/>
      <c r="L3202" s="43"/>
      <c r="M3202" s="43"/>
      <c r="N3202" s="43"/>
      <c r="P3202" s="61"/>
    </row>
    <row r="3203" customFormat="false" ht="15" hidden="false" customHeight="false" outlineLevel="0" collapsed="false">
      <c r="A3203" s="61"/>
      <c r="B3203" s="61"/>
      <c r="C3203" s="61"/>
      <c r="D3203" s="61"/>
      <c r="E3203" s="38"/>
      <c r="G3203" s="95"/>
      <c r="H3203" s="84"/>
      <c r="I3203" s="43" t="n">
        <f aca="false">IF(H3203="W",F3203*G3203-F3203,(IF(H3203="L",-F3203)))</f>
        <v>0</v>
      </c>
      <c r="K3203" s="21"/>
      <c r="L3203" s="43"/>
      <c r="M3203" s="43"/>
      <c r="N3203" s="43"/>
      <c r="P3203" s="61"/>
    </row>
    <row r="3204" customFormat="false" ht="15" hidden="false" customHeight="false" outlineLevel="0" collapsed="false">
      <c r="A3204" s="61"/>
      <c r="B3204" s="61"/>
      <c r="C3204" s="61"/>
      <c r="D3204" s="61"/>
      <c r="E3204" s="38"/>
      <c r="G3204" s="95"/>
      <c r="H3204" s="84"/>
      <c r="I3204" s="43" t="n">
        <f aca="false">IF(H3204="W",F3204*G3204-F3204,(IF(H3204="L",-F3204)))</f>
        <v>0</v>
      </c>
      <c r="K3204" s="21"/>
      <c r="L3204" s="43"/>
      <c r="M3204" s="43"/>
      <c r="N3204" s="43"/>
      <c r="P3204" s="61"/>
    </row>
    <row r="3205" customFormat="false" ht="15" hidden="false" customHeight="false" outlineLevel="0" collapsed="false">
      <c r="A3205" s="61"/>
      <c r="B3205" s="61"/>
      <c r="C3205" s="61"/>
      <c r="D3205" s="61"/>
      <c r="E3205" s="38"/>
      <c r="G3205" s="95"/>
      <c r="H3205" s="84"/>
      <c r="I3205" s="43" t="n">
        <f aca="false">IF(H3205="W",F3205*G3205-F3205,(IF(H3205="L",-F3205)))</f>
        <v>0</v>
      </c>
      <c r="K3205" s="21"/>
      <c r="L3205" s="43"/>
      <c r="M3205" s="43"/>
      <c r="N3205" s="43"/>
      <c r="P3205" s="61"/>
    </row>
    <row r="3206" customFormat="false" ht="15" hidden="false" customHeight="false" outlineLevel="0" collapsed="false">
      <c r="A3206" s="61"/>
      <c r="B3206" s="61"/>
      <c r="C3206" s="61"/>
      <c r="D3206" s="61"/>
      <c r="E3206" s="38"/>
      <c r="G3206" s="95"/>
      <c r="H3206" s="84"/>
      <c r="I3206" s="43" t="n">
        <f aca="false">IF(H3206="W",F3206*G3206-F3206,(IF(H3206="L",-F3206)))</f>
        <v>0</v>
      </c>
      <c r="K3206" s="21"/>
      <c r="L3206" s="43"/>
      <c r="M3206" s="43"/>
      <c r="N3206" s="43"/>
      <c r="P3206" s="61"/>
    </row>
    <row r="3207" customFormat="false" ht="15" hidden="false" customHeight="false" outlineLevel="0" collapsed="false">
      <c r="A3207" s="61"/>
      <c r="B3207" s="61"/>
      <c r="C3207" s="61"/>
      <c r="D3207" s="61"/>
      <c r="E3207" s="38"/>
      <c r="G3207" s="95"/>
      <c r="H3207" s="84"/>
      <c r="I3207" s="43" t="n">
        <f aca="false">IF(H3207="W",F3207*G3207-F3207,(IF(H3207="L",-F3207)))</f>
        <v>0</v>
      </c>
      <c r="K3207" s="21"/>
      <c r="L3207" s="43"/>
      <c r="M3207" s="43"/>
      <c r="N3207" s="43"/>
      <c r="P3207" s="61"/>
    </row>
    <row r="3208" customFormat="false" ht="15" hidden="false" customHeight="false" outlineLevel="0" collapsed="false">
      <c r="A3208" s="61"/>
      <c r="B3208" s="61"/>
      <c r="C3208" s="61"/>
      <c r="D3208" s="61"/>
      <c r="E3208" s="38"/>
      <c r="G3208" s="95"/>
      <c r="H3208" s="84"/>
      <c r="I3208" s="43" t="n">
        <f aca="false">IF(H3208="W",F3208*G3208-F3208,(IF(H3208="L",-F3208)))</f>
        <v>0</v>
      </c>
      <c r="K3208" s="21"/>
      <c r="L3208" s="43"/>
      <c r="M3208" s="43"/>
      <c r="N3208" s="43"/>
      <c r="P3208" s="61"/>
    </row>
    <row r="3209" customFormat="false" ht="15" hidden="false" customHeight="false" outlineLevel="0" collapsed="false">
      <c r="A3209" s="61"/>
      <c r="B3209" s="61"/>
      <c r="C3209" s="61"/>
      <c r="D3209" s="61"/>
      <c r="E3209" s="38"/>
      <c r="G3209" s="95"/>
      <c r="H3209" s="84"/>
      <c r="I3209" s="43" t="n">
        <f aca="false">IF(H3209="W",F3209*G3209-F3209,(IF(H3209="L",-F3209)))</f>
        <v>0</v>
      </c>
      <c r="K3209" s="21"/>
      <c r="L3209" s="43"/>
      <c r="M3209" s="43"/>
      <c r="N3209" s="43"/>
      <c r="P3209" s="61"/>
    </row>
    <row r="3210" customFormat="false" ht="15" hidden="false" customHeight="false" outlineLevel="0" collapsed="false">
      <c r="A3210" s="61"/>
      <c r="B3210" s="61"/>
      <c r="C3210" s="61"/>
      <c r="D3210" s="61"/>
      <c r="E3210" s="38"/>
      <c r="G3210" s="95"/>
      <c r="H3210" s="84"/>
      <c r="I3210" s="43" t="n">
        <f aca="false">IF(H3210="W",F3210*G3210-F3210,(IF(H3210="L",-F3210)))</f>
        <v>0</v>
      </c>
      <c r="K3210" s="21"/>
      <c r="L3210" s="43"/>
      <c r="M3210" s="43"/>
      <c r="N3210" s="43"/>
      <c r="P3210" s="61"/>
    </row>
    <row r="3211" customFormat="false" ht="15" hidden="false" customHeight="false" outlineLevel="0" collapsed="false">
      <c r="A3211" s="61"/>
      <c r="B3211" s="61"/>
      <c r="C3211" s="61"/>
      <c r="D3211" s="61"/>
      <c r="E3211" s="38"/>
      <c r="G3211" s="95"/>
      <c r="H3211" s="84"/>
      <c r="I3211" s="43" t="n">
        <f aca="false">IF(H3211="W",F3211*G3211-F3211,(IF(H3211="L",-F3211)))</f>
        <v>0</v>
      </c>
      <c r="K3211" s="21"/>
      <c r="L3211" s="43"/>
      <c r="M3211" s="43"/>
      <c r="N3211" s="43"/>
      <c r="P3211" s="61"/>
    </row>
    <row r="3212" customFormat="false" ht="15" hidden="false" customHeight="false" outlineLevel="0" collapsed="false">
      <c r="A3212" s="61"/>
      <c r="B3212" s="61"/>
      <c r="C3212" s="61"/>
      <c r="D3212" s="61"/>
      <c r="E3212" s="38"/>
      <c r="G3212" s="95"/>
      <c r="H3212" s="84"/>
      <c r="I3212" s="43" t="n">
        <f aca="false">IF(H3212="W",F3212*G3212-F3212,(IF(H3212="L",-F3212)))</f>
        <v>0</v>
      </c>
      <c r="K3212" s="21"/>
      <c r="L3212" s="43"/>
      <c r="M3212" s="43"/>
      <c r="N3212" s="43"/>
      <c r="P3212" s="61"/>
    </row>
    <row r="3213" customFormat="false" ht="15" hidden="false" customHeight="false" outlineLevel="0" collapsed="false">
      <c r="A3213" s="61"/>
      <c r="B3213" s="61"/>
      <c r="C3213" s="61"/>
      <c r="D3213" s="61"/>
      <c r="E3213" s="38"/>
      <c r="G3213" s="95"/>
      <c r="H3213" s="84"/>
      <c r="I3213" s="43" t="n">
        <f aca="false">IF(H3213="W",F3213*G3213-F3213,(IF(H3213="L",-F3213)))</f>
        <v>0</v>
      </c>
      <c r="K3213" s="21"/>
      <c r="L3213" s="43"/>
      <c r="M3213" s="43"/>
      <c r="N3213" s="43"/>
      <c r="P3213" s="61"/>
    </row>
    <row r="3214" customFormat="false" ht="15" hidden="false" customHeight="false" outlineLevel="0" collapsed="false">
      <c r="A3214" s="61"/>
      <c r="B3214" s="61"/>
      <c r="C3214" s="61"/>
      <c r="D3214" s="61"/>
      <c r="E3214" s="38"/>
      <c r="G3214" s="95"/>
      <c r="H3214" s="84"/>
      <c r="I3214" s="43" t="n">
        <f aca="false">IF(H3214="W",F3214*G3214-F3214,(IF(H3214="L",-F3214)))</f>
        <v>0</v>
      </c>
      <c r="K3214" s="21"/>
      <c r="L3214" s="43"/>
      <c r="M3214" s="43"/>
      <c r="N3214" s="43"/>
      <c r="P3214" s="61"/>
    </row>
    <row r="3215" customFormat="false" ht="15" hidden="false" customHeight="false" outlineLevel="0" collapsed="false">
      <c r="A3215" s="61"/>
      <c r="B3215" s="61"/>
      <c r="C3215" s="61"/>
      <c r="D3215" s="61"/>
      <c r="E3215" s="38"/>
      <c r="G3215" s="95"/>
      <c r="H3215" s="84"/>
      <c r="I3215" s="43" t="n">
        <f aca="false">IF(H3215="W",F3215*G3215-F3215,(IF(H3215="L",-F3215)))</f>
        <v>0</v>
      </c>
      <c r="K3215" s="21"/>
      <c r="L3215" s="43"/>
      <c r="M3215" s="43"/>
      <c r="N3215" s="43"/>
      <c r="P3215" s="61"/>
    </row>
    <row r="3216" customFormat="false" ht="15" hidden="false" customHeight="false" outlineLevel="0" collapsed="false">
      <c r="A3216" s="61"/>
      <c r="B3216" s="61"/>
      <c r="C3216" s="61"/>
      <c r="D3216" s="61"/>
      <c r="E3216" s="38"/>
      <c r="G3216" s="95"/>
      <c r="H3216" s="84"/>
      <c r="I3216" s="43" t="n">
        <f aca="false">IF(H3216="W",F3216*G3216-F3216,(IF(H3216="L",-F3216)))</f>
        <v>0</v>
      </c>
      <c r="K3216" s="21"/>
      <c r="L3216" s="43"/>
      <c r="M3216" s="43"/>
      <c r="N3216" s="43"/>
      <c r="P3216" s="61"/>
    </row>
    <row r="3217" customFormat="false" ht="15" hidden="false" customHeight="false" outlineLevel="0" collapsed="false">
      <c r="A3217" s="61"/>
      <c r="B3217" s="61"/>
      <c r="C3217" s="61"/>
      <c r="D3217" s="61"/>
      <c r="E3217" s="38"/>
      <c r="G3217" s="95"/>
      <c r="H3217" s="84"/>
      <c r="I3217" s="43" t="n">
        <f aca="false">IF(H3217="W",F3217*G3217-F3217,(IF(H3217="L",-F3217)))</f>
        <v>0</v>
      </c>
      <c r="K3217" s="21"/>
      <c r="L3217" s="43"/>
      <c r="M3217" s="43"/>
      <c r="N3217" s="43"/>
      <c r="P3217" s="61"/>
    </row>
    <row r="3218" customFormat="false" ht="15" hidden="false" customHeight="false" outlineLevel="0" collapsed="false">
      <c r="A3218" s="61"/>
      <c r="B3218" s="61"/>
      <c r="C3218" s="61"/>
      <c r="D3218" s="61"/>
      <c r="E3218" s="38"/>
      <c r="G3218" s="95"/>
      <c r="H3218" s="84"/>
      <c r="I3218" s="43" t="n">
        <f aca="false">IF(H3218="W",F3218*G3218-F3218,(IF(H3218="L",-F3218)))</f>
        <v>0</v>
      </c>
      <c r="K3218" s="21"/>
      <c r="L3218" s="43"/>
      <c r="M3218" s="43"/>
      <c r="N3218" s="43"/>
      <c r="P3218" s="61"/>
    </row>
    <row r="3219" customFormat="false" ht="15" hidden="false" customHeight="false" outlineLevel="0" collapsed="false">
      <c r="A3219" s="61"/>
      <c r="B3219" s="61"/>
      <c r="C3219" s="61"/>
      <c r="D3219" s="61"/>
      <c r="E3219" s="38"/>
      <c r="G3219" s="95"/>
      <c r="H3219" s="84"/>
      <c r="I3219" s="43" t="n">
        <f aca="false">IF(H3219="W",F3219*G3219-F3219,(IF(H3219="L",-F3219)))</f>
        <v>0</v>
      </c>
      <c r="K3219" s="21"/>
      <c r="L3219" s="43"/>
      <c r="M3219" s="43"/>
      <c r="N3219" s="43"/>
      <c r="P3219" s="61"/>
    </row>
    <row r="3220" customFormat="false" ht="15" hidden="false" customHeight="false" outlineLevel="0" collapsed="false">
      <c r="A3220" s="61"/>
      <c r="B3220" s="61"/>
      <c r="C3220" s="61"/>
      <c r="D3220" s="61"/>
      <c r="E3220" s="38"/>
      <c r="G3220" s="95"/>
      <c r="H3220" s="84"/>
      <c r="I3220" s="43" t="n">
        <f aca="false">IF(H3220="W",F3220*G3220-F3220,(IF(H3220="L",-F3220)))</f>
        <v>0</v>
      </c>
      <c r="K3220" s="21"/>
      <c r="L3220" s="43"/>
      <c r="N3220" s="43"/>
      <c r="P3220" s="61"/>
    </row>
    <row r="3221" customFormat="false" ht="15" hidden="false" customHeight="false" outlineLevel="0" collapsed="false">
      <c r="A3221" s="61"/>
      <c r="B3221" s="61"/>
      <c r="C3221" s="61"/>
      <c r="D3221" s="61"/>
      <c r="E3221" s="38"/>
      <c r="G3221" s="95"/>
      <c r="H3221" s="84"/>
      <c r="I3221" s="43" t="n">
        <f aca="false">IF(H3221="W",F3221*G3221-F3221,(IF(H3221="L",-F3221)))</f>
        <v>0</v>
      </c>
      <c r="K3221" s="21"/>
      <c r="L3221" s="43"/>
      <c r="N3221" s="43"/>
      <c r="P3221" s="61"/>
    </row>
    <row r="3222" customFormat="false" ht="15" hidden="false" customHeight="false" outlineLevel="0" collapsed="false">
      <c r="A3222" s="61"/>
      <c r="B3222" s="61"/>
      <c r="C3222" s="61"/>
      <c r="D3222" s="61"/>
      <c r="E3222" s="38"/>
      <c r="G3222" s="95"/>
      <c r="H3222" s="84"/>
      <c r="I3222" s="43" t="n">
        <f aca="false">IF(H3222="W",F3222*G3222-F3222,(IF(H3222="L",-F3222)))</f>
        <v>0</v>
      </c>
      <c r="K3222" s="21"/>
      <c r="L3222" s="43"/>
      <c r="N3222" s="43"/>
      <c r="P3222" s="61"/>
    </row>
    <row r="3223" customFormat="false" ht="15" hidden="false" customHeight="false" outlineLevel="0" collapsed="false">
      <c r="A3223" s="61"/>
      <c r="B3223" s="61"/>
      <c r="C3223" s="61"/>
      <c r="D3223" s="61"/>
      <c r="E3223" s="38"/>
      <c r="G3223" s="95"/>
      <c r="H3223" s="84"/>
      <c r="I3223" s="43" t="n">
        <f aca="false">IF(H3223="W",F3223*G3223-F3223,(IF(H3223="L",-F3223)))</f>
        <v>0</v>
      </c>
      <c r="K3223" s="21"/>
      <c r="L3223" s="43"/>
      <c r="N3223" s="43"/>
      <c r="P3223" s="61"/>
    </row>
    <row r="3224" customFormat="false" ht="15" hidden="false" customHeight="false" outlineLevel="0" collapsed="false">
      <c r="A3224" s="61"/>
      <c r="B3224" s="61"/>
      <c r="C3224" s="61"/>
      <c r="D3224" s="61"/>
      <c r="E3224" s="38"/>
      <c r="G3224" s="95"/>
      <c r="H3224" s="84"/>
      <c r="I3224" s="43" t="n">
        <f aca="false">IF(H3224="W",F3224*G3224-F3224,(IF(H3224="L",-F3224)))</f>
        <v>0</v>
      </c>
      <c r="K3224" s="21"/>
      <c r="L3224" s="43"/>
      <c r="N3224" s="43"/>
      <c r="P3224" s="61"/>
    </row>
    <row r="3225" customFormat="false" ht="15" hidden="false" customHeight="false" outlineLevel="0" collapsed="false">
      <c r="A3225" s="61"/>
      <c r="B3225" s="61"/>
      <c r="C3225" s="61"/>
      <c r="D3225" s="61"/>
      <c r="E3225" s="38"/>
      <c r="G3225" s="95"/>
      <c r="H3225" s="84"/>
      <c r="I3225" s="43" t="n">
        <f aca="false">IF(H3225="W",F3225*G3225-F3225,(IF(H3225="L",-F3225)))</f>
        <v>0</v>
      </c>
      <c r="K3225" s="21"/>
      <c r="N3225" s="43"/>
      <c r="P3225" s="61"/>
    </row>
    <row r="3226" customFormat="false" ht="15" hidden="false" customHeight="false" outlineLevel="0" collapsed="false">
      <c r="A3226" s="61"/>
      <c r="B3226" s="61"/>
      <c r="C3226" s="61"/>
      <c r="D3226" s="61"/>
      <c r="E3226" s="38"/>
      <c r="G3226" s="95"/>
      <c r="H3226" s="84"/>
      <c r="I3226" s="43" t="n">
        <f aca="false">IF(H3226="W",F3226*G3226-F3226,(IF(H3226="L",-F3226)))</f>
        <v>0</v>
      </c>
      <c r="K3226" s="21"/>
      <c r="N3226" s="43"/>
      <c r="P3226" s="61"/>
    </row>
    <row r="3227" customFormat="false" ht="15" hidden="false" customHeight="false" outlineLevel="0" collapsed="false">
      <c r="A3227" s="61"/>
      <c r="B3227" s="61"/>
      <c r="C3227" s="61"/>
      <c r="D3227" s="61"/>
      <c r="E3227" s="38"/>
      <c r="G3227" s="95"/>
      <c r="H3227" s="84"/>
      <c r="I3227" s="43" t="n">
        <f aca="false">IF(H3227="W",F3227*G3227-F3227,(IF(H3227="L",-F3227)))</f>
        <v>0</v>
      </c>
      <c r="K3227" s="21"/>
      <c r="N3227" s="43"/>
      <c r="P3227" s="61"/>
    </row>
    <row r="3228" customFormat="false" ht="15" hidden="false" customHeight="false" outlineLevel="0" collapsed="false">
      <c r="A3228" s="61"/>
      <c r="B3228" s="61"/>
      <c r="C3228" s="61"/>
      <c r="D3228" s="61"/>
      <c r="E3228" s="38"/>
      <c r="G3228" s="95"/>
      <c r="H3228" s="84"/>
      <c r="I3228" s="43" t="n">
        <f aca="false">IF(H3228="W",F3228*G3228-F3228,(IF(H3228="L",-F3228)))</f>
        <v>0</v>
      </c>
      <c r="K3228" s="21"/>
      <c r="N3228" s="43"/>
      <c r="P3228" s="61"/>
    </row>
    <row r="3229" customFormat="false" ht="15" hidden="false" customHeight="false" outlineLevel="0" collapsed="false">
      <c r="A3229" s="61"/>
      <c r="B3229" s="61"/>
      <c r="C3229" s="61"/>
      <c r="D3229" s="61"/>
      <c r="E3229" s="38"/>
      <c r="G3229" s="95"/>
      <c r="H3229" s="84"/>
      <c r="I3229" s="43" t="n">
        <f aca="false">IF(H3229="W",F3229*G3229-F3229,(IF(H3229="L",-F3229)))</f>
        <v>0</v>
      </c>
      <c r="K3229" s="21"/>
      <c r="N3229" s="43"/>
      <c r="P3229" s="61"/>
    </row>
    <row r="3230" customFormat="false" ht="15" hidden="false" customHeight="false" outlineLevel="0" collapsed="false">
      <c r="A3230" s="61"/>
      <c r="B3230" s="61"/>
      <c r="C3230" s="61"/>
      <c r="D3230" s="61"/>
      <c r="E3230" s="38"/>
      <c r="G3230" s="95"/>
      <c r="H3230" s="84"/>
      <c r="I3230" s="43" t="n">
        <f aca="false">IF(H3230="W",F3230*G3230-F3230,(IF(H3230="L",-F3230)))</f>
        <v>0</v>
      </c>
      <c r="K3230" s="21"/>
      <c r="N3230" s="43"/>
      <c r="P3230" s="61"/>
    </row>
    <row r="3231" customFormat="false" ht="15" hidden="false" customHeight="false" outlineLevel="0" collapsed="false">
      <c r="A3231" s="61"/>
      <c r="B3231" s="61"/>
      <c r="C3231" s="61"/>
      <c r="D3231" s="61"/>
      <c r="E3231" s="38"/>
      <c r="G3231" s="95"/>
      <c r="H3231" s="84"/>
      <c r="I3231" s="43" t="n">
        <f aca="false">IF(H3231="W",F3231*G3231-F3231,(IF(H3231="L",-F3231)))</f>
        <v>0</v>
      </c>
      <c r="K3231" s="21"/>
      <c r="N3231" s="43"/>
      <c r="P3231" s="61"/>
    </row>
    <row r="3232" customFormat="false" ht="15" hidden="false" customHeight="false" outlineLevel="0" collapsed="false">
      <c r="A3232" s="61"/>
      <c r="B3232" s="61"/>
      <c r="C3232" s="61"/>
      <c r="D3232" s="61"/>
      <c r="E3232" s="38"/>
      <c r="G3232" s="95"/>
      <c r="H3232" s="84"/>
      <c r="I3232" s="43" t="n">
        <f aca="false">IF(H3232="W",F3232*G3232-F3232,(IF(H3232="L",-F3232)))</f>
        <v>0</v>
      </c>
      <c r="K3232" s="21"/>
      <c r="N3232" s="43"/>
      <c r="P3232" s="61"/>
    </row>
    <row r="3233" customFormat="false" ht="15" hidden="false" customHeight="false" outlineLevel="0" collapsed="false">
      <c r="A3233" s="61"/>
      <c r="B3233" s="61"/>
      <c r="C3233" s="61"/>
      <c r="D3233" s="61"/>
      <c r="E3233" s="38"/>
      <c r="G3233" s="95"/>
      <c r="H3233" s="84"/>
      <c r="I3233" s="43" t="n">
        <f aca="false">IF(H3233="W",F3233*G3233-F3233,(IF(H3233="L",-F3233)))</f>
        <v>0</v>
      </c>
      <c r="K3233" s="21"/>
      <c r="N3233" s="43"/>
      <c r="P3233" s="61"/>
    </row>
    <row r="3234" customFormat="false" ht="15" hidden="false" customHeight="false" outlineLevel="0" collapsed="false">
      <c r="A3234" s="61"/>
      <c r="B3234" s="61"/>
      <c r="C3234" s="61"/>
      <c r="D3234" s="61"/>
      <c r="E3234" s="38"/>
      <c r="G3234" s="95"/>
      <c r="H3234" s="84"/>
      <c r="I3234" s="43" t="n">
        <f aca="false">IF(H3234="W",F3234*G3234-F3234,(IF(H3234="L",-F3234)))</f>
        <v>0</v>
      </c>
      <c r="K3234" s="21"/>
      <c r="N3234" s="43"/>
      <c r="P3234" s="61"/>
    </row>
    <row r="3235" customFormat="false" ht="15" hidden="false" customHeight="false" outlineLevel="0" collapsed="false">
      <c r="A3235" s="61"/>
      <c r="B3235" s="61"/>
      <c r="C3235" s="61"/>
      <c r="D3235" s="61"/>
      <c r="E3235" s="38"/>
      <c r="G3235" s="95"/>
      <c r="H3235" s="84"/>
      <c r="I3235" s="43" t="n">
        <f aca="false">IF(H3235="W",F3235*G3235-F3235,(IF(H3235="L",-F3235)))</f>
        <v>0</v>
      </c>
      <c r="K3235" s="21"/>
      <c r="N3235" s="43"/>
      <c r="P3235" s="61"/>
    </row>
    <row r="3236" customFormat="false" ht="15" hidden="false" customHeight="false" outlineLevel="0" collapsed="false">
      <c r="A3236" s="61"/>
      <c r="B3236" s="61"/>
      <c r="C3236" s="61"/>
      <c r="D3236" s="61"/>
      <c r="E3236" s="38"/>
      <c r="G3236" s="95"/>
      <c r="H3236" s="84"/>
      <c r="I3236" s="43" t="n">
        <f aca="false">IF(H3236="W",F3236*G3236-F3236,(IF(H3236="L",-F3236)))</f>
        <v>0</v>
      </c>
      <c r="K3236" s="21"/>
      <c r="N3236" s="43"/>
      <c r="P3236" s="61"/>
    </row>
    <row r="3237" customFormat="false" ht="15" hidden="false" customHeight="false" outlineLevel="0" collapsed="false">
      <c r="A3237" s="61"/>
      <c r="B3237" s="61"/>
      <c r="C3237" s="61"/>
      <c r="D3237" s="61"/>
      <c r="E3237" s="38"/>
      <c r="G3237" s="95"/>
      <c r="H3237" s="84"/>
      <c r="I3237" s="43" t="n">
        <f aca="false">IF(H3237="W",F3237*G3237-F3237,(IF(H3237="L",-F3237)))</f>
        <v>0</v>
      </c>
      <c r="K3237" s="21"/>
      <c r="N3237" s="43"/>
      <c r="P3237" s="61"/>
    </row>
    <row r="3238" customFormat="false" ht="15" hidden="false" customHeight="false" outlineLevel="0" collapsed="false">
      <c r="A3238" s="61"/>
      <c r="B3238" s="61"/>
      <c r="C3238" s="61"/>
      <c r="D3238" s="61"/>
      <c r="E3238" s="38"/>
      <c r="G3238" s="95"/>
      <c r="H3238" s="84"/>
      <c r="I3238" s="43" t="n">
        <f aca="false">IF(H3238="W",F3238*G3238-F3238,(IF(H3238="L",-F3238)))</f>
        <v>0</v>
      </c>
      <c r="K3238" s="21"/>
      <c r="N3238" s="43"/>
      <c r="P3238" s="61"/>
    </row>
    <row r="3239" customFormat="false" ht="15" hidden="false" customHeight="false" outlineLevel="0" collapsed="false">
      <c r="A3239" s="61"/>
      <c r="B3239" s="61"/>
      <c r="C3239" s="61"/>
      <c r="D3239" s="61"/>
      <c r="E3239" s="38"/>
      <c r="G3239" s="95"/>
      <c r="H3239" s="84"/>
      <c r="I3239" s="43" t="n">
        <f aca="false">IF(H3239="W",F3239*G3239-F3239,(IF(H3239="L",-F3239)))</f>
        <v>0</v>
      </c>
      <c r="K3239" s="21"/>
      <c r="N3239" s="43"/>
      <c r="P3239" s="61"/>
    </row>
    <row r="3240" customFormat="false" ht="15" hidden="false" customHeight="false" outlineLevel="0" collapsed="false">
      <c r="A3240" s="61"/>
      <c r="B3240" s="61"/>
      <c r="C3240" s="61"/>
      <c r="D3240" s="61"/>
      <c r="E3240" s="38"/>
      <c r="G3240" s="95"/>
      <c r="H3240" s="84"/>
      <c r="I3240" s="43" t="n">
        <f aca="false">IF(H3240="W",F3240*G3240-F3240,(IF(H3240="L",-F3240)))</f>
        <v>0</v>
      </c>
      <c r="K3240" s="21"/>
      <c r="N3240" s="43"/>
      <c r="P3240" s="61"/>
    </row>
    <row r="3241" customFormat="false" ht="15" hidden="false" customHeight="false" outlineLevel="0" collapsed="false">
      <c r="A3241" s="61"/>
      <c r="B3241" s="61"/>
      <c r="C3241" s="61"/>
      <c r="D3241" s="61"/>
      <c r="E3241" s="38"/>
      <c r="G3241" s="95"/>
      <c r="H3241" s="84"/>
      <c r="I3241" s="43" t="n">
        <f aca="false">IF(H3241="W",F3241*G3241-F3241,(IF(H3241="L",-F3241)))</f>
        <v>0</v>
      </c>
      <c r="K3241" s="21"/>
      <c r="N3241" s="43"/>
      <c r="P3241" s="61"/>
    </row>
    <row r="3242" customFormat="false" ht="15" hidden="false" customHeight="false" outlineLevel="0" collapsed="false">
      <c r="A3242" s="61"/>
      <c r="B3242" s="61"/>
      <c r="C3242" s="61"/>
      <c r="D3242" s="61"/>
      <c r="E3242" s="38"/>
      <c r="G3242" s="95"/>
      <c r="H3242" s="84"/>
      <c r="I3242" s="43" t="n">
        <f aca="false">IF(H3242="W",F3242*G3242-F3242,(IF(H3242="L",-F3242)))</f>
        <v>0</v>
      </c>
      <c r="K3242" s="21"/>
      <c r="N3242" s="43"/>
      <c r="P3242" s="61"/>
    </row>
    <row r="3243" customFormat="false" ht="15" hidden="false" customHeight="false" outlineLevel="0" collapsed="false">
      <c r="A3243" s="61"/>
      <c r="B3243" s="61"/>
      <c r="C3243" s="61"/>
      <c r="D3243" s="61"/>
      <c r="E3243" s="38"/>
      <c r="G3243" s="95"/>
      <c r="H3243" s="84"/>
      <c r="I3243" s="43" t="n">
        <f aca="false">IF(H3243="W",F3243*G3243-F3243,(IF(H3243="L",-F3243)))</f>
        <v>0</v>
      </c>
      <c r="K3243" s="21"/>
      <c r="N3243" s="43"/>
      <c r="P3243" s="61"/>
    </row>
    <row r="3244" customFormat="false" ht="15" hidden="false" customHeight="false" outlineLevel="0" collapsed="false">
      <c r="A3244" s="61"/>
      <c r="B3244" s="61"/>
      <c r="C3244" s="61"/>
      <c r="D3244" s="61"/>
      <c r="E3244" s="38"/>
      <c r="G3244" s="95"/>
      <c r="H3244" s="84"/>
      <c r="I3244" s="43" t="n">
        <f aca="false">IF(H3244="W",F3244*G3244-F3244,(IF(H3244="L",-F3244)))</f>
        <v>0</v>
      </c>
      <c r="K3244" s="21"/>
      <c r="N3244" s="43"/>
      <c r="P3244" s="61"/>
    </row>
    <row r="3245" customFormat="false" ht="15" hidden="false" customHeight="false" outlineLevel="0" collapsed="false">
      <c r="A3245" s="61"/>
      <c r="B3245" s="61"/>
      <c r="C3245" s="61"/>
      <c r="D3245" s="61"/>
      <c r="E3245" s="38"/>
      <c r="G3245" s="95"/>
      <c r="H3245" s="84"/>
      <c r="I3245" s="43" t="n">
        <f aca="false">IF(H3245="W",F3245*G3245-F3245,(IF(H3245="L",-F3245)))</f>
        <v>0</v>
      </c>
      <c r="K3245" s="21"/>
      <c r="N3245" s="43"/>
      <c r="P3245" s="61"/>
    </row>
    <row r="3246" customFormat="false" ht="15" hidden="false" customHeight="false" outlineLevel="0" collapsed="false">
      <c r="A3246" s="61"/>
      <c r="B3246" s="61"/>
      <c r="C3246" s="61"/>
      <c r="D3246" s="61"/>
      <c r="E3246" s="38"/>
      <c r="G3246" s="95"/>
      <c r="H3246" s="84"/>
      <c r="I3246" s="43" t="n">
        <f aca="false">IF(H3246="W",F3246*G3246-F3246,(IF(H3246="L",-F3246)))</f>
        <v>0</v>
      </c>
      <c r="K3246" s="21"/>
      <c r="N3246" s="43"/>
      <c r="P3246" s="61"/>
    </row>
    <row r="3247" customFormat="false" ht="15" hidden="false" customHeight="false" outlineLevel="0" collapsed="false">
      <c r="A3247" s="61"/>
      <c r="B3247" s="61"/>
      <c r="C3247" s="61"/>
      <c r="D3247" s="61"/>
      <c r="E3247" s="38"/>
      <c r="G3247" s="95"/>
      <c r="H3247" s="84"/>
      <c r="I3247" s="43" t="n">
        <f aca="false">IF(H3247="W",F3247*G3247-F3247,(IF(H3247="L",-F3247)))</f>
        <v>0</v>
      </c>
      <c r="K3247" s="21"/>
      <c r="N3247" s="43"/>
      <c r="P3247" s="61"/>
    </row>
    <row r="3248" customFormat="false" ht="15" hidden="false" customHeight="false" outlineLevel="0" collapsed="false">
      <c r="A3248" s="61"/>
      <c r="B3248" s="61"/>
      <c r="C3248" s="61"/>
      <c r="D3248" s="61"/>
      <c r="E3248" s="38"/>
      <c r="G3248" s="95"/>
      <c r="H3248" s="84"/>
      <c r="I3248" s="43" t="n">
        <f aca="false">IF(H3248="W",F3248*G3248-F3248,(IF(H3248="L",-F3248)))</f>
        <v>0</v>
      </c>
      <c r="K3248" s="21"/>
      <c r="N3248" s="43"/>
      <c r="P3248" s="61"/>
    </row>
    <row r="3249" customFormat="false" ht="15" hidden="false" customHeight="false" outlineLevel="0" collapsed="false">
      <c r="A3249" s="61"/>
      <c r="B3249" s="61"/>
      <c r="C3249" s="61"/>
      <c r="D3249" s="61"/>
      <c r="E3249" s="38"/>
      <c r="G3249" s="95"/>
      <c r="H3249" s="84"/>
      <c r="I3249" s="43" t="n">
        <f aca="false">IF(H3249="W",F3249*G3249-F3249,(IF(H3249="L",-F3249)))</f>
        <v>0</v>
      </c>
      <c r="K3249" s="21"/>
      <c r="N3249" s="43"/>
      <c r="P3249" s="61"/>
    </row>
    <row r="3250" customFormat="false" ht="15" hidden="false" customHeight="false" outlineLevel="0" collapsed="false">
      <c r="A3250" s="61"/>
      <c r="B3250" s="61"/>
      <c r="C3250" s="61"/>
      <c r="D3250" s="61"/>
      <c r="E3250" s="38"/>
      <c r="G3250" s="95"/>
      <c r="H3250" s="84"/>
      <c r="I3250" s="43" t="n">
        <f aca="false">IF(H3250="W",F3250*G3250-F3250,(IF(H3250="L",-F3250)))</f>
        <v>0</v>
      </c>
      <c r="K3250" s="21"/>
      <c r="N3250" s="43"/>
      <c r="P3250" s="61"/>
    </row>
    <row r="3251" customFormat="false" ht="15" hidden="false" customHeight="false" outlineLevel="0" collapsed="false">
      <c r="A3251" s="61"/>
      <c r="B3251" s="61"/>
      <c r="C3251" s="61"/>
      <c r="D3251" s="61"/>
      <c r="E3251" s="38"/>
      <c r="G3251" s="95"/>
      <c r="H3251" s="84"/>
      <c r="I3251" s="43" t="n">
        <f aca="false">IF(H3251="W",F3251*G3251-F3251,(IF(H3251="L",-F3251)))</f>
        <v>0</v>
      </c>
      <c r="K3251" s="21"/>
      <c r="N3251" s="43"/>
      <c r="P3251" s="61"/>
    </row>
    <row r="3252" customFormat="false" ht="15" hidden="false" customHeight="false" outlineLevel="0" collapsed="false">
      <c r="A3252" s="61"/>
      <c r="B3252" s="61"/>
      <c r="C3252" s="61"/>
      <c r="D3252" s="61"/>
      <c r="E3252" s="38"/>
      <c r="G3252" s="95"/>
      <c r="H3252" s="84"/>
      <c r="I3252" s="43" t="n">
        <f aca="false">IF(H3252="W",F3252*G3252-F3252,(IF(H3252="L",-F3252)))</f>
        <v>0</v>
      </c>
      <c r="K3252" s="21"/>
      <c r="N3252" s="43"/>
      <c r="P3252" s="61"/>
    </row>
    <row r="3253" customFormat="false" ht="15" hidden="false" customHeight="false" outlineLevel="0" collapsed="false">
      <c r="A3253" s="61"/>
      <c r="B3253" s="61"/>
      <c r="C3253" s="61"/>
      <c r="D3253" s="61"/>
      <c r="E3253" s="38"/>
      <c r="G3253" s="95"/>
      <c r="H3253" s="84"/>
      <c r="I3253" s="43" t="n">
        <f aca="false">IF(H3253="W",F3253*G3253-F3253,(IF(H3253="L",-F3253)))</f>
        <v>0</v>
      </c>
      <c r="K3253" s="21"/>
      <c r="N3253" s="43"/>
      <c r="P3253" s="61"/>
    </row>
    <row r="3254" customFormat="false" ht="15" hidden="false" customHeight="false" outlineLevel="0" collapsed="false">
      <c r="A3254" s="61"/>
      <c r="B3254" s="61"/>
      <c r="C3254" s="61"/>
      <c r="D3254" s="61"/>
      <c r="E3254" s="38"/>
      <c r="G3254" s="95"/>
      <c r="H3254" s="84"/>
      <c r="I3254" s="43" t="n">
        <f aca="false">IF(H3254="W",F3254*G3254-F3254,(IF(H3254="L",-F3254)))</f>
        <v>0</v>
      </c>
      <c r="K3254" s="21"/>
      <c r="N3254" s="43"/>
      <c r="P3254" s="61"/>
    </row>
    <row r="3255" customFormat="false" ht="15" hidden="false" customHeight="false" outlineLevel="0" collapsed="false">
      <c r="A3255" s="61"/>
      <c r="B3255" s="61"/>
      <c r="C3255" s="61"/>
      <c r="D3255" s="61"/>
      <c r="E3255" s="38"/>
      <c r="G3255" s="95"/>
      <c r="H3255" s="84"/>
      <c r="I3255" s="43" t="n">
        <f aca="false">IF(H3255="W",F3255*G3255-F3255,(IF(H3255="L",-F3255)))</f>
        <v>0</v>
      </c>
      <c r="K3255" s="21"/>
      <c r="N3255" s="43"/>
      <c r="P3255" s="61"/>
    </row>
    <row r="3256" customFormat="false" ht="15" hidden="false" customHeight="false" outlineLevel="0" collapsed="false">
      <c r="A3256" s="61"/>
      <c r="B3256" s="61"/>
      <c r="C3256" s="61"/>
      <c r="D3256" s="61"/>
      <c r="E3256" s="38"/>
      <c r="G3256" s="95"/>
      <c r="H3256" s="84"/>
      <c r="I3256" s="43" t="n">
        <f aca="false">IF(H3256="W",F3256*G3256-F3256,(IF(H3256="L",-F3256)))</f>
        <v>0</v>
      </c>
      <c r="K3256" s="21"/>
      <c r="N3256" s="43"/>
      <c r="P3256" s="61"/>
    </row>
    <row r="3257" customFormat="false" ht="15" hidden="false" customHeight="false" outlineLevel="0" collapsed="false">
      <c r="A3257" s="61"/>
      <c r="B3257" s="61"/>
      <c r="C3257" s="61"/>
      <c r="D3257" s="61"/>
      <c r="E3257" s="38"/>
      <c r="G3257" s="95"/>
      <c r="H3257" s="84"/>
      <c r="I3257" s="43" t="n">
        <f aca="false">IF(H3257="W",F3257*G3257-F3257,(IF(H3257="L",-F3257)))</f>
        <v>0</v>
      </c>
      <c r="K3257" s="21"/>
      <c r="N3257" s="43"/>
      <c r="P3257" s="61"/>
    </row>
    <row r="3258" customFormat="false" ht="15" hidden="false" customHeight="false" outlineLevel="0" collapsed="false">
      <c r="A3258" s="61"/>
      <c r="B3258" s="61"/>
      <c r="C3258" s="61"/>
      <c r="D3258" s="61"/>
      <c r="E3258" s="38"/>
      <c r="G3258" s="95"/>
      <c r="H3258" s="84"/>
      <c r="I3258" s="43" t="n">
        <f aca="false">IF(H3258="W",F3258*G3258-F3258,(IF(H3258="L",-F3258)))</f>
        <v>0</v>
      </c>
      <c r="K3258" s="21"/>
      <c r="N3258" s="43"/>
      <c r="P3258" s="61"/>
    </row>
    <row r="3259" customFormat="false" ht="15" hidden="false" customHeight="false" outlineLevel="0" collapsed="false">
      <c r="A3259" s="61"/>
      <c r="B3259" s="61"/>
      <c r="C3259" s="61"/>
      <c r="D3259" s="61"/>
      <c r="E3259" s="38"/>
      <c r="G3259" s="95"/>
      <c r="H3259" s="84"/>
      <c r="I3259" s="43" t="n">
        <f aca="false">IF(H3259="W",F3259*G3259-F3259,(IF(H3259="L",-F3259)))</f>
        <v>0</v>
      </c>
      <c r="K3259" s="21"/>
      <c r="N3259" s="43"/>
      <c r="P3259" s="61"/>
    </row>
    <row r="3260" customFormat="false" ht="15" hidden="false" customHeight="false" outlineLevel="0" collapsed="false">
      <c r="A3260" s="61"/>
      <c r="B3260" s="61"/>
      <c r="C3260" s="61"/>
      <c r="D3260" s="61"/>
      <c r="E3260" s="38"/>
      <c r="G3260" s="95"/>
      <c r="H3260" s="84"/>
      <c r="I3260" s="43" t="n">
        <f aca="false">IF(H3260="W",F3260*G3260-F3260,(IF(H3260="L",-F3260)))</f>
        <v>0</v>
      </c>
      <c r="K3260" s="21"/>
      <c r="N3260" s="43"/>
      <c r="P3260" s="61"/>
    </row>
    <row r="3261" customFormat="false" ht="15" hidden="false" customHeight="false" outlineLevel="0" collapsed="false">
      <c r="A3261" s="61"/>
      <c r="B3261" s="61"/>
      <c r="C3261" s="61"/>
      <c r="D3261" s="61"/>
      <c r="E3261" s="38"/>
      <c r="G3261" s="95"/>
      <c r="H3261" s="84"/>
      <c r="I3261" s="43" t="n">
        <f aca="false">IF(H3261="W",F3261*G3261-F3261,(IF(H3261="L",-F3261)))</f>
        <v>0</v>
      </c>
      <c r="K3261" s="21"/>
      <c r="N3261" s="43"/>
      <c r="P3261" s="61"/>
    </row>
    <row r="3262" customFormat="false" ht="15" hidden="false" customHeight="false" outlineLevel="0" collapsed="false">
      <c r="A3262" s="61"/>
      <c r="B3262" s="61"/>
      <c r="C3262" s="61"/>
      <c r="D3262" s="61"/>
      <c r="E3262" s="38"/>
      <c r="G3262" s="95"/>
      <c r="H3262" s="84"/>
      <c r="I3262" s="43" t="n">
        <f aca="false">IF(H3262="W",F3262*G3262-F3262,(IF(H3262="L",-F3262)))</f>
        <v>0</v>
      </c>
      <c r="K3262" s="21"/>
      <c r="N3262" s="43"/>
      <c r="P3262" s="61"/>
    </row>
    <row r="3263" customFormat="false" ht="15" hidden="false" customHeight="false" outlineLevel="0" collapsed="false">
      <c r="A3263" s="61"/>
      <c r="B3263" s="61"/>
      <c r="C3263" s="61"/>
      <c r="D3263" s="61"/>
      <c r="E3263" s="38"/>
      <c r="G3263" s="95"/>
      <c r="H3263" s="84"/>
      <c r="I3263" s="43" t="n">
        <f aca="false">IF(H3263="W",F3263*G3263-F3263,(IF(H3263="L",-F3263)))</f>
        <v>0</v>
      </c>
      <c r="K3263" s="21"/>
      <c r="N3263" s="43"/>
      <c r="P3263" s="61"/>
    </row>
    <row r="3264" customFormat="false" ht="15" hidden="false" customHeight="false" outlineLevel="0" collapsed="false">
      <c r="A3264" s="61"/>
      <c r="B3264" s="61"/>
      <c r="C3264" s="61"/>
      <c r="D3264" s="61"/>
      <c r="E3264" s="38"/>
      <c r="G3264" s="95"/>
      <c r="H3264" s="84"/>
      <c r="I3264" s="43" t="n">
        <f aca="false">IF(H3264="W",F3264*G3264-F3264,(IF(H3264="L",-F3264)))</f>
        <v>0</v>
      </c>
      <c r="K3264" s="21"/>
      <c r="N3264" s="43"/>
      <c r="P3264" s="61"/>
    </row>
    <row r="3265" customFormat="false" ht="15" hidden="false" customHeight="false" outlineLevel="0" collapsed="false">
      <c r="A3265" s="61"/>
      <c r="B3265" s="61"/>
      <c r="C3265" s="61"/>
      <c r="D3265" s="61"/>
      <c r="E3265" s="38"/>
      <c r="G3265" s="95"/>
      <c r="H3265" s="84"/>
      <c r="I3265" s="43" t="n">
        <f aca="false">IF(H3265="W",F3265*G3265-F3265,(IF(H3265="L",-F3265)))</f>
        <v>0</v>
      </c>
      <c r="K3265" s="21"/>
      <c r="N3265" s="43"/>
      <c r="P3265" s="61"/>
    </row>
    <row r="3266" customFormat="false" ht="15" hidden="false" customHeight="false" outlineLevel="0" collapsed="false">
      <c r="A3266" s="61"/>
      <c r="B3266" s="61"/>
      <c r="C3266" s="61"/>
      <c r="D3266" s="61"/>
      <c r="E3266" s="38"/>
      <c r="G3266" s="95"/>
      <c r="H3266" s="84"/>
      <c r="I3266" s="43" t="n">
        <f aca="false">IF(H3266="W",F3266*G3266-F3266,(IF(H3266="L",-F3266)))</f>
        <v>0</v>
      </c>
      <c r="K3266" s="21"/>
      <c r="N3266" s="43"/>
      <c r="P3266" s="61"/>
    </row>
    <row r="3267" customFormat="false" ht="15" hidden="false" customHeight="false" outlineLevel="0" collapsed="false">
      <c r="A3267" s="61"/>
      <c r="B3267" s="61"/>
      <c r="C3267" s="61"/>
      <c r="D3267" s="61"/>
      <c r="E3267" s="38"/>
      <c r="G3267" s="95"/>
      <c r="H3267" s="84"/>
      <c r="I3267" s="43" t="n">
        <f aca="false">IF(H3267="W",F3267*G3267-F3267,(IF(H3267="L",-F3267)))</f>
        <v>0</v>
      </c>
      <c r="K3267" s="21"/>
      <c r="N3267" s="43"/>
      <c r="P3267" s="61"/>
    </row>
    <row r="3268" customFormat="false" ht="15" hidden="false" customHeight="false" outlineLevel="0" collapsed="false">
      <c r="A3268" s="61"/>
      <c r="B3268" s="61"/>
      <c r="C3268" s="61"/>
      <c r="D3268" s="61"/>
      <c r="E3268" s="38"/>
      <c r="G3268" s="95"/>
      <c r="H3268" s="84"/>
      <c r="I3268" s="43" t="n">
        <f aca="false">IF(H3268="W",F3268*G3268-F3268,(IF(H3268="L",-F3268)))</f>
        <v>0</v>
      </c>
      <c r="K3268" s="21"/>
      <c r="N3268" s="43"/>
      <c r="P3268" s="61"/>
    </row>
    <row r="3269" customFormat="false" ht="15" hidden="false" customHeight="false" outlineLevel="0" collapsed="false">
      <c r="A3269" s="61"/>
      <c r="B3269" s="61"/>
      <c r="C3269" s="61"/>
      <c r="D3269" s="61"/>
      <c r="E3269" s="38"/>
      <c r="G3269" s="95"/>
      <c r="H3269" s="84"/>
      <c r="I3269" s="43" t="n">
        <f aca="false">IF(H3269="W",F3269*G3269-F3269,(IF(H3269="L",-F3269)))</f>
        <v>0</v>
      </c>
      <c r="K3269" s="21"/>
      <c r="N3269" s="43"/>
      <c r="P3269" s="61"/>
    </row>
    <row r="3270" customFormat="false" ht="15" hidden="false" customHeight="false" outlineLevel="0" collapsed="false">
      <c r="A3270" s="61"/>
      <c r="B3270" s="61"/>
      <c r="C3270" s="61"/>
      <c r="D3270" s="61"/>
      <c r="E3270" s="38"/>
      <c r="G3270" s="95"/>
      <c r="H3270" s="84"/>
      <c r="I3270" s="43" t="n">
        <f aca="false">IF(H3270="W",F3270*G3270-F3270,(IF(H3270="L",-F3270)))</f>
        <v>0</v>
      </c>
      <c r="K3270" s="21"/>
      <c r="N3270" s="43"/>
      <c r="P3270" s="61"/>
    </row>
    <row r="3271" customFormat="false" ht="15" hidden="false" customHeight="false" outlineLevel="0" collapsed="false">
      <c r="A3271" s="61"/>
      <c r="B3271" s="61"/>
      <c r="C3271" s="61"/>
      <c r="D3271" s="61"/>
      <c r="E3271" s="38"/>
      <c r="G3271" s="95"/>
      <c r="H3271" s="84"/>
      <c r="I3271" s="43" t="n">
        <f aca="false">IF(H3271="W",F3271*G3271-F3271,(IF(H3271="L",-F3271)))</f>
        <v>0</v>
      </c>
      <c r="K3271" s="21"/>
      <c r="N3271" s="43"/>
      <c r="P3271" s="61"/>
    </row>
    <row r="3272" customFormat="false" ht="15" hidden="false" customHeight="false" outlineLevel="0" collapsed="false">
      <c r="A3272" s="61"/>
      <c r="B3272" s="61"/>
      <c r="C3272" s="61"/>
      <c r="D3272" s="61"/>
      <c r="E3272" s="38"/>
      <c r="G3272" s="95"/>
      <c r="H3272" s="84"/>
      <c r="I3272" s="43" t="n">
        <f aca="false">IF(H3272="W",F3272*G3272-F3272,(IF(H3272="L",-F3272)))</f>
        <v>0</v>
      </c>
      <c r="K3272" s="21"/>
      <c r="N3272" s="43"/>
      <c r="P3272" s="61"/>
    </row>
    <row r="3273" customFormat="false" ht="15" hidden="false" customHeight="false" outlineLevel="0" collapsed="false">
      <c r="A3273" s="61"/>
      <c r="B3273" s="61"/>
      <c r="C3273" s="61"/>
      <c r="D3273" s="61"/>
      <c r="E3273" s="38"/>
      <c r="G3273" s="95"/>
      <c r="H3273" s="84"/>
      <c r="I3273" s="43" t="n">
        <f aca="false">IF(H3273="W",F3273*G3273-F3273,(IF(H3273="L",-F3273)))</f>
        <v>0</v>
      </c>
      <c r="K3273" s="21"/>
      <c r="N3273" s="43"/>
      <c r="P3273" s="61"/>
    </row>
    <row r="3274" customFormat="false" ht="15" hidden="false" customHeight="false" outlineLevel="0" collapsed="false">
      <c r="A3274" s="61"/>
      <c r="B3274" s="61"/>
      <c r="C3274" s="61"/>
      <c r="D3274" s="61"/>
      <c r="E3274" s="38"/>
      <c r="G3274" s="95"/>
      <c r="H3274" s="84"/>
      <c r="I3274" s="43" t="n">
        <f aca="false">IF(H3274="W",F3274*G3274-F3274,(IF(H3274="L",-F3274)))</f>
        <v>0</v>
      </c>
      <c r="K3274" s="21"/>
      <c r="N3274" s="43"/>
      <c r="P3274" s="61"/>
    </row>
    <row r="3275" customFormat="false" ht="15" hidden="false" customHeight="false" outlineLevel="0" collapsed="false">
      <c r="A3275" s="61"/>
      <c r="B3275" s="61"/>
      <c r="C3275" s="61"/>
      <c r="D3275" s="61"/>
      <c r="E3275" s="38"/>
      <c r="G3275" s="95"/>
      <c r="H3275" s="84"/>
      <c r="I3275" s="43" t="n">
        <f aca="false">IF(H3275="W",F3275*G3275-F3275,(IF(H3275="L",-F3275)))</f>
        <v>0</v>
      </c>
      <c r="K3275" s="21"/>
      <c r="N3275" s="43"/>
      <c r="P3275" s="61"/>
    </row>
    <row r="3276" customFormat="false" ht="15" hidden="false" customHeight="false" outlineLevel="0" collapsed="false">
      <c r="A3276" s="61"/>
      <c r="B3276" s="61"/>
      <c r="C3276" s="61"/>
      <c r="D3276" s="61"/>
      <c r="E3276" s="38"/>
      <c r="G3276" s="95"/>
      <c r="H3276" s="84"/>
      <c r="I3276" s="43" t="n">
        <f aca="false">IF(H3276="W",F3276*G3276-F3276,(IF(H3276="L",-F3276)))</f>
        <v>0</v>
      </c>
      <c r="K3276" s="21"/>
      <c r="N3276" s="43"/>
      <c r="P3276" s="61"/>
    </row>
    <row r="3277" customFormat="false" ht="15" hidden="false" customHeight="false" outlineLevel="0" collapsed="false">
      <c r="A3277" s="61"/>
      <c r="B3277" s="61"/>
      <c r="C3277" s="61"/>
      <c r="D3277" s="61"/>
      <c r="E3277" s="38"/>
      <c r="G3277" s="95"/>
      <c r="H3277" s="84"/>
      <c r="I3277" s="43" t="n">
        <f aca="false">IF(H3277="W",F3277*G3277-F3277,(IF(H3277="L",-F3277)))</f>
        <v>0</v>
      </c>
      <c r="K3277" s="21"/>
      <c r="N3277" s="43"/>
      <c r="P3277" s="61"/>
    </row>
    <row r="3278" customFormat="false" ht="15" hidden="false" customHeight="false" outlineLevel="0" collapsed="false">
      <c r="A3278" s="61"/>
      <c r="B3278" s="61"/>
      <c r="C3278" s="61"/>
      <c r="D3278" s="61"/>
      <c r="G3278" s="95"/>
      <c r="H3278" s="84"/>
      <c r="I3278" s="43" t="n">
        <f aca="false">IF(H3278="W",F3278*G3278-F3278,(IF(H3278="L",-F3278)))</f>
        <v>0</v>
      </c>
      <c r="K3278" s="21"/>
      <c r="N3278" s="43"/>
      <c r="P3278" s="61"/>
    </row>
    <row r="3279" customFormat="false" ht="15" hidden="false" customHeight="false" outlineLevel="0" collapsed="false">
      <c r="A3279" s="61"/>
      <c r="B3279" s="61"/>
      <c r="C3279" s="61"/>
      <c r="D3279" s="61"/>
      <c r="G3279" s="95"/>
      <c r="H3279" s="84"/>
      <c r="I3279" s="43" t="n">
        <f aca="false">IF(H3279="W",F3279*G3279-F3279,(IF(H3279="L",-F3279)))</f>
        <v>0</v>
      </c>
      <c r="K3279" s="21"/>
      <c r="N3279" s="43"/>
      <c r="P3279" s="61"/>
    </row>
    <row r="3280" customFormat="false" ht="15" hidden="false" customHeight="false" outlineLevel="0" collapsed="false">
      <c r="A3280" s="61"/>
      <c r="B3280" s="61"/>
      <c r="C3280" s="61"/>
      <c r="D3280" s="61"/>
      <c r="G3280" s="95"/>
      <c r="H3280" s="84"/>
      <c r="I3280" s="43" t="n">
        <f aca="false">IF(H3280="W",F3280*G3280-F3280,(IF(H3280="L",-F3280)))</f>
        <v>0</v>
      </c>
      <c r="K3280" s="21"/>
      <c r="N3280" s="43"/>
      <c r="P3280" s="61"/>
    </row>
    <row r="3281" customFormat="false" ht="15" hidden="false" customHeight="false" outlineLevel="0" collapsed="false">
      <c r="A3281" s="61"/>
      <c r="B3281" s="61"/>
      <c r="C3281" s="61"/>
      <c r="D3281" s="61"/>
      <c r="G3281" s="95"/>
      <c r="H3281" s="84"/>
      <c r="I3281" s="43" t="n">
        <f aca="false">IF(H3281="W",F3281*G3281-F3281,(IF(H3281="L",-F3281)))</f>
        <v>0</v>
      </c>
      <c r="K3281" s="21"/>
      <c r="N3281" s="43"/>
      <c r="P3281" s="61"/>
    </row>
    <row r="3282" customFormat="false" ht="15" hidden="false" customHeight="false" outlineLevel="0" collapsed="false">
      <c r="A3282" s="61"/>
      <c r="B3282" s="61"/>
      <c r="C3282" s="61"/>
      <c r="D3282" s="61"/>
      <c r="G3282" s="95"/>
      <c r="H3282" s="84"/>
      <c r="I3282" s="43" t="n">
        <f aca="false">IF(H3282="W",F3282*G3282-F3282,(IF(H3282="L",-F3282)))</f>
        <v>0</v>
      </c>
      <c r="K3282" s="21"/>
      <c r="N3282" s="43"/>
      <c r="P3282" s="61"/>
    </row>
    <row r="3283" customFormat="false" ht="15" hidden="false" customHeight="false" outlineLevel="0" collapsed="false">
      <c r="A3283" s="61"/>
      <c r="B3283" s="61"/>
      <c r="C3283" s="61"/>
      <c r="D3283" s="61"/>
      <c r="G3283" s="95"/>
      <c r="H3283" s="84"/>
      <c r="I3283" s="43" t="n">
        <f aca="false">IF(H3283="W",F3283*G3283-F3283,(IF(H3283="L",-F3283)))</f>
        <v>0</v>
      </c>
      <c r="K3283" s="21"/>
      <c r="N3283" s="43"/>
      <c r="P3283" s="61"/>
    </row>
    <row r="3284" customFormat="false" ht="15" hidden="false" customHeight="false" outlineLevel="0" collapsed="false">
      <c r="A3284" s="61"/>
      <c r="B3284" s="61"/>
      <c r="C3284" s="61"/>
      <c r="D3284" s="61"/>
      <c r="G3284" s="95"/>
      <c r="H3284" s="84"/>
      <c r="I3284" s="43" t="n">
        <f aca="false">IF(H3284="W",F3284*G3284-F3284,(IF(H3284="L",-F3284)))</f>
        <v>0</v>
      </c>
      <c r="K3284" s="21"/>
      <c r="N3284" s="43"/>
      <c r="P3284" s="61"/>
    </row>
    <row r="3285" customFormat="false" ht="15" hidden="false" customHeight="false" outlineLevel="0" collapsed="false">
      <c r="A3285" s="61"/>
      <c r="B3285" s="61"/>
      <c r="C3285" s="61"/>
      <c r="D3285" s="61"/>
      <c r="G3285" s="95"/>
      <c r="H3285" s="84"/>
      <c r="I3285" s="43" t="n">
        <f aca="false">IF(H3285="W",F3285*G3285-F3285,(IF(H3285="L",-F3285)))</f>
        <v>0</v>
      </c>
      <c r="K3285" s="21"/>
      <c r="N3285" s="43"/>
      <c r="P3285" s="61"/>
    </row>
    <row r="3286" customFormat="false" ht="15" hidden="false" customHeight="false" outlineLevel="0" collapsed="false">
      <c r="A3286" s="61"/>
      <c r="B3286" s="61"/>
      <c r="C3286" s="61"/>
      <c r="D3286" s="61"/>
      <c r="G3286" s="95"/>
      <c r="H3286" s="84"/>
      <c r="I3286" s="43" t="n">
        <f aca="false">IF(H3286="W",F3286*G3286-F3286,(IF(H3286="L",-F3286)))</f>
        <v>0</v>
      </c>
      <c r="K3286" s="21"/>
      <c r="N3286" s="43"/>
      <c r="P3286" s="61"/>
    </row>
    <row r="3287" customFormat="false" ht="15" hidden="false" customHeight="false" outlineLevel="0" collapsed="false">
      <c r="A3287" s="61"/>
      <c r="B3287" s="61"/>
      <c r="C3287" s="61"/>
      <c r="D3287" s="61"/>
      <c r="G3287" s="95"/>
      <c r="H3287" s="84"/>
      <c r="I3287" s="43" t="n">
        <f aca="false">IF(H3287="W",F3287*G3287-F3287,(IF(H3287="L",-F3287)))</f>
        <v>0</v>
      </c>
      <c r="K3287" s="21"/>
      <c r="N3287" s="43"/>
      <c r="P3287" s="61"/>
    </row>
    <row r="3288" customFormat="false" ht="15" hidden="false" customHeight="false" outlineLevel="0" collapsed="false">
      <c r="A3288" s="61"/>
      <c r="B3288" s="61"/>
      <c r="C3288" s="61"/>
      <c r="D3288" s="61"/>
      <c r="G3288" s="95"/>
      <c r="H3288" s="84"/>
      <c r="I3288" s="43" t="n">
        <f aca="false">IF(H3288="W",F3288*G3288-F3288,(IF(H3288="L",-F3288)))</f>
        <v>0</v>
      </c>
      <c r="K3288" s="21"/>
      <c r="N3288" s="43"/>
      <c r="P3288" s="61"/>
    </row>
    <row r="3289" customFormat="false" ht="15" hidden="false" customHeight="false" outlineLevel="0" collapsed="false">
      <c r="A3289" s="61"/>
      <c r="B3289" s="61"/>
      <c r="C3289" s="61"/>
      <c r="D3289" s="61"/>
      <c r="G3289" s="95"/>
      <c r="H3289" s="84"/>
      <c r="I3289" s="43" t="n">
        <f aca="false">IF(H3289="W",F3289*G3289-F3289,(IF(H3289="L",-F3289)))</f>
        <v>0</v>
      </c>
      <c r="K3289" s="21"/>
      <c r="N3289" s="43"/>
      <c r="P3289" s="61"/>
    </row>
    <row r="3290" customFormat="false" ht="15" hidden="false" customHeight="false" outlineLevel="0" collapsed="false">
      <c r="A3290" s="61"/>
      <c r="B3290" s="61"/>
      <c r="C3290" s="61"/>
      <c r="D3290" s="61"/>
      <c r="G3290" s="95"/>
      <c r="H3290" s="84"/>
      <c r="I3290" s="43" t="n">
        <f aca="false">IF(H3290="W",F3290*G3290-F3290,(IF(H3290="L",-F3290)))</f>
        <v>0</v>
      </c>
      <c r="K3290" s="21"/>
      <c r="N3290" s="43"/>
      <c r="P3290" s="61"/>
    </row>
    <row r="3291" customFormat="false" ht="15" hidden="false" customHeight="false" outlineLevel="0" collapsed="false">
      <c r="A3291" s="61"/>
      <c r="B3291" s="61"/>
      <c r="C3291" s="61"/>
      <c r="D3291" s="61"/>
      <c r="G3291" s="95"/>
      <c r="H3291" s="84"/>
      <c r="I3291" s="43" t="n">
        <f aca="false">IF(H3291="W",F3291*G3291-F3291,(IF(H3291="L",-F3291)))</f>
        <v>0</v>
      </c>
      <c r="K3291" s="21"/>
      <c r="N3291" s="43"/>
      <c r="P3291" s="61"/>
    </row>
    <row r="3292" customFormat="false" ht="15" hidden="false" customHeight="false" outlineLevel="0" collapsed="false">
      <c r="A3292" s="61"/>
      <c r="B3292" s="61"/>
      <c r="C3292" s="61"/>
      <c r="D3292" s="61"/>
      <c r="G3292" s="95"/>
      <c r="H3292" s="84"/>
      <c r="I3292" s="43" t="n">
        <f aca="false">IF(H3292="W",F3292*G3292-F3292,(IF(H3292="L",-F3292)))</f>
        <v>0</v>
      </c>
      <c r="K3292" s="21"/>
      <c r="N3292" s="43"/>
      <c r="P3292" s="61"/>
    </row>
    <row r="3293" customFormat="false" ht="15" hidden="false" customHeight="false" outlineLevel="0" collapsed="false">
      <c r="A3293" s="61"/>
      <c r="B3293" s="61"/>
      <c r="C3293" s="61"/>
      <c r="D3293" s="61"/>
      <c r="G3293" s="95"/>
      <c r="H3293" s="84"/>
      <c r="I3293" s="43" t="n">
        <f aca="false">IF(H3293="W",F3293*G3293-F3293,(IF(H3293="L",-F3293)))</f>
        <v>0</v>
      </c>
      <c r="K3293" s="21"/>
      <c r="N3293" s="43"/>
      <c r="P3293" s="61"/>
    </row>
    <row r="3294" customFormat="false" ht="15" hidden="false" customHeight="false" outlineLevel="0" collapsed="false">
      <c r="A3294" s="61"/>
      <c r="B3294" s="61"/>
      <c r="C3294" s="61"/>
      <c r="D3294" s="61"/>
      <c r="G3294" s="95"/>
      <c r="H3294" s="84"/>
      <c r="I3294" s="43" t="n">
        <f aca="false">IF(H3294="W",F3294*G3294-F3294,(IF(H3294="L",-F3294)))</f>
        <v>0</v>
      </c>
      <c r="K3294" s="21"/>
      <c r="N3294" s="43"/>
      <c r="P3294" s="61"/>
    </row>
    <row r="3295" customFormat="false" ht="15" hidden="false" customHeight="false" outlineLevel="0" collapsed="false">
      <c r="A3295" s="61"/>
      <c r="B3295" s="61"/>
      <c r="C3295" s="61"/>
      <c r="D3295" s="61"/>
      <c r="G3295" s="95"/>
      <c r="H3295" s="84"/>
      <c r="I3295" s="43" t="n">
        <f aca="false">IF(H3295="W",F3295*G3295-F3295,(IF(H3295="L",-F3295)))</f>
        <v>0</v>
      </c>
      <c r="K3295" s="21"/>
      <c r="N3295" s="43"/>
      <c r="P3295" s="61"/>
    </row>
    <row r="3296" customFormat="false" ht="15" hidden="false" customHeight="false" outlineLevel="0" collapsed="false">
      <c r="A3296" s="61"/>
      <c r="B3296" s="61"/>
      <c r="C3296" s="61"/>
      <c r="D3296" s="61"/>
      <c r="G3296" s="95"/>
      <c r="H3296" s="84"/>
      <c r="I3296" s="43" t="n">
        <f aca="false">IF(H3296="W",F3296*G3296-F3296,(IF(H3296="L",-F3296)))</f>
        <v>0</v>
      </c>
      <c r="K3296" s="21"/>
      <c r="N3296" s="43"/>
      <c r="P3296" s="61"/>
    </row>
    <row r="3297" customFormat="false" ht="15" hidden="false" customHeight="false" outlineLevel="0" collapsed="false">
      <c r="A3297" s="61"/>
      <c r="B3297" s="61"/>
      <c r="C3297" s="61"/>
      <c r="D3297" s="61"/>
      <c r="G3297" s="95"/>
      <c r="H3297" s="84"/>
      <c r="I3297" s="43" t="n">
        <f aca="false">IF(H3297="W",F3297*G3297-F3297,(IF(H3297="L",-F3297)))</f>
        <v>0</v>
      </c>
      <c r="K3297" s="21"/>
      <c r="N3297" s="43"/>
      <c r="P3297" s="61"/>
    </row>
    <row r="3298" customFormat="false" ht="15" hidden="false" customHeight="false" outlineLevel="0" collapsed="false">
      <c r="A3298" s="61"/>
      <c r="B3298" s="61"/>
      <c r="C3298" s="61"/>
      <c r="D3298" s="61"/>
      <c r="G3298" s="95"/>
      <c r="H3298" s="84"/>
      <c r="I3298" s="43" t="n">
        <f aca="false">IF(H3298="W",F3298*G3298-F3298,(IF(H3298="L",-F3298)))</f>
        <v>0</v>
      </c>
      <c r="K3298" s="21"/>
      <c r="N3298" s="43"/>
      <c r="P3298" s="61"/>
    </row>
    <row r="3299" customFormat="false" ht="15" hidden="false" customHeight="false" outlineLevel="0" collapsed="false">
      <c r="A3299" s="61"/>
      <c r="B3299" s="61"/>
      <c r="C3299" s="61"/>
      <c r="D3299" s="61"/>
      <c r="G3299" s="95"/>
      <c r="H3299" s="84"/>
      <c r="I3299" s="43" t="n">
        <f aca="false">IF(H3299="W",F3299*G3299-F3299,(IF(H3299="L",-F3299)))</f>
        <v>0</v>
      </c>
      <c r="K3299" s="21"/>
      <c r="N3299" s="43"/>
      <c r="P3299" s="61"/>
    </row>
    <row r="3300" customFormat="false" ht="15" hidden="false" customHeight="false" outlineLevel="0" collapsed="false">
      <c r="A3300" s="61"/>
      <c r="B3300" s="61"/>
      <c r="C3300" s="61"/>
      <c r="D3300" s="61"/>
      <c r="G3300" s="95"/>
      <c r="H3300" s="84"/>
      <c r="I3300" s="43" t="n">
        <f aca="false">IF(H3300="W",F3300*G3300-F3300,(IF(H3300="L",-F3300)))</f>
        <v>0</v>
      </c>
      <c r="K3300" s="21"/>
      <c r="N3300" s="43"/>
      <c r="P3300" s="61"/>
    </row>
    <row r="3301" customFormat="false" ht="15" hidden="false" customHeight="false" outlineLevel="0" collapsed="false">
      <c r="A3301" s="61"/>
      <c r="B3301" s="61"/>
      <c r="C3301" s="61"/>
      <c r="D3301" s="61"/>
      <c r="G3301" s="95"/>
      <c r="H3301" s="84"/>
      <c r="I3301" s="43" t="n">
        <f aca="false">IF(H3301="W",F3301*G3301-F3301,(IF(H3301="L",-F3301)))</f>
        <v>0</v>
      </c>
      <c r="K3301" s="21"/>
      <c r="N3301" s="43"/>
      <c r="P3301" s="61"/>
    </row>
    <row r="3302" customFormat="false" ht="15" hidden="false" customHeight="false" outlineLevel="0" collapsed="false">
      <c r="A3302" s="61"/>
      <c r="B3302" s="61"/>
      <c r="C3302" s="61"/>
      <c r="D3302" s="61"/>
      <c r="G3302" s="95"/>
      <c r="H3302" s="84"/>
      <c r="I3302" s="43" t="n">
        <f aca="false">IF(H3302="W",F3302*G3302-F3302,(IF(H3302="L",-F3302)))</f>
        <v>0</v>
      </c>
      <c r="K3302" s="21"/>
      <c r="N3302" s="43"/>
      <c r="P3302" s="61"/>
    </row>
    <row r="3303" customFormat="false" ht="15" hidden="false" customHeight="false" outlineLevel="0" collapsed="false">
      <c r="A3303" s="61"/>
      <c r="B3303" s="61"/>
      <c r="C3303" s="61"/>
      <c r="D3303" s="61"/>
      <c r="G3303" s="95"/>
      <c r="H3303" s="84"/>
      <c r="I3303" s="43" t="n">
        <f aca="false">IF(H3303="W",F3303*G3303-F3303,(IF(H3303="L",-F3303)))</f>
        <v>0</v>
      </c>
      <c r="K3303" s="21"/>
      <c r="N3303" s="43"/>
      <c r="P3303" s="61"/>
    </row>
    <row r="3304" customFormat="false" ht="15" hidden="false" customHeight="false" outlineLevel="0" collapsed="false">
      <c r="A3304" s="61"/>
      <c r="B3304" s="61"/>
      <c r="C3304" s="61"/>
      <c r="D3304" s="61"/>
      <c r="G3304" s="95"/>
      <c r="H3304" s="84"/>
      <c r="I3304" s="43" t="n">
        <f aca="false">IF(H3304="W",F3304*G3304-F3304,(IF(H3304="L",-F3304)))</f>
        <v>0</v>
      </c>
      <c r="K3304" s="21"/>
      <c r="N3304" s="43"/>
      <c r="P3304" s="61"/>
    </row>
    <row r="3305" customFormat="false" ht="15" hidden="false" customHeight="false" outlineLevel="0" collapsed="false">
      <c r="A3305" s="61"/>
      <c r="B3305" s="61"/>
      <c r="C3305" s="61"/>
      <c r="D3305" s="61"/>
      <c r="G3305" s="95"/>
      <c r="H3305" s="84"/>
      <c r="I3305" s="43" t="n">
        <f aca="false">IF(H3305="W",F3305*G3305-F3305,(IF(H3305="L",-F3305)))</f>
        <v>0</v>
      </c>
      <c r="K3305" s="21"/>
      <c r="N3305" s="43"/>
      <c r="P3305" s="61"/>
    </row>
    <row r="3306" customFormat="false" ht="15" hidden="false" customHeight="false" outlineLevel="0" collapsed="false">
      <c r="A3306" s="61"/>
      <c r="B3306" s="61"/>
      <c r="C3306" s="61"/>
      <c r="D3306" s="61"/>
      <c r="G3306" s="95"/>
      <c r="H3306" s="84"/>
      <c r="I3306" s="43" t="n">
        <f aca="false">IF(H3306="W",F3306*G3306-F3306,(IF(H3306="L",-F3306)))</f>
        <v>0</v>
      </c>
      <c r="K3306" s="21"/>
      <c r="N3306" s="43"/>
      <c r="P3306" s="61"/>
    </row>
    <row r="3307" customFormat="false" ht="15" hidden="false" customHeight="false" outlineLevel="0" collapsed="false">
      <c r="A3307" s="61"/>
      <c r="B3307" s="61"/>
      <c r="C3307" s="61"/>
      <c r="D3307" s="61"/>
      <c r="G3307" s="95"/>
      <c r="H3307" s="84"/>
      <c r="I3307" s="43" t="n">
        <f aca="false">IF(H3307="W",F3307*G3307-F3307,(IF(H3307="L",-F3307)))</f>
        <v>0</v>
      </c>
      <c r="K3307" s="21"/>
      <c r="N3307" s="43"/>
      <c r="P3307" s="61"/>
    </row>
    <row r="3308" customFormat="false" ht="15" hidden="false" customHeight="false" outlineLevel="0" collapsed="false">
      <c r="A3308" s="61"/>
      <c r="B3308" s="61"/>
      <c r="C3308" s="61"/>
      <c r="D3308" s="61"/>
      <c r="G3308" s="95"/>
      <c r="H3308" s="84"/>
      <c r="I3308" s="43" t="n">
        <f aca="false">IF(H3308="W",F3308*G3308-F3308,(IF(H3308="L",-F3308)))</f>
        <v>0</v>
      </c>
      <c r="K3308" s="21"/>
      <c r="N3308" s="43"/>
      <c r="P3308" s="61"/>
    </row>
    <row r="3309" customFormat="false" ht="15" hidden="false" customHeight="false" outlineLevel="0" collapsed="false">
      <c r="A3309" s="61"/>
      <c r="B3309" s="61"/>
      <c r="C3309" s="61"/>
      <c r="D3309" s="61"/>
      <c r="G3309" s="95"/>
      <c r="H3309" s="84"/>
      <c r="I3309" s="43" t="n">
        <f aca="false">IF(H3309="W",F3309*G3309-F3309,(IF(H3309="L",-F3309)))</f>
        <v>0</v>
      </c>
      <c r="K3309" s="21"/>
      <c r="N3309" s="43"/>
      <c r="P3309" s="61"/>
    </row>
    <row r="3310" customFormat="false" ht="15" hidden="false" customHeight="false" outlineLevel="0" collapsed="false">
      <c r="A3310" s="61"/>
      <c r="B3310" s="61"/>
      <c r="C3310" s="61"/>
      <c r="D3310" s="61"/>
      <c r="G3310" s="95"/>
      <c r="H3310" s="84"/>
      <c r="I3310" s="43" t="n">
        <f aca="false">IF(H3310="W",F3310*G3310-F3310,(IF(H3310="L",-F3310)))</f>
        <v>0</v>
      </c>
      <c r="K3310" s="21"/>
      <c r="N3310" s="43"/>
      <c r="P3310" s="61"/>
    </row>
    <row r="3311" customFormat="false" ht="15" hidden="false" customHeight="false" outlineLevel="0" collapsed="false">
      <c r="A3311" s="61"/>
      <c r="B3311" s="61"/>
      <c r="C3311" s="61"/>
      <c r="D3311" s="61"/>
      <c r="G3311" s="95"/>
      <c r="H3311" s="84"/>
      <c r="I3311" s="43" t="n">
        <f aca="false">IF(H3311="W",F3311*G3311-F3311,(IF(H3311="L",-F3311)))</f>
        <v>0</v>
      </c>
      <c r="K3311" s="21"/>
      <c r="N3311" s="43"/>
      <c r="P3311" s="61"/>
    </row>
    <row r="3312" customFormat="false" ht="15" hidden="false" customHeight="false" outlineLevel="0" collapsed="false">
      <c r="A3312" s="61"/>
      <c r="B3312" s="61"/>
      <c r="C3312" s="61"/>
      <c r="D3312" s="61"/>
      <c r="G3312" s="95"/>
      <c r="H3312" s="84"/>
      <c r="I3312" s="43" t="n">
        <f aca="false">IF(H3312="W",F3312*G3312-F3312,(IF(H3312="L",-F3312)))</f>
        <v>0</v>
      </c>
      <c r="K3312" s="21"/>
      <c r="N3312" s="43"/>
      <c r="P3312" s="61"/>
    </row>
    <row r="3313" customFormat="false" ht="15" hidden="false" customHeight="false" outlineLevel="0" collapsed="false">
      <c r="A3313" s="61"/>
      <c r="B3313" s="61"/>
      <c r="C3313" s="61"/>
      <c r="D3313" s="61"/>
      <c r="G3313" s="95"/>
      <c r="H3313" s="84"/>
      <c r="I3313" s="43" t="n">
        <f aca="false">IF(H3313="W",F3313*G3313-F3313,(IF(H3313="L",-F3313)))</f>
        <v>0</v>
      </c>
      <c r="K3313" s="21"/>
      <c r="N3313" s="43"/>
      <c r="P3313" s="61"/>
    </row>
    <row r="3314" customFormat="false" ht="15" hidden="false" customHeight="false" outlineLevel="0" collapsed="false">
      <c r="A3314" s="61"/>
      <c r="B3314" s="61"/>
      <c r="C3314" s="61"/>
      <c r="D3314" s="61"/>
      <c r="G3314" s="95"/>
      <c r="H3314" s="84"/>
      <c r="I3314" s="43" t="n">
        <f aca="false">IF(H3314="W",F3314*G3314-F3314,(IF(H3314="L",-F3314)))</f>
        <v>0</v>
      </c>
      <c r="K3314" s="21"/>
      <c r="N3314" s="43"/>
      <c r="P3314" s="61"/>
    </row>
    <row r="3315" customFormat="false" ht="15" hidden="false" customHeight="false" outlineLevel="0" collapsed="false">
      <c r="A3315" s="61"/>
      <c r="B3315" s="61"/>
      <c r="C3315" s="61"/>
      <c r="D3315" s="61"/>
      <c r="G3315" s="95"/>
      <c r="H3315" s="84"/>
      <c r="I3315" s="43" t="n">
        <f aca="false">IF(H3315="W",F3315*G3315-F3315,(IF(H3315="L",-F3315)))</f>
        <v>0</v>
      </c>
      <c r="K3315" s="21"/>
      <c r="N3315" s="43"/>
      <c r="P3315" s="61"/>
    </row>
    <row r="3316" customFormat="false" ht="15" hidden="false" customHeight="false" outlineLevel="0" collapsed="false">
      <c r="A3316" s="61"/>
      <c r="B3316" s="61"/>
      <c r="C3316" s="61"/>
      <c r="D3316" s="61"/>
      <c r="G3316" s="95"/>
      <c r="H3316" s="84"/>
      <c r="I3316" s="43" t="n">
        <f aca="false">IF(H3316="W",F3316*G3316-F3316,(IF(H3316="L",-F3316)))</f>
        <v>0</v>
      </c>
      <c r="K3316" s="21"/>
      <c r="N3316" s="43"/>
      <c r="P3316" s="61"/>
    </row>
    <row r="3317" customFormat="false" ht="15" hidden="false" customHeight="false" outlineLevel="0" collapsed="false">
      <c r="A3317" s="61"/>
      <c r="B3317" s="61"/>
      <c r="C3317" s="61"/>
      <c r="D3317" s="61"/>
      <c r="G3317" s="95"/>
      <c r="H3317" s="84"/>
      <c r="I3317" s="43" t="n">
        <f aca="false">IF(H3317="W",F3317*G3317-F3317,(IF(H3317="L",-F3317)))</f>
        <v>0</v>
      </c>
      <c r="K3317" s="21"/>
      <c r="N3317" s="43"/>
      <c r="P3317" s="61"/>
    </row>
    <row r="3318" customFormat="false" ht="15" hidden="false" customHeight="false" outlineLevel="0" collapsed="false">
      <c r="A3318" s="61"/>
      <c r="B3318" s="61"/>
      <c r="C3318" s="61"/>
      <c r="D3318" s="61"/>
      <c r="G3318" s="95"/>
      <c r="H3318" s="84"/>
      <c r="I3318" s="43" t="n">
        <f aca="false">IF(H3318="W",F3318*G3318-F3318,(IF(H3318="L",-F3318)))</f>
        <v>0</v>
      </c>
      <c r="K3318" s="21"/>
      <c r="N3318" s="43"/>
      <c r="P3318" s="61"/>
    </row>
    <row r="3319" customFormat="false" ht="15" hidden="false" customHeight="false" outlineLevel="0" collapsed="false">
      <c r="A3319" s="61"/>
      <c r="B3319" s="61"/>
      <c r="C3319" s="61"/>
      <c r="D3319" s="61"/>
      <c r="G3319" s="95"/>
      <c r="H3319" s="84"/>
      <c r="I3319" s="43" t="n">
        <f aca="false">IF(H3319="W",F3319*G3319-F3319,(IF(H3319="L",-F3319)))</f>
        <v>0</v>
      </c>
      <c r="K3319" s="21"/>
      <c r="N3319" s="43"/>
      <c r="P3319" s="61"/>
    </row>
    <row r="3320" customFormat="false" ht="15" hidden="false" customHeight="false" outlineLevel="0" collapsed="false">
      <c r="A3320" s="61"/>
      <c r="B3320" s="61"/>
      <c r="C3320" s="61"/>
      <c r="D3320" s="61"/>
      <c r="G3320" s="95"/>
      <c r="H3320" s="84"/>
      <c r="I3320" s="43" t="n">
        <f aca="false">IF(H3320="W",F3320*G3320-F3320,(IF(H3320="L",-F3320)))</f>
        <v>0</v>
      </c>
      <c r="K3320" s="21"/>
      <c r="N3320" s="43"/>
      <c r="P3320" s="61"/>
    </row>
    <row r="3321" customFormat="false" ht="15" hidden="false" customHeight="false" outlineLevel="0" collapsed="false">
      <c r="A3321" s="61"/>
      <c r="B3321" s="61"/>
      <c r="C3321" s="61"/>
      <c r="D3321" s="61"/>
      <c r="G3321" s="95"/>
      <c r="H3321" s="84"/>
      <c r="I3321" s="43" t="n">
        <f aca="false">IF(H3321="W",F3321*G3321-F3321,(IF(H3321="L",-F3321)))</f>
        <v>0</v>
      </c>
      <c r="K3321" s="21"/>
      <c r="N3321" s="43"/>
      <c r="P3321" s="61"/>
    </row>
    <row r="3322" customFormat="false" ht="15" hidden="false" customHeight="false" outlineLevel="0" collapsed="false">
      <c r="A3322" s="61"/>
      <c r="B3322" s="61"/>
      <c r="C3322" s="61"/>
      <c r="D3322" s="61"/>
      <c r="G3322" s="95"/>
      <c r="H3322" s="84"/>
      <c r="I3322" s="43" t="n">
        <f aca="false">IF(H3322="W",F3322*G3322-F3322,(IF(H3322="L",-F3322)))</f>
        <v>0</v>
      </c>
      <c r="K3322" s="21"/>
      <c r="N3322" s="43"/>
      <c r="P3322" s="61"/>
    </row>
    <row r="3323" customFormat="false" ht="15" hidden="false" customHeight="false" outlineLevel="0" collapsed="false">
      <c r="A3323" s="61"/>
      <c r="B3323" s="61"/>
      <c r="C3323" s="61"/>
      <c r="D3323" s="61"/>
      <c r="G3323" s="95"/>
      <c r="H3323" s="84"/>
      <c r="I3323" s="43" t="n">
        <f aca="false">IF(H3323="W",F3323*G3323-F3323,(IF(H3323="L",-F3323)))</f>
        <v>0</v>
      </c>
      <c r="K3323" s="21"/>
      <c r="N3323" s="43"/>
      <c r="P3323" s="61"/>
    </row>
    <row r="3324" customFormat="false" ht="15" hidden="false" customHeight="false" outlineLevel="0" collapsed="false">
      <c r="A3324" s="61"/>
      <c r="B3324" s="61"/>
      <c r="C3324" s="61"/>
      <c r="D3324" s="61"/>
      <c r="G3324" s="95"/>
      <c r="H3324" s="84"/>
      <c r="I3324" s="43" t="n">
        <f aca="false">IF(H3324="W",F3324*G3324-F3324,(IF(H3324="L",-F3324)))</f>
        <v>0</v>
      </c>
      <c r="K3324" s="21"/>
      <c r="N3324" s="43"/>
      <c r="P3324" s="61"/>
    </row>
    <row r="3325" customFormat="false" ht="15" hidden="false" customHeight="false" outlineLevel="0" collapsed="false">
      <c r="A3325" s="61"/>
      <c r="B3325" s="61"/>
      <c r="C3325" s="61"/>
      <c r="D3325" s="61"/>
      <c r="G3325" s="95"/>
      <c r="H3325" s="84"/>
      <c r="I3325" s="43" t="n">
        <f aca="false">IF(H3325="W",F3325*G3325-F3325,(IF(H3325="L",-F3325)))</f>
        <v>0</v>
      </c>
      <c r="K3325" s="21"/>
      <c r="N3325" s="43"/>
      <c r="P3325" s="61"/>
    </row>
    <row r="3326" customFormat="false" ht="15" hidden="false" customHeight="false" outlineLevel="0" collapsed="false">
      <c r="A3326" s="61"/>
      <c r="B3326" s="61"/>
      <c r="C3326" s="61"/>
      <c r="D3326" s="61"/>
      <c r="G3326" s="95"/>
      <c r="H3326" s="84"/>
      <c r="I3326" s="43" t="n">
        <f aca="false">IF(H3326="W",F3326*G3326-F3326,(IF(H3326="L",-F3326)))</f>
        <v>0</v>
      </c>
      <c r="K3326" s="21"/>
      <c r="N3326" s="43"/>
      <c r="P3326" s="61"/>
    </row>
    <row r="3327" customFormat="false" ht="15" hidden="false" customHeight="false" outlineLevel="0" collapsed="false">
      <c r="A3327" s="61"/>
      <c r="B3327" s="61"/>
      <c r="C3327" s="61"/>
      <c r="D3327" s="61"/>
      <c r="G3327" s="95"/>
      <c r="H3327" s="84"/>
      <c r="I3327" s="43" t="n">
        <f aca="false">IF(H3327="W",F3327*G3327-F3327,(IF(H3327="L",-F3327)))</f>
        <v>0</v>
      </c>
      <c r="K3327" s="21"/>
      <c r="N3327" s="43"/>
      <c r="P3327" s="61"/>
    </row>
    <row r="3328" customFormat="false" ht="15" hidden="false" customHeight="false" outlineLevel="0" collapsed="false">
      <c r="A3328" s="61"/>
      <c r="B3328" s="61"/>
      <c r="C3328" s="61"/>
      <c r="D3328" s="61"/>
      <c r="G3328" s="95"/>
      <c r="H3328" s="84"/>
      <c r="I3328" s="43" t="n">
        <f aca="false">IF(H3328="W",F3328*G3328-F3328,(IF(H3328="L",-F3328)))</f>
        <v>0</v>
      </c>
      <c r="K3328" s="21"/>
      <c r="N3328" s="43"/>
      <c r="P3328" s="61"/>
    </row>
    <row r="3329" customFormat="false" ht="15" hidden="false" customHeight="false" outlineLevel="0" collapsed="false">
      <c r="A3329" s="61"/>
      <c r="B3329" s="61"/>
      <c r="C3329" s="61"/>
      <c r="D3329" s="61"/>
      <c r="G3329" s="95"/>
      <c r="H3329" s="84"/>
      <c r="I3329" s="43" t="n">
        <f aca="false">IF(H3329="W",F3329*G3329-F3329,(IF(H3329="L",-F3329)))</f>
        <v>0</v>
      </c>
      <c r="K3329" s="21"/>
      <c r="N3329" s="43"/>
      <c r="P3329" s="61"/>
    </row>
    <row r="3330" customFormat="false" ht="15" hidden="false" customHeight="false" outlineLevel="0" collapsed="false">
      <c r="A3330" s="61"/>
      <c r="B3330" s="61"/>
      <c r="C3330" s="61"/>
      <c r="D3330" s="61"/>
      <c r="G3330" s="95"/>
      <c r="H3330" s="84"/>
      <c r="I3330" s="43" t="n">
        <f aca="false">IF(H3330="W",F3330*G3330-F3330,(IF(H3330="L",-F3330)))</f>
        <v>0</v>
      </c>
      <c r="K3330" s="21"/>
      <c r="N3330" s="43"/>
      <c r="P3330" s="61"/>
    </row>
    <row r="3331" customFormat="false" ht="15" hidden="false" customHeight="false" outlineLevel="0" collapsed="false">
      <c r="A3331" s="61"/>
      <c r="B3331" s="61"/>
      <c r="C3331" s="61"/>
      <c r="D3331" s="61"/>
      <c r="G3331" s="95"/>
      <c r="H3331" s="84"/>
      <c r="I3331" s="43" t="n">
        <f aca="false">IF(H3331="W",F3331*G3331-F3331,(IF(H3331="L",-F3331)))</f>
        <v>0</v>
      </c>
      <c r="K3331" s="21"/>
      <c r="N3331" s="43"/>
      <c r="P3331" s="61"/>
    </row>
    <row r="3332" customFormat="false" ht="15" hidden="false" customHeight="false" outlineLevel="0" collapsed="false">
      <c r="A3332" s="61"/>
      <c r="B3332" s="61"/>
      <c r="C3332" s="61"/>
      <c r="D3332" s="61"/>
      <c r="G3332" s="95"/>
      <c r="H3332" s="84"/>
      <c r="I3332" s="43" t="n">
        <f aca="false">IF(H3332="W",F3332*G3332-F3332,(IF(H3332="L",-F3332)))</f>
        <v>0</v>
      </c>
      <c r="K3332" s="21"/>
      <c r="N3332" s="43"/>
      <c r="P3332" s="61"/>
    </row>
    <row r="3333" customFormat="false" ht="15" hidden="false" customHeight="false" outlineLevel="0" collapsed="false">
      <c r="A3333" s="61"/>
      <c r="B3333" s="61"/>
      <c r="D3333" s="61"/>
      <c r="G3333" s="95"/>
      <c r="H3333" s="84"/>
      <c r="I3333" s="43" t="n">
        <f aca="false">IF(H3333="W",F3333*G3333-F3333,(IF(H3333="L",-F3333)))</f>
        <v>0</v>
      </c>
      <c r="K3333" s="21"/>
      <c r="N3333" s="43"/>
      <c r="P3333" s="61"/>
    </row>
    <row r="3334" customFormat="false" ht="15" hidden="false" customHeight="false" outlineLevel="0" collapsed="false">
      <c r="A3334" s="61"/>
      <c r="B3334" s="61"/>
      <c r="D3334" s="61"/>
      <c r="G3334" s="95"/>
      <c r="H3334" s="84"/>
      <c r="I3334" s="43" t="n">
        <f aca="false">IF(H3334="W",F3334*G3334-F3334,(IF(H3334="L",-F3334)))</f>
        <v>0</v>
      </c>
      <c r="K3334" s="21"/>
      <c r="N3334" s="43"/>
      <c r="P3334" s="61"/>
    </row>
    <row r="3335" customFormat="false" ht="15" hidden="false" customHeight="false" outlineLevel="0" collapsed="false">
      <c r="A3335" s="61"/>
      <c r="B3335" s="61"/>
      <c r="D3335" s="61"/>
      <c r="G3335" s="95"/>
      <c r="H3335" s="84"/>
      <c r="I3335" s="43" t="n">
        <f aca="false">IF(H3335="W",F3335*G3335-F3335,(IF(H3335="L",-F3335)))</f>
        <v>0</v>
      </c>
      <c r="K3335" s="21"/>
      <c r="N3335" s="43"/>
      <c r="P3335" s="61"/>
    </row>
    <row r="3336" customFormat="false" ht="15" hidden="false" customHeight="false" outlineLevel="0" collapsed="false">
      <c r="A3336" s="61"/>
      <c r="B3336" s="61"/>
      <c r="D3336" s="61"/>
      <c r="G3336" s="95"/>
      <c r="H3336" s="84"/>
      <c r="I3336" s="43" t="n">
        <f aca="false">IF(H3336="W",F3336*G3336-F3336,(IF(H3336="L",-F3336)))</f>
        <v>0</v>
      </c>
      <c r="K3336" s="21"/>
      <c r="N3336" s="43"/>
      <c r="P3336" s="61"/>
    </row>
    <row r="3337" customFormat="false" ht="15" hidden="false" customHeight="false" outlineLevel="0" collapsed="false">
      <c r="A3337" s="61"/>
      <c r="B3337" s="61"/>
      <c r="D3337" s="61"/>
      <c r="G3337" s="95"/>
      <c r="H3337" s="84"/>
      <c r="I3337" s="43" t="n">
        <f aca="false">IF(H3337="W",F3337*G3337-F3337,(IF(H3337="L",-F3337)))</f>
        <v>0</v>
      </c>
      <c r="K3337" s="21"/>
      <c r="N3337" s="43"/>
      <c r="P3337" s="61"/>
    </row>
    <row r="3338" customFormat="false" ht="15" hidden="false" customHeight="false" outlineLevel="0" collapsed="false">
      <c r="A3338" s="61"/>
      <c r="B3338" s="61"/>
      <c r="D3338" s="61"/>
      <c r="G3338" s="95"/>
      <c r="H3338" s="84"/>
      <c r="I3338" s="43" t="n">
        <f aca="false">IF(H3338="W",F3338*G3338-F3338,(IF(H3338="L",-F3338)))</f>
        <v>0</v>
      </c>
      <c r="K3338" s="21"/>
      <c r="N3338" s="43"/>
      <c r="P3338" s="61"/>
    </row>
    <row r="3339" customFormat="false" ht="15" hidden="false" customHeight="false" outlineLevel="0" collapsed="false">
      <c r="A3339" s="61"/>
      <c r="B3339" s="61"/>
      <c r="D3339" s="61"/>
      <c r="G3339" s="95"/>
      <c r="H3339" s="84"/>
      <c r="I3339" s="43" t="n">
        <f aca="false">IF(H3339="W",F3339*G3339-F3339,(IF(H3339="L",-F3339)))</f>
        <v>0</v>
      </c>
      <c r="K3339" s="21"/>
      <c r="N3339" s="43"/>
      <c r="P3339" s="61"/>
    </row>
    <row r="3340" customFormat="false" ht="15" hidden="false" customHeight="false" outlineLevel="0" collapsed="false">
      <c r="A3340" s="61"/>
      <c r="B3340" s="61"/>
      <c r="D3340" s="61"/>
      <c r="G3340" s="95"/>
      <c r="H3340" s="84"/>
      <c r="I3340" s="43" t="n">
        <f aca="false">IF(H3340="W",F3340*G3340-F3340,(IF(H3340="L",-F3340)))</f>
        <v>0</v>
      </c>
      <c r="K3340" s="21"/>
      <c r="N3340" s="43"/>
      <c r="P3340" s="61"/>
    </row>
    <row r="3341" customFormat="false" ht="15" hidden="false" customHeight="false" outlineLevel="0" collapsed="false">
      <c r="A3341" s="61"/>
      <c r="B3341" s="61"/>
      <c r="D3341" s="61"/>
      <c r="G3341" s="95"/>
      <c r="H3341" s="84"/>
      <c r="I3341" s="43" t="n">
        <f aca="false">IF(H3341="W",F3341*G3341-F3341,(IF(H3341="L",-F3341)))</f>
        <v>0</v>
      </c>
      <c r="K3341" s="21"/>
      <c r="N3341" s="43"/>
      <c r="P3341" s="61"/>
    </row>
    <row r="3342" customFormat="false" ht="15" hidden="false" customHeight="false" outlineLevel="0" collapsed="false">
      <c r="A3342" s="61"/>
      <c r="B3342" s="61"/>
      <c r="D3342" s="61"/>
      <c r="G3342" s="95"/>
      <c r="H3342" s="84"/>
      <c r="I3342" s="43" t="n">
        <f aca="false">IF(H3342="W",F3342*G3342-F3342,(IF(H3342="L",-F3342)))</f>
        <v>0</v>
      </c>
      <c r="K3342" s="21"/>
      <c r="N3342" s="43"/>
      <c r="P3342" s="61"/>
    </row>
    <row r="3343" customFormat="false" ht="15" hidden="false" customHeight="false" outlineLevel="0" collapsed="false">
      <c r="A3343" s="61"/>
      <c r="B3343" s="61"/>
      <c r="D3343" s="61"/>
      <c r="G3343" s="95"/>
      <c r="H3343" s="84"/>
      <c r="I3343" s="43" t="n">
        <f aca="false">IF(H3343="W",F3343*G3343-F3343,(IF(H3343="L",-F3343)))</f>
        <v>0</v>
      </c>
      <c r="K3343" s="21"/>
      <c r="N3343" s="43"/>
      <c r="P3343" s="61"/>
    </row>
    <row r="3344" customFormat="false" ht="15" hidden="false" customHeight="false" outlineLevel="0" collapsed="false">
      <c r="A3344" s="61"/>
      <c r="B3344" s="61"/>
      <c r="D3344" s="61"/>
      <c r="G3344" s="95"/>
      <c r="H3344" s="84"/>
      <c r="I3344" s="43" t="n">
        <f aca="false">IF(H3344="W",F3344*G3344-F3344,(IF(H3344="L",-F3344)))</f>
        <v>0</v>
      </c>
      <c r="K3344" s="21"/>
      <c r="N3344" s="43"/>
      <c r="P3344" s="61"/>
    </row>
    <row r="3345" customFormat="false" ht="15" hidden="false" customHeight="false" outlineLevel="0" collapsed="false">
      <c r="A3345" s="61"/>
      <c r="B3345" s="61"/>
      <c r="D3345" s="61"/>
      <c r="G3345" s="95"/>
      <c r="H3345" s="84"/>
      <c r="I3345" s="43" t="n">
        <f aca="false">IF(H3345="W",F3345*G3345-F3345,(IF(H3345="L",-F3345)))</f>
        <v>0</v>
      </c>
      <c r="K3345" s="21"/>
      <c r="N3345" s="43"/>
      <c r="P3345" s="61"/>
    </row>
    <row r="3346" customFormat="false" ht="15" hidden="false" customHeight="false" outlineLevel="0" collapsed="false">
      <c r="A3346" s="61"/>
      <c r="B3346" s="61"/>
      <c r="D3346" s="61"/>
      <c r="G3346" s="95"/>
      <c r="H3346" s="84"/>
      <c r="I3346" s="43" t="n">
        <f aca="false">IF(H3346="W",F3346*G3346-F3346,(IF(H3346="L",-F3346)))</f>
        <v>0</v>
      </c>
      <c r="K3346" s="21"/>
      <c r="N3346" s="43"/>
      <c r="P3346" s="61"/>
    </row>
    <row r="3347" customFormat="false" ht="15" hidden="false" customHeight="false" outlineLevel="0" collapsed="false">
      <c r="A3347" s="61"/>
      <c r="B3347" s="61"/>
      <c r="D3347" s="61"/>
      <c r="G3347" s="95"/>
      <c r="H3347" s="84"/>
      <c r="I3347" s="43" t="n">
        <f aca="false">IF(H3347="W",F3347*G3347-F3347,(IF(H3347="L",-F3347)))</f>
        <v>0</v>
      </c>
      <c r="K3347" s="21"/>
      <c r="P3347" s="61"/>
    </row>
    <row r="3348" customFormat="false" ht="15" hidden="false" customHeight="false" outlineLevel="0" collapsed="false">
      <c r="A3348" s="61"/>
      <c r="B3348" s="61"/>
      <c r="D3348" s="61"/>
      <c r="G3348" s="95"/>
      <c r="H3348" s="84"/>
      <c r="I3348" s="43" t="n">
        <f aca="false">IF(H3348="W",F3348*G3348-F3348,(IF(H3348="L",-F3348)))</f>
        <v>0</v>
      </c>
      <c r="K3348" s="21"/>
      <c r="P3348" s="61"/>
    </row>
    <row r="3349" customFormat="false" ht="15" hidden="false" customHeight="false" outlineLevel="0" collapsed="false">
      <c r="A3349" s="61"/>
      <c r="B3349" s="61"/>
      <c r="D3349" s="61"/>
      <c r="G3349" s="95"/>
      <c r="H3349" s="84"/>
      <c r="I3349" s="43" t="n">
        <f aca="false">IF(H3349="W",F3349*G3349-F3349,(IF(H3349="L",-F3349)))</f>
        <v>0</v>
      </c>
      <c r="K3349" s="21"/>
      <c r="P3349" s="61"/>
    </row>
    <row r="3350" customFormat="false" ht="15" hidden="false" customHeight="false" outlineLevel="0" collapsed="false">
      <c r="A3350" s="61"/>
      <c r="B3350" s="61"/>
      <c r="D3350" s="61"/>
      <c r="G3350" s="95"/>
      <c r="H3350" s="84"/>
      <c r="I3350" s="43" t="n">
        <f aca="false">IF(H3350="W",F3350*G3350-F3350,(IF(H3350="L",-F3350)))</f>
        <v>0</v>
      </c>
      <c r="K3350" s="21"/>
      <c r="P3350" s="61"/>
    </row>
    <row r="3351" customFormat="false" ht="15" hidden="false" customHeight="false" outlineLevel="0" collapsed="false">
      <c r="A3351" s="61"/>
      <c r="B3351" s="61"/>
      <c r="D3351" s="61"/>
      <c r="G3351" s="95"/>
      <c r="H3351" s="84"/>
      <c r="I3351" s="43" t="n">
        <f aca="false">IF(H3351="W",F3351*G3351-F3351,(IF(H3351="L",-F3351)))</f>
        <v>0</v>
      </c>
      <c r="K3351" s="21"/>
      <c r="P3351" s="61"/>
    </row>
    <row r="3352" customFormat="false" ht="15" hidden="false" customHeight="false" outlineLevel="0" collapsed="false">
      <c r="A3352" s="61"/>
      <c r="B3352" s="61"/>
      <c r="D3352" s="61"/>
      <c r="G3352" s="95"/>
      <c r="H3352" s="84"/>
      <c r="I3352" s="43" t="n">
        <f aca="false">IF(H3352="W",F3352*G3352-F3352,(IF(H3352="L",-F3352)))</f>
        <v>0</v>
      </c>
      <c r="K3352" s="21"/>
      <c r="P3352" s="61"/>
    </row>
    <row r="3353" customFormat="false" ht="15" hidden="false" customHeight="false" outlineLevel="0" collapsed="false">
      <c r="A3353" s="61"/>
      <c r="B3353" s="61"/>
      <c r="D3353" s="61"/>
      <c r="G3353" s="95"/>
      <c r="H3353" s="84"/>
      <c r="I3353" s="43" t="n">
        <f aca="false">IF(H3353="W",F3353*G3353-F3353,(IF(H3353="L",-F3353)))</f>
        <v>0</v>
      </c>
      <c r="K3353" s="21"/>
      <c r="P3353" s="61"/>
    </row>
    <row r="3354" customFormat="false" ht="15" hidden="false" customHeight="false" outlineLevel="0" collapsed="false">
      <c r="A3354" s="61"/>
      <c r="B3354" s="61"/>
      <c r="D3354" s="61"/>
      <c r="G3354" s="95"/>
      <c r="H3354" s="84"/>
      <c r="I3354" s="43" t="n">
        <f aca="false">IF(H3354="W",F3354*G3354-F3354,(IF(H3354="L",-F3354)))</f>
        <v>0</v>
      </c>
      <c r="K3354" s="21"/>
      <c r="P3354" s="61"/>
    </row>
    <row r="3355" customFormat="false" ht="15" hidden="false" customHeight="false" outlineLevel="0" collapsed="false">
      <c r="A3355" s="61"/>
      <c r="B3355" s="61"/>
      <c r="D3355" s="61"/>
      <c r="G3355" s="95"/>
      <c r="H3355" s="84"/>
      <c r="I3355" s="43" t="n">
        <f aca="false">IF(H3355="W",F3355*G3355-F3355,(IF(H3355="L",-F3355)))</f>
        <v>0</v>
      </c>
      <c r="K3355" s="21"/>
      <c r="P3355" s="61"/>
    </row>
    <row r="3356" customFormat="false" ht="15" hidden="false" customHeight="false" outlineLevel="0" collapsed="false">
      <c r="A3356" s="61"/>
      <c r="B3356" s="61"/>
      <c r="D3356" s="61"/>
      <c r="G3356" s="95"/>
      <c r="H3356" s="84"/>
      <c r="I3356" s="43" t="n">
        <f aca="false">IF(H3356="W",F3356*G3356-F3356,(IF(H3356="L",-F3356)))</f>
        <v>0</v>
      </c>
      <c r="K3356" s="21"/>
      <c r="P3356" s="61"/>
    </row>
    <row r="3357" customFormat="false" ht="15" hidden="false" customHeight="false" outlineLevel="0" collapsed="false">
      <c r="A3357" s="61"/>
      <c r="B3357" s="61"/>
      <c r="D3357" s="61"/>
      <c r="G3357" s="95"/>
      <c r="H3357" s="84"/>
      <c r="I3357" s="43" t="n">
        <f aca="false">IF(H3357="W",F3357*G3357-F3357,(IF(H3357="L",-F3357)))</f>
        <v>0</v>
      </c>
      <c r="K3357" s="21"/>
      <c r="P3357" s="61"/>
    </row>
    <row r="3358" customFormat="false" ht="15" hidden="false" customHeight="false" outlineLevel="0" collapsed="false">
      <c r="A3358" s="61"/>
      <c r="B3358" s="61"/>
      <c r="D3358" s="61"/>
      <c r="G3358" s="95"/>
      <c r="H3358" s="84"/>
      <c r="I3358" s="43" t="n">
        <f aca="false">IF(H3358="W",F3358*G3358-F3358,(IF(H3358="L",-F3358)))</f>
        <v>0</v>
      </c>
      <c r="K3358" s="21"/>
      <c r="P3358" s="61"/>
    </row>
    <row r="3359" customFormat="false" ht="15" hidden="false" customHeight="false" outlineLevel="0" collapsed="false">
      <c r="A3359" s="61"/>
      <c r="B3359" s="61"/>
      <c r="D3359" s="61"/>
      <c r="G3359" s="95"/>
      <c r="H3359" s="84"/>
      <c r="I3359" s="43" t="n">
        <f aca="false">IF(H3359="W",F3359*G3359-F3359,(IF(H3359="L",-F3359)))</f>
        <v>0</v>
      </c>
      <c r="K3359" s="21"/>
      <c r="P3359" s="61"/>
    </row>
    <row r="3360" customFormat="false" ht="15" hidden="false" customHeight="false" outlineLevel="0" collapsed="false">
      <c r="A3360" s="61"/>
      <c r="B3360" s="61"/>
      <c r="D3360" s="61"/>
      <c r="G3360" s="95"/>
      <c r="H3360" s="84"/>
      <c r="I3360" s="43" t="n">
        <f aca="false">IF(H3360="W",F3360*G3360-F3360,(IF(H3360="L",-F3360)))</f>
        <v>0</v>
      </c>
      <c r="K3360" s="21"/>
      <c r="P3360" s="61"/>
    </row>
    <row r="3361" customFormat="false" ht="15" hidden="false" customHeight="false" outlineLevel="0" collapsed="false">
      <c r="A3361" s="61"/>
      <c r="B3361" s="61"/>
      <c r="D3361" s="61"/>
      <c r="G3361" s="95"/>
      <c r="H3361" s="84"/>
      <c r="I3361" s="43" t="n">
        <f aca="false">IF(H3361="W",F3361*G3361-F3361,(IF(H3361="L",-F3361)))</f>
        <v>0</v>
      </c>
      <c r="K3361" s="21"/>
      <c r="P3361" s="61"/>
    </row>
    <row r="3362" customFormat="false" ht="15" hidden="false" customHeight="false" outlineLevel="0" collapsed="false">
      <c r="A3362" s="61"/>
      <c r="B3362" s="61"/>
      <c r="D3362" s="61"/>
      <c r="G3362" s="95"/>
      <c r="H3362" s="84"/>
      <c r="I3362" s="43" t="n">
        <f aca="false">IF(H3362="W",F3362*G3362-F3362,(IF(H3362="L",-F3362)))</f>
        <v>0</v>
      </c>
      <c r="K3362" s="21"/>
      <c r="P3362" s="61"/>
    </row>
    <row r="3363" customFormat="false" ht="15" hidden="false" customHeight="false" outlineLevel="0" collapsed="false">
      <c r="A3363" s="61"/>
      <c r="B3363" s="61"/>
      <c r="D3363" s="61"/>
      <c r="G3363" s="95"/>
      <c r="H3363" s="84"/>
      <c r="I3363" s="43" t="n">
        <f aca="false">IF(H3363="W",F3363*G3363-F3363,(IF(H3363="L",-F3363)))</f>
        <v>0</v>
      </c>
      <c r="K3363" s="21"/>
      <c r="P3363" s="61"/>
    </row>
    <row r="3364" customFormat="false" ht="15" hidden="false" customHeight="false" outlineLevel="0" collapsed="false">
      <c r="A3364" s="61"/>
      <c r="B3364" s="61"/>
      <c r="D3364" s="61"/>
      <c r="G3364" s="95"/>
      <c r="H3364" s="84"/>
      <c r="I3364" s="43" t="n">
        <f aca="false">IF(H3364="W",F3364*G3364-F3364,(IF(H3364="L",-F3364)))</f>
        <v>0</v>
      </c>
      <c r="K3364" s="21"/>
      <c r="P3364" s="61"/>
    </row>
    <row r="3365" customFormat="false" ht="15" hidden="false" customHeight="false" outlineLevel="0" collapsed="false">
      <c r="A3365" s="61"/>
      <c r="B3365" s="61"/>
      <c r="D3365" s="61"/>
      <c r="G3365" s="95"/>
      <c r="H3365" s="84"/>
      <c r="I3365" s="43" t="n">
        <f aca="false">IF(H3365="W",F3365*G3365-F3365,(IF(H3365="L",-F3365)))</f>
        <v>0</v>
      </c>
      <c r="K3365" s="21"/>
      <c r="P3365" s="61"/>
    </row>
    <row r="3366" customFormat="false" ht="15" hidden="false" customHeight="false" outlineLevel="0" collapsed="false">
      <c r="A3366" s="61"/>
      <c r="B3366" s="61"/>
      <c r="D3366" s="61"/>
      <c r="G3366" s="95"/>
      <c r="H3366" s="84"/>
      <c r="I3366" s="43" t="n">
        <f aca="false">IF(H3366="W",F3366*G3366-F3366,(IF(H3366="L",-F3366)))</f>
        <v>0</v>
      </c>
      <c r="K3366" s="21"/>
      <c r="P3366" s="61"/>
    </row>
    <row r="3367" customFormat="false" ht="15" hidden="false" customHeight="false" outlineLevel="0" collapsed="false">
      <c r="A3367" s="61"/>
      <c r="B3367" s="61"/>
      <c r="D3367" s="61"/>
      <c r="G3367" s="95"/>
      <c r="H3367" s="84"/>
      <c r="I3367" s="43" t="n">
        <f aca="false">IF(H3367="W",F3367*G3367-F3367,(IF(H3367="L",-F3367)))</f>
        <v>0</v>
      </c>
      <c r="K3367" s="21"/>
      <c r="P3367" s="61"/>
    </row>
    <row r="3368" customFormat="false" ht="15" hidden="false" customHeight="false" outlineLevel="0" collapsed="false">
      <c r="A3368" s="61"/>
      <c r="B3368" s="61"/>
      <c r="D3368" s="61"/>
      <c r="G3368" s="95"/>
      <c r="H3368" s="84"/>
      <c r="I3368" s="43" t="n">
        <f aca="false">IF(H3368="W",F3368*G3368-F3368,(IF(H3368="L",-F3368)))</f>
        <v>0</v>
      </c>
      <c r="K3368" s="21"/>
      <c r="P3368" s="61"/>
    </row>
    <row r="3369" customFormat="false" ht="15" hidden="false" customHeight="false" outlineLevel="0" collapsed="false">
      <c r="A3369" s="61"/>
      <c r="B3369" s="61"/>
      <c r="D3369" s="61"/>
      <c r="G3369" s="95"/>
      <c r="H3369" s="84"/>
      <c r="I3369" s="43" t="n">
        <f aca="false">IF(H3369="W",F3369*G3369-F3369,(IF(H3369="L",-F3369)))</f>
        <v>0</v>
      </c>
      <c r="K3369" s="21"/>
      <c r="P3369" s="61"/>
    </row>
    <row r="3370" customFormat="false" ht="15" hidden="false" customHeight="false" outlineLevel="0" collapsed="false">
      <c r="A3370" s="61"/>
      <c r="B3370" s="61"/>
      <c r="D3370" s="61"/>
      <c r="G3370" s="95"/>
      <c r="H3370" s="84"/>
      <c r="I3370" s="43" t="n">
        <f aca="false">IF(H3370="W",F3370*G3370-F3370,(IF(H3370="L",-F3370)))</f>
        <v>0</v>
      </c>
      <c r="K3370" s="21"/>
    </row>
    <row r="3371" customFormat="false" ht="15" hidden="false" customHeight="false" outlineLevel="0" collapsed="false">
      <c r="A3371" s="61"/>
      <c r="B3371" s="61"/>
      <c r="D3371" s="61"/>
      <c r="G3371" s="95"/>
      <c r="H3371" s="84"/>
      <c r="I3371" s="43" t="n">
        <f aca="false">IF(H3371="W",F3371*G3371-F3371,(IF(H3371="L",-F3371)))</f>
        <v>0</v>
      </c>
      <c r="K3371" s="21"/>
    </row>
    <row r="3372" customFormat="false" ht="15" hidden="false" customHeight="false" outlineLevel="0" collapsed="false">
      <c r="A3372" s="61"/>
      <c r="B3372" s="61"/>
      <c r="D3372" s="61"/>
      <c r="G3372" s="95"/>
      <c r="H3372" s="84"/>
      <c r="I3372" s="43" t="n">
        <f aca="false">IF(H3372="W",F3372*G3372-F3372,(IF(H3372="L",-F3372)))</f>
        <v>0</v>
      </c>
      <c r="K3372" s="21"/>
    </row>
    <row r="3373" customFormat="false" ht="15" hidden="false" customHeight="false" outlineLevel="0" collapsed="false">
      <c r="A3373" s="61"/>
      <c r="B3373" s="61"/>
      <c r="D3373" s="61"/>
      <c r="G3373" s="95"/>
      <c r="H3373" s="84"/>
      <c r="I3373" s="43" t="n">
        <f aca="false">IF(H3373="W",F3373*G3373-F3373,(IF(H3373="L",-F3373)))</f>
        <v>0</v>
      </c>
      <c r="K3373" s="21"/>
    </row>
    <row r="3374" customFormat="false" ht="15" hidden="false" customHeight="false" outlineLevel="0" collapsed="false">
      <c r="A3374" s="61"/>
      <c r="B3374" s="61"/>
      <c r="D3374" s="61"/>
      <c r="G3374" s="95"/>
      <c r="H3374" s="84"/>
      <c r="I3374" s="43" t="n">
        <f aca="false">IF(H3374="W",F3374*G3374-F3374,(IF(H3374="L",-F3374)))</f>
        <v>0</v>
      </c>
      <c r="K3374" s="21"/>
    </row>
    <row r="3375" customFormat="false" ht="15" hidden="false" customHeight="false" outlineLevel="0" collapsed="false">
      <c r="A3375" s="61"/>
      <c r="B3375" s="61"/>
      <c r="D3375" s="61"/>
      <c r="G3375" s="95"/>
      <c r="H3375" s="84"/>
      <c r="I3375" s="43" t="n">
        <f aca="false">IF(H3375="W",F3375*G3375-F3375,(IF(H3375="L",-F3375)))</f>
        <v>0</v>
      </c>
      <c r="K3375" s="21"/>
    </row>
    <row r="3376" customFormat="false" ht="15" hidden="false" customHeight="false" outlineLevel="0" collapsed="false">
      <c r="A3376" s="61"/>
      <c r="B3376" s="61"/>
      <c r="D3376" s="61"/>
      <c r="G3376" s="95"/>
      <c r="H3376" s="84"/>
      <c r="I3376" s="43" t="n">
        <f aca="false">IF(H3376="W",F3376*G3376-F3376,(IF(H3376="L",-F3376)))</f>
        <v>0</v>
      </c>
      <c r="K3376" s="21"/>
    </row>
    <row r="3377" customFormat="false" ht="15" hidden="false" customHeight="false" outlineLevel="0" collapsed="false">
      <c r="A3377" s="61"/>
      <c r="B3377" s="61"/>
      <c r="D3377" s="61"/>
      <c r="G3377" s="95"/>
      <c r="H3377" s="84"/>
      <c r="I3377" s="43" t="n">
        <f aca="false">IF(H3377="W",F3377*G3377-F3377,(IF(H3377="L",-F3377)))</f>
        <v>0</v>
      </c>
      <c r="K3377" s="21"/>
    </row>
    <row r="3378" customFormat="false" ht="15" hidden="false" customHeight="false" outlineLevel="0" collapsed="false">
      <c r="A3378" s="61"/>
      <c r="B3378" s="61"/>
      <c r="D3378" s="61"/>
      <c r="G3378" s="95"/>
      <c r="H3378" s="84"/>
      <c r="I3378" s="43" t="n">
        <f aca="false">IF(H3378="W",F3378*G3378-F3378,(IF(H3378="L",-F3378)))</f>
        <v>0</v>
      </c>
      <c r="K3378" s="21"/>
    </row>
    <row r="3379" customFormat="false" ht="15" hidden="false" customHeight="false" outlineLevel="0" collapsed="false">
      <c r="A3379" s="61"/>
      <c r="B3379" s="61"/>
      <c r="D3379" s="61"/>
      <c r="G3379" s="95"/>
      <c r="H3379" s="84"/>
      <c r="I3379" s="43" t="n">
        <f aca="false">IF(H3379="W",F3379*G3379-F3379,(IF(H3379="L",-F3379)))</f>
        <v>0</v>
      </c>
      <c r="K3379" s="21"/>
    </row>
    <row r="3380" customFormat="false" ht="15" hidden="false" customHeight="false" outlineLevel="0" collapsed="false">
      <c r="A3380" s="61"/>
      <c r="B3380" s="61"/>
      <c r="D3380" s="61"/>
      <c r="G3380" s="95"/>
      <c r="H3380" s="84"/>
      <c r="I3380" s="43" t="n">
        <f aca="false">IF(H3380="W",F3380*G3380-F3380,(IF(H3380="L",-F3380)))</f>
        <v>0</v>
      </c>
      <c r="K3380" s="21"/>
    </row>
    <row r="3381" customFormat="false" ht="15" hidden="false" customHeight="false" outlineLevel="0" collapsed="false">
      <c r="A3381" s="61"/>
      <c r="B3381" s="61"/>
      <c r="D3381" s="61"/>
      <c r="G3381" s="95"/>
      <c r="H3381" s="84"/>
      <c r="I3381" s="43" t="n">
        <f aca="false">IF(H3381="W",F3381*G3381-F3381,(IF(H3381="L",-F3381)))</f>
        <v>0</v>
      </c>
      <c r="K3381" s="21"/>
    </row>
    <row r="3382" customFormat="false" ht="15" hidden="false" customHeight="false" outlineLevel="0" collapsed="false">
      <c r="A3382" s="61"/>
      <c r="B3382" s="61"/>
      <c r="D3382" s="61"/>
      <c r="G3382" s="95"/>
      <c r="H3382" s="84"/>
      <c r="I3382" s="43" t="n">
        <f aca="false">IF(H3382="W",F3382*G3382-F3382,(IF(H3382="L",-F3382)))</f>
        <v>0</v>
      </c>
      <c r="K3382" s="21"/>
    </row>
    <row r="3383" customFormat="false" ht="15" hidden="false" customHeight="false" outlineLevel="0" collapsed="false">
      <c r="A3383" s="61"/>
      <c r="B3383" s="61"/>
      <c r="D3383" s="61"/>
      <c r="G3383" s="95"/>
      <c r="H3383" s="84"/>
      <c r="I3383" s="43" t="n">
        <f aca="false">IF(H3383="W",F3383*G3383-F3383,(IF(H3383="L",-F3383)))</f>
        <v>0</v>
      </c>
      <c r="K3383" s="21"/>
    </row>
    <row r="3384" customFormat="false" ht="15" hidden="false" customHeight="false" outlineLevel="0" collapsed="false">
      <c r="A3384" s="61"/>
      <c r="B3384" s="61"/>
      <c r="D3384" s="61"/>
      <c r="G3384" s="95"/>
      <c r="H3384" s="84"/>
      <c r="I3384" s="43" t="n">
        <f aca="false">IF(H3384="W",F3384*G3384-F3384,(IF(H3384="L",-F3384)))</f>
        <v>0</v>
      </c>
      <c r="K3384" s="21"/>
    </row>
    <row r="3385" customFormat="false" ht="15" hidden="false" customHeight="false" outlineLevel="0" collapsed="false">
      <c r="A3385" s="61"/>
      <c r="B3385" s="61"/>
      <c r="D3385" s="61"/>
      <c r="G3385" s="95"/>
      <c r="H3385" s="84"/>
      <c r="I3385" s="43" t="n">
        <f aca="false">IF(H3385="W",F3385*G3385-F3385,(IF(H3385="L",-F3385)))</f>
        <v>0</v>
      </c>
      <c r="K3385" s="21"/>
    </row>
    <row r="3386" customFormat="false" ht="15" hidden="false" customHeight="false" outlineLevel="0" collapsed="false">
      <c r="A3386" s="61"/>
      <c r="B3386" s="61"/>
      <c r="D3386" s="61"/>
      <c r="G3386" s="95"/>
      <c r="H3386" s="84"/>
      <c r="I3386" s="43" t="n">
        <f aca="false">IF(H3386="W",F3386*G3386-F3386,(IF(H3386="L",-F3386)))</f>
        <v>0</v>
      </c>
      <c r="K3386" s="21"/>
    </row>
    <row r="3387" customFormat="false" ht="15" hidden="false" customHeight="false" outlineLevel="0" collapsed="false">
      <c r="A3387" s="61"/>
      <c r="B3387" s="61"/>
      <c r="D3387" s="61"/>
      <c r="G3387" s="95"/>
      <c r="H3387" s="84"/>
      <c r="I3387" s="43"/>
      <c r="K3387" s="21"/>
    </row>
    <row r="3388" customFormat="false" ht="15" hidden="false" customHeight="false" outlineLevel="0" collapsed="false">
      <c r="A3388" s="61"/>
      <c r="B3388" s="61"/>
      <c r="D3388" s="61"/>
      <c r="G3388" s="95"/>
      <c r="H3388" s="84"/>
      <c r="I3388" s="43"/>
      <c r="K3388" s="21"/>
    </row>
    <row r="3389" customFormat="false" ht="15" hidden="false" customHeight="false" outlineLevel="0" collapsed="false">
      <c r="A3389" s="61"/>
      <c r="B3389" s="61"/>
      <c r="D3389" s="61"/>
      <c r="G3389" s="95"/>
      <c r="H3389" s="84"/>
      <c r="I3389" s="43"/>
      <c r="K3389" s="21"/>
    </row>
    <row r="3390" customFormat="false" ht="15" hidden="false" customHeight="false" outlineLevel="0" collapsed="false">
      <c r="A3390" s="61"/>
      <c r="B3390" s="61"/>
      <c r="D3390" s="61"/>
      <c r="G3390" s="95"/>
      <c r="H3390" s="84"/>
      <c r="I3390" s="43"/>
      <c r="K3390" s="21"/>
    </row>
    <row r="3391" customFormat="false" ht="15" hidden="false" customHeight="false" outlineLevel="0" collapsed="false">
      <c r="A3391" s="61"/>
      <c r="B3391" s="61"/>
      <c r="D3391" s="61"/>
      <c r="G3391" s="95"/>
      <c r="H3391" s="84"/>
      <c r="I3391" s="43"/>
      <c r="K3391" s="21"/>
    </row>
    <row r="3392" customFormat="false" ht="15" hidden="false" customHeight="false" outlineLevel="0" collapsed="false">
      <c r="A3392" s="61"/>
      <c r="B3392" s="61"/>
      <c r="D3392" s="61"/>
      <c r="G3392" s="95"/>
      <c r="H3392" s="84"/>
      <c r="I3392" s="43"/>
      <c r="K3392" s="21"/>
    </row>
    <row r="3393" customFormat="false" ht="15" hidden="false" customHeight="false" outlineLevel="0" collapsed="false">
      <c r="A3393" s="61"/>
      <c r="B3393" s="61"/>
      <c r="D3393" s="61"/>
      <c r="G3393" s="95"/>
      <c r="H3393" s="84"/>
      <c r="I3393" s="43"/>
      <c r="K3393" s="21"/>
    </row>
    <row r="3394" customFormat="false" ht="15" hidden="false" customHeight="false" outlineLevel="0" collapsed="false">
      <c r="A3394" s="61"/>
      <c r="B3394" s="61"/>
      <c r="D3394" s="61"/>
      <c r="G3394" s="95"/>
      <c r="H3394" s="84"/>
      <c r="I3394" s="43"/>
      <c r="K3394" s="21"/>
    </row>
    <row r="3395" customFormat="false" ht="15" hidden="false" customHeight="false" outlineLevel="0" collapsed="false">
      <c r="A3395" s="61"/>
      <c r="B3395" s="61"/>
      <c r="D3395" s="61"/>
      <c r="G3395" s="95"/>
      <c r="H3395" s="84"/>
      <c r="I3395" s="43"/>
      <c r="K3395" s="21"/>
    </row>
    <row r="3396" customFormat="false" ht="15" hidden="false" customHeight="false" outlineLevel="0" collapsed="false">
      <c r="A3396" s="61"/>
      <c r="B3396" s="61"/>
      <c r="D3396" s="61"/>
      <c r="G3396" s="95"/>
      <c r="H3396" s="84"/>
      <c r="I3396" s="43"/>
      <c r="K3396" s="21"/>
    </row>
    <row r="3397" customFormat="false" ht="15" hidden="false" customHeight="false" outlineLevel="0" collapsed="false">
      <c r="A3397" s="61"/>
      <c r="B3397" s="61"/>
      <c r="D3397" s="61"/>
      <c r="G3397" s="95"/>
      <c r="H3397" s="84"/>
      <c r="I3397" s="43"/>
    </row>
    <row r="3398" customFormat="false" ht="15" hidden="false" customHeight="false" outlineLevel="0" collapsed="false">
      <c r="A3398" s="61"/>
      <c r="B3398" s="61"/>
      <c r="D3398" s="61"/>
      <c r="G3398" s="95"/>
      <c r="H3398" s="84"/>
      <c r="I3398" s="43"/>
    </row>
    <row r="3399" customFormat="false" ht="15" hidden="false" customHeight="false" outlineLevel="0" collapsed="false">
      <c r="A3399" s="61"/>
      <c r="B3399" s="61"/>
      <c r="D3399" s="61"/>
      <c r="G3399" s="95"/>
      <c r="H3399" s="84"/>
      <c r="I3399" s="43"/>
    </row>
    <row r="3400" customFormat="false" ht="15" hidden="false" customHeight="false" outlineLevel="0" collapsed="false">
      <c r="A3400" s="61"/>
      <c r="B3400" s="61"/>
      <c r="D3400" s="61"/>
      <c r="G3400" s="95"/>
      <c r="H3400" s="84"/>
      <c r="I3400" s="43"/>
    </row>
    <row r="3401" customFormat="false" ht="15" hidden="false" customHeight="false" outlineLevel="0" collapsed="false">
      <c r="A3401" s="61"/>
      <c r="B3401" s="61"/>
      <c r="D3401" s="61"/>
      <c r="G3401" s="95"/>
      <c r="H3401" s="84"/>
      <c r="I3401" s="43"/>
    </row>
    <row r="3402" customFormat="false" ht="15" hidden="false" customHeight="false" outlineLevel="0" collapsed="false">
      <c r="A3402" s="61"/>
      <c r="B3402" s="61"/>
      <c r="D3402" s="61"/>
      <c r="G3402" s="95"/>
      <c r="H3402" s="84"/>
      <c r="I3402" s="43"/>
    </row>
    <row r="3403" customFormat="false" ht="15" hidden="false" customHeight="false" outlineLevel="0" collapsed="false">
      <c r="A3403" s="61"/>
      <c r="B3403" s="61"/>
      <c r="D3403" s="61"/>
      <c r="G3403" s="95"/>
      <c r="H3403" s="84"/>
      <c r="I3403" s="43"/>
    </row>
    <row r="3404" customFormat="false" ht="15" hidden="false" customHeight="false" outlineLevel="0" collapsed="false">
      <c r="A3404" s="61"/>
      <c r="B3404" s="61"/>
      <c r="D3404" s="61"/>
      <c r="G3404" s="95"/>
      <c r="H3404" s="84"/>
      <c r="I3404" s="43"/>
    </row>
    <row r="3405" customFormat="false" ht="15" hidden="false" customHeight="false" outlineLevel="0" collapsed="false">
      <c r="A3405" s="61"/>
      <c r="B3405" s="61"/>
      <c r="D3405" s="61"/>
      <c r="G3405" s="95"/>
      <c r="H3405" s="84"/>
      <c r="I3405" s="43"/>
    </row>
    <row r="3406" customFormat="false" ht="15" hidden="false" customHeight="false" outlineLevel="0" collapsed="false">
      <c r="A3406" s="61"/>
      <c r="B3406" s="61"/>
      <c r="D3406" s="61"/>
      <c r="G3406" s="95"/>
      <c r="H3406" s="84"/>
      <c r="I3406" s="43"/>
    </row>
    <row r="3407" customFormat="false" ht="15" hidden="false" customHeight="false" outlineLevel="0" collapsed="false">
      <c r="A3407" s="61"/>
      <c r="B3407" s="61"/>
      <c r="D3407" s="61"/>
      <c r="G3407" s="95"/>
      <c r="H3407" s="84"/>
      <c r="I3407" s="43"/>
    </row>
    <row r="3408" customFormat="false" ht="15" hidden="false" customHeight="false" outlineLevel="0" collapsed="false">
      <c r="A3408" s="61"/>
      <c r="B3408" s="61"/>
      <c r="D3408" s="61"/>
      <c r="G3408" s="95"/>
      <c r="H3408" s="84"/>
      <c r="I3408" s="43"/>
    </row>
    <row r="3409" customFormat="false" ht="15" hidden="false" customHeight="false" outlineLevel="0" collapsed="false">
      <c r="A3409" s="61"/>
      <c r="B3409" s="61"/>
      <c r="D3409" s="61"/>
      <c r="G3409" s="95"/>
      <c r="H3409" s="84"/>
      <c r="I3409" s="43"/>
    </row>
    <row r="3410" customFormat="false" ht="15" hidden="false" customHeight="false" outlineLevel="0" collapsed="false">
      <c r="A3410" s="61"/>
      <c r="B3410" s="61"/>
      <c r="D3410" s="61"/>
      <c r="G3410" s="95"/>
      <c r="H3410" s="84"/>
      <c r="I3410" s="43"/>
    </row>
    <row r="3411" customFormat="false" ht="15" hidden="false" customHeight="false" outlineLevel="0" collapsed="false">
      <c r="A3411" s="61"/>
      <c r="B3411" s="61"/>
      <c r="D3411" s="61"/>
      <c r="G3411" s="95"/>
      <c r="H3411" s="84"/>
      <c r="I3411" s="43"/>
    </row>
    <row r="3412" customFormat="false" ht="15" hidden="false" customHeight="false" outlineLevel="0" collapsed="false">
      <c r="A3412" s="61"/>
      <c r="B3412" s="61"/>
      <c r="D3412" s="61"/>
      <c r="G3412" s="95"/>
      <c r="H3412" s="84"/>
      <c r="I3412" s="43"/>
    </row>
    <row r="3413" customFormat="false" ht="15" hidden="false" customHeight="false" outlineLevel="0" collapsed="false">
      <c r="A3413" s="61"/>
      <c r="B3413" s="61"/>
      <c r="D3413" s="61"/>
      <c r="G3413" s="95"/>
      <c r="H3413" s="84"/>
      <c r="I3413" s="43"/>
    </row>
    <row r="3414" customFormat="false" ht="15" hidden="false" customHeight="false" outlineLevel="0" collapsed="false">
      <c r="A3414" s="61"/>
      <c r="B3414" s="61"/>
      <c r="D3414" s="61"/>
      <c r="G3414" s="95"/>
      <c r="H3414" s="84"/>
      <c r="I3414" s="43"/>
    </row>
    <row r="3415" customFormat="false" ht="15" hidden="false" customHeight="false" outlineLevel="0" collapsed="false">
      <c r="A3415" s="61"/>
      <c r="B3415" s="61"/>
      <c r="D3415" s="61"/>
      <c r="G3415" s="95"/>
      <c r="H3415" s="84"/>
      <c r="I3415" s="43"/>
    </row>
    <row r="3416" customFormat="false" ht="15" hidden="false" customHeight="false" outlineLevel="0" collapsed="false">
      <c r="A3416" s="61"/>
      <c r="B3416" s="61"/>
      <c r="D3416" s="61"/>
      <c r="G3416" s="95"/>
      <c r="H3416" s="84"/>
      <c r="I3416" s="43"/>
    </row>
    <row r="3417" customFormat="false" ht="15" hidden="false" customHeight="false" outlineLevel="0" collapsed="false">
      <c r="A3417" s="61"/>
      <c r="B3417" s="61"/>
      <c r="D3417" s="61"/>
      <c r="G3417" s="95"/>
      <c r="H3417" s="84"/>
      <c r="I3417" s="43"/>
    </row>
    <row r="3418" customFormat="false" ht="15" hidden="false" customHeight="false" outlineLevel="0" collapsed="false">
      <c r="A3418" s="61"/>
      <c r="B3418" s="61"/>
      <c r="D3418" s="61"/>
      <c r="G3418" s="95"/>
      <c r="H3418" s="84"/>
      <c r="I3418" s="43"/>
    </row>
    <row r="3419" customFormat="false" ht="15" hidden="false" customHeight="false" outlineLevel="0" collapsed="false">
      <c r="A3419" s="61"/>
      <c r="B3419" s="61"/>
      <c r="D3419" s="61"/>
      <c r="G3419" s="95"/>
      <c r="H3419" s="84"/>
      <c r="I3419" s="43"/>
    </row>
    <row r="3420" customFormat="false" ht="15" hidden="false" customHeight="false" outlineLevel="0" collapsed="false">
      <c r="A3420" s="61"/>
      <c r="B3420" s="61"/>
      <c r="D3420" s="61"/>
      <c r="G3420" s="95"/>
      <c r="H3420" s="84"/>
      <c r="I3420" s="43"/>
    </row>
    <row r="3421" customFormat="false" ht="15" hidden="false" customHeight="false" outlineLevel="0" collapsed="false">
      <c r="A3421" s="61"/>
      <c r="B3421" s="61"/>
      <c r="D3421" s="61"/>
      <c r="G3421" s="95"/>
      <c r="H3421" s="84"/>
      <c r="I3421" s="43"/>
    </row>
    <row r="3422" customFormat="false" ht="15" hidden="false" customHeight="false" outlineLevel="0" collapsed="false">
      <c r="A3422" s="61"/>
      <c r="B3422" s="61"/>
      <c r="D3422" s="61"/>
      <c r="G3422" s="95"/>
      <c r="H3422" s="84"/>
      <c r="I3422" s="43"/>
    </row>
    <row r="3423" customFormat="false" ht="15" hidden="false" customHeight="false" outlineLevel="0" collapsed="false">
      <c r="A3423" s="61"/>
      <c r="B3423" s="61"/>
      <c r="D3423" s="61"/>
      <c r="G3423" s="95"/>
      <c r="H3423" s="84"/>
      <c r="I3423" s="43"/>
    </row>
    <row r="3424" customFormat="false" ht="15" hidden="false" customHeight="false" outlineLevel="0" collapsed="false">
      <c r="A3424" s="61"/>
      <c r="B3424" s="61"/>
      <c r="D3424" s="61"/>
      <c r="G3424" s="95"/>
      <c r="H3424" s="84"/>
      <c r="I3424" s="43"/>
    </row>
    <row r="3425" customFormat="false" ht="15" hidden="false" customHeight="false" outlineLevel="0" collapsed="false">
      <c r="A3425" s="61"/>
      <c r="B3425" s="61"/>
      <c r="D3425" s="61"/>
      <c r="G3425" s="95"/>
      <c r="H3425" s="84"/>
      <c r="I3425" s="43"/>
    </row>
    <row r="3426" customFormat="false" ht="15" hidden="false" customHeight="false" outlineLevel="0" collapsed="false">
      <c r="A3426" s="61"/>
      <c r="B3426" s="61"/>
      <c r="D3426" s="61"/>
      <c r="G3426" s="95"/>
      <c r="H3426" s="84"/>
      <c r="I3426" s="43"/>
    </row>
    <row r="3427" customFormat="false" ht="15" hidden="false" customHeight="false" outlineLevel="0" collapsed="false">
      <c r="A3427" s="61"/>
      <c r="B3427" s="61"/>
      <c r="D3427" s="61"/>
      <c r="G3427" s="95"/>
      <c r="H3427" s="84"/>
      <c r="I3427" s="43"/>
    </row>
    <row r="3428" customFormat="false" ht="15" hidden="false" customHeight="false" outlineLevel="0" collapsed="false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F1381:F1475 F1477:F1541 F3010:F1048576 F1543:F1899 F1901:F2012 F2014:F2079 F2081:F2178 F2180:F2234 F2246:F2260 F2236:F2239 F2262:F2446 F1:F2 F5 F7:F1379 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F1380">
    <cfRule type="cellIs" priority="71" operator="equal" aboveAverage="0" equalAverage="0" bottom="0" percent="0" rank="0" text="" dxfId="69">
      <formula>0</formula>
    </cfRule>
    <cfRule type="cellIs" priority="72" operator="greaterThan" aboveAverage="0" equalAverage="0" bottom="0" percent="0" rank="0" text="" dxfId="70">
      <formula>60</formula>
    </cfRule>
    <cfRule type="cellIs" priority="73" operator="between" aboveAverage="0" equalAverage="0" bottom="0" percent="0" rank="0" text="" dxfId="71">
      <formula>45</formula>
      <formula>60</formula>
    </cfRule>
    <cfRule type="cellIs" priority="74" operator="between" aboveAverage="0" equalAverage="0" bottom="0" percent="0" rank="0" text="" dxfId="72">
      <formula>35</formula>
      <formula>45</formula>
    </cfRule>
    <cfRule type="cellIs" priority="75" operator="between" aboveAverage="0" equalAverage="0" bottom="0" percent="0" rank="0" text="" dxfId="73">
      <formula>25</formula>
      <formula>35</formula>
    </cfRule>
    <cfRule type="cellIs" priority="76" operator="between" aboveAverage="0" equalAverage="0" bottom="0" percent="0" rank="0" text="" dxfId="74">
      <formula>20</formula>
      <formula>25</formula>
    </cfRule>
    <cfRule type="cellIs" priority="77" operator="between" aboveAverage="0" equalAverage="0" bottom="0" percent="0" rank="0" text="" dxfId="75">
      <formula>10</formula>
      <formula>15</formula>
    </cfRule>
    <cfRule type="cellIs" priority="78" operator="lessThan" aboveAverage="0" equalAverage="0" bottom="0" percent="0" rank="0" text="" dxfId="76">
      <formula>10.01</formula>
    </cfRule>
    <cfRule type="cellIs" priority="79" operator="greaterThan" aboveAverage="0" equalAverage="0" bottom="0" percent="0" rank="0" text="" dxfId="77">
      <formula>0</formula>
    </cfRule>
  </conditionalFormatting>
  <conditionalFormatting sqref="C1395">
    <cfRule type="containsText" priority="80" operator="containsText" aboveAverage="0" equalAverage="0" bottom="0" percent="0" rank="0" text="Paf" dxfId="78"/>
    <cfRule type="containsText" priority="81" operator="containsText" aboveAverage="0" equalAverage="0" bottom="0" percent="0" rank="0" text="Rizk" dxfId="79"/>
    <cfRule type="containsText" priority="82" operator="containsText" aboveAverage="0" equalAverage="0" bottom="0" percent="0" rank="0" text="Mr.green" dxfId="80"/>
    <cfRule type="containsText" priority="83" operator="containsText" aboveAverage="0" equalAverage="0" bottom="0" percent="0" rank="0" text="Betway" dxfId="81"/>
    <cfRule type="containsText" priority="84" operator="containsText" aboveAverage="0" equalAverage="0" bottom="0" percent="0" rank="0" text="Leovegas" dxfId="82"/>
    <cfRule type="containsText" priority="85" operator="containsText" aboveAverage="0" equalAverage="0" bottom="0" percent="0" rank="0" text="Intertops" dxfId="83"/>
    <cfRule type="containsText" priority="86" operator="containsText" aboveAverage="0" equalAverage="0" bottom="0" percent="0" rank="0" text="Expekt" dxfId="84"/>
    <cfRule type="containsText" priority="87" operator="containsText" aboveAverage="0" equalAverage="0" bottom="0" percent="0" rank="0" text="Comeon" dxfId="85"/>
    <cfRule type="containsText" priority="88" operator="containsText" aboveAverage="0" equalAverage="0" bottom="0" percent="0" rank="0" text="Mobilebet" dxfId="86"/>
    <cfRule type="containsText" priority="89" operator="containsText" aboveAverage="0" equalAverage="0" bottom="0" percent="0" rank="0" text="Pinnacle" dxfId="87"/>
    <cfRule type="containsText" priority="90" operator="containsText" aboveAverage="0" equalAverage="0" bottom="0" percent="0" rank="0" text="Bet365" dxfId="88"/>
    <cfRule type="containsText" priority="91" operator="containsText" aboveAverage="0" equalAverage="0" bottom="0" percent="0" rank="0" text="Unibet" dxfId="89"/>
    <cfRule type="containsText" priority="92" operator="containsText" aboveAverage="0" equalAverage="0" bottom="0" percent="0" rank="0" text="Betsson" dxfId="90"/>
    <cfRule type="containsText" priority="93" operator="containsText" aboveAverage="0" equalAverage="0" bottom="0" percent="0" rank="0" text="Betsafe" dxfId="91"/>
    <cfRule type="containsText" priority="94" operator="containsText" aboveAverage="0" equalAverage="0" bottom="0" percent="0" rank="0" text="Coolbet" dxfId="92"/>
  </conditionalFormatting>
  <conditionalFormatting sqref="C1390">
    <cfRule type="containsText" priority="95" operator="containsText" aboveAverage="0" equalAverage="0" bottom="0" percent="0" rank="0" text="Paf" dxfId="93"/>
    <cfRule type="containsText" priority="96" operator="containsText" aboveAverage="0" equalAverage="0" bottom="0" percent="0" rank="0" text="Rizk" dxfId="94"/>
    <cfRule type="containsText" priority="97" operator="containsText" aboveAverage="0" equalAverage="0" bottom="0" percent="0" rank="0" text="Mr.green" dxfId="95"/>
    <cfRule type="containsText" priority="98" operator="containsText" aboveAverage="0" equalAverage="0" bottom="0" percent="0" rank="0" text="Betway" dxfId="96"/>
    <cfRule type="containsText" priority="99" operator="containsText" aboveAverage="0" equalAverage="0" bottom="0" percent="0" rank="0" text="Leovegas" dxfId="97"/>
    <cfRule type="containsText" priority="100" operator="containsText" aboveAverage="0" equalAverage="0" bottom="0" percent="0" rank="0" text="Intertops" dxfId="98"/>
    <cfRule type="containsText" priority="101" operator="containsText" aboveAverage="0" equalAverage="0" bottom="0" percent="0" rank="0" text="Expekt" dxfId="99"/>
    <cfRule type="containsText" priority="102" operator="containsText" aboveAverage="0" equalAverage="0" bottom="0" percent="0" rank="0" text="Comeon" dxfId="100"/>
    <cfRule type="containsText" priority="103" operator="containsText" aboveAverage="0" equalAverage="0" bottom="0" percent="0" rank="0" text="Mobilebet" dxfId="101"/>
    <cfRule type="containsText" priority="104" operator="containsText" aboveAverage="0" equalAverage="0" bottom="0" percent="0" rank="0" text="Pinnacle" dxfId="102"/>
    <cfRule type="containsText" priority="105" operator="containsText" aboveAverage="0" equalAverage="0" bottom="0" percent="0" rank="0" text="Bet365" dxfId="103"/>
    <cfRule type="containsText" priority="106" operator="containsText" aboveAverage="0" equalAverage="0" bottom="0" percent="0" rank="0" text="Unibet" dxfId="104"/>
    <cfRule type="containsText" priority="107" operator="containsText" aboveAverage="0" equalAverage="0" bottom="0" percent="0" rank="0" text="Betsson" dxfId="105"/>
    <cfRule type="containsText" priority="108" operator="containsText" aboveAverage="0" equalAverage="0" bottom="0" percent="0" rank="0" text="Betsafe" dxfId="106"/>
    <cfRule type="containsText" priority="109" operator="containsText" aboveAverage="0" equalAverage="0" bottom="0" percent="0" rank="0" text="Coolbet" dxfId="107"/>
  </conditionalFormatting>
  <conditionalFormatting sqref="C1476">
    <cfRule type="containsText" priority="110" operator="containsText" aboveAverage="0" equalAverage="0" bottom="0" percent="0" rank="0" text="Paf" dxfId="108"/>
    <cfRule type="containsText" priority="111" operator="containsText" aboveAverage="0" equalAverage="0" bottom="0" percent="0" rank="0" text="Rizk" dxfId="109"/>
    <cfRule type="containsText" priority="112" operator="containsText" aboveAverage="0" equalAverage="0" bottom="0" percent="0" rank="0" text="Mr.green" dxfId="110"/>
    <cfRule type="containsText" priority="113" operator="containsText" aboveAverage="0" equalAverage="0" bottom="0" percent="0" rank="0" text="Betway" dxfId="111"/>
    <cfRule type="containsText" priority="114" operator="containsText" aboveAverage="0" equalAverage="0" bottom="0" percent="0" rank="0" text="Leovegas" dxfId="112"/>
    <cfRule type="containsText" priority="115" operator="containsText" aboveAverage="0" equalAverage="0" bottom="0" percent="0" rank="0" text="Intertops" dxfId="113"/>
    <cfRule type="containsText" priority="116" operator="containsText" aboveAverage="0" equalAverage="0" bottom="0" percent="0" rank="0" text="Expekt" dxfId="114"/>
    <cfRule type="containsText" priority="117" operator="containsText" aboveAverage="0" equalAverage="0" bottom="0" percent="0" rank="0" text="Comeon" dxfId="115"/>
    <cfRule type="containsText" priority="118" operator="containsText" aboveAverage="0" equalAverage="0" bottom="0" percent="0" rank="0" text="Mobilebet" dxfId="116"/>
    <cfRule type="containsText" priority="119" operator="containsText" aboveAverage="0" equalAverage="0" bottom="0" percent="0" rank="0" text="Pinnacle" dxfId="117"/>
    <cfRule type="containsText" priority="120" operator="containsText" aboveAverage="0" equalAverage="0" bottom="0" percent="0" rank="0" text="Bet365" dxfId="118"/>
    <cfRule type="containsText" priority="121" operator="containsText" aboveAverage="0" equalAverage="0" bottom="0" percent="0" rank="0" text="Unibet" dxfId="119"/>
    <cfRule type="containsText" priority="122" operator="containsText" aboveAverage="0" equalAverage="0" bottom="0" percent="0" rank="0" text="Betsson" dxfId="120"/>
    <cfRule type="containsText" priority="123" operator="containsText" aboveAverage="0" equalAverage="0" bottom="0" percent="0" rank="0" text="Betsafe" dxfId="121"/>
    <cfRule type="containsText" priority="124" operator="containsText" aboveAverage="0" equalAverage="0" bottom="0" percent="0" rank="0" text="Coolbet" dxfId="122"/>
  </conditionalFormatting>
  <conditionalFormatting sqref="F1476">
    <cfRule type="cellIs" priority="125" operator="equal" aboveAverage="0" equalAverage="0" bottom="0" percent="0" rank="0" text="" dxfId="123">
      <formula>0</formula>
    </cfRule>
    <cfRule type="cellIs" priority="126" operator="greaterThan" aboveAverage="0" equalAverage="0" bottom="0" percent="0" rank="0" text="" dxfId="124">
      <formula>60</formula>
    </cfRule>
    <cfRule type="cellIs" priority="127" operator="between" aboveAverage="0" equalAverage="0" bottom="0" percent="0" rank="0" text="" dxfId="125">
      <formula>45</formula>
      <formula>60</formula>
    </cfRule>
    <cfRule type="cellIs" priority="128" operator="between" aboveAverage="0" equalAverage="0" bottom="0" percent="0" rank="0" text="" dxfId="126">
      <formula>35</formula>
      <formula>45</formula>
    </cfRule>
    <cfRule type="cellIs" priority="129" operator="between" aboveAverage="0" equalAverage="0" bottom="0" percent="0" rank="0" text="" dxfId="127">
      <formula>25</formula>
      <formula>35</formula>
    </cfRule>
    <cfRule type="cellIs" priority="130" operator="between" aboveAverage="0" equalAverage="0" bottom="0" percent="0" rank="0" text="" dxfId="128">
      <formula>20</formula>
      <formula>25</formula>
    </cfRule>
    <cfRule type="cellIs" priority="131" operator="between" aboveAverage="0" equalAverage="0" bottom="0" percent="0" rank="0" text="" dxfId="129">
      <formula>10</formula>
      <formula>15</formula>
    </cfRule>
    <cfRule type="cellIs" priority="132" operator="lessThan" aboveAverage="0" equalAverage="0" bottom="0" percent="0" rank="0" text="" dxfId="130">
      <formula>10.01</formula>
    </cfRule>
    <cfRule type="cellIs" priority="133" operator="greaterThan" aboveAverage="0" equalAverage="0" bottom="0" percent="0" rank="0" text="" dxfId="131">
      <formula>0</formula>
    </cfRule>
  </conditionalFormatting>
  <conditionalFormatting sqref="C1545">
    <cfRule type="containsText" priority="134" operator="containsText" aboveAverage="0" equalAverage="0" bottom="0" percent="0" rank="0" text="Paf" dxfId="132"/>
    <cfRule type="containsText" priority="135" operator="containsText" aboveAverage="0" equalAverage="0" bottom="0" percent="0" rank="0" text="Rizk" dxfId="133"/>
    <cfRule type="containsText" priority="136" operator="containsText" aboveAverage="0" equalAverage="0" bottom="0" percent="0" rank="0" text="Mr.green" dxfId="134"/>
    <cfRule type="containsText" priority="137" operator="containsText" aboveAverage="0" equalAverage="0" bottom="0" percent="0" rank="0" text="Betway" dxfId="135"/>
    <cfRule type="containsText" priority="138" operator="containsText" aboveAverage="0" equalAverage="0" bottom="0" percent="0" rank="0" text="Leovegas" dxfId="136"/>
    <cfRule type="containsText" priority="139" operator="containsText" aboveAverage="0" equalAverage="0" bottom="0" percent="0" rank="0" text="Intertops" dxfId="137"/>
    <cfRule type="containsText" priority="140" operator="containsText" aboveAverage="0" equalAverage="0" bottom="0" percent="0" rank="0" text="Expekt" dxfId="138"/>
    <cfRule type="containsText" priority="141" operator="containsText" aboveAverage="0" equalAverage="0" bottom="0" percent="0" rank="0" text="Comeon" dxfId="139"/>
    <cfRule type="containsText" priority="142" operator="containsText" aboveAverage="0" equalAverage="0" bottom="0" percent="0" rank="0" text="Mobilebet" dxfId="140"/>
    <cfRule type="containsText" priority="143" operator="containsText" aboveAverage="0" equalAverage="0" bottom="0" percent="0" rank="0" text="Pinnacle" dxfId="141"/>
    <cfRule type="containsText" priority="144" operator="containsText" aboveAverage="0" equalAverage="0" bottom="0" percent="0" rank="0" text="Bet365" dxfId="142"/>
    <cfRule type="containsText" priority="145" operator="containsText" aboveAverage="0" equalAverage="0" bottom="0" percent="0" rank="0" text="Unibet" dxfId="143"/>
    <cfRule type="containsText" priority="146" operator="containsText" aboveAverage="0" equalAverage="0" bottom="0" percent="0" rank="0" text="Betsson" dxfId="144"/>
    <cfRule type="containsText" priority="147" operator="containsText" aboveAverage="0" equalAverage="0" bottom="0" percent="0" rank="0" text="Betsafe" dxfId="145"/>
    <cfRule type="containsText" priority="148" operator="containsText" aboveAverage="0" equalAverage="0" bottom="0" percent="0" rank="0" text="Coolbet" dxfId="146"/>
  </conditionalFormatting>
  <conditionalFormatting sqref="C1542">
    <cfRule type="containsText" priority="149" operator="containsText" aboveAverage="0" equalAverage="0" bottom="0" percent="0" rank="0" text="Paf" dxfId="147"/>
    <cfRule type="containsText" priority="150" operator="containsText" aboveAverage="0" equalAverage="0" bottom="0" percent="0" rank="0" text="Rizk" dxfId="148"/>
    <cfRule type="containsText" priority="151" operator="containsText" aboveAverage="0" equalAverage="0" bottom="0" percent="0" rank="0" text="Mr.green" dxfId="149"/>
    <cfRule type="containsText" priority="152" operator="containsText" aboveAverage="0" equalAverage="0" bottom="0" percent="0" rank="0" text="Betway" dxfId="150"/>
    <cfRule type="containsText" priority="153" operator="containsText" aboveAverage="0" equalAverage="0" bottom="0" percent="0" rank="0" text="Leovegas" dxfId="151"/>
    <cfRule type="containsText" priority="154" operator="containsText" aboveAverage="0" equalAverage="0" bottom="0" percent="0" rank="0" text="Intertops" dxfId="152"/>
    <cfRule type="containsText" priority="155" operator="containsText" aboveAverage="0" equalAverage="0" bottom="0" percent="0" rank="0" text="Expekt" dxfId="153"/>
    <cfRule type="containsText" priority="156" operator="containsText" aboveAverage="0" equalAverage="0" bottom="0" percent="0" rank="0" text="Comeon" dxfId="154"/>
    <cfRule type="containsText" priority="157" operator="containsText" aboveAverage="0" equalAverage="0" bottom="0" percent="0" rank="0" text="Mobilebet" dxfId="155"/>
    <cfRule type="containsText" priority="158" operator="containsText" aboveAverage="0" equalAverage="0" bottom="0" percent="0" rank="0" text="Pinnacle" dxfId="156"/>
    <cfRule type="containsText" priority="159" operator="containsText" aboveAverage="0" equalAverage="0" bottom="0" percent="0" rank="0" text="Bet365" dxfId="157"/>
    <cfRule type="containsText" priority="160" operator="containsText" aboveAverage="0" equalAverage="0" bottom="0" percent="0" rank="0" text="Unibet" dxfId="158"/>
    <cfRule type="containsText" priority="161" operator="containsText" aboveAverage="0" equalAverage="0" bottom="0" percent="0" rank="0" text="Betsson" dxfId="159"/>
    <cfRule type="containsText" priority="162" operator="containsText" aboveAverage="0" equalAverage="0" bottom="0" percent="0" rank="0" text="Betsafe" dxfId="160"/>
    <cfRule type="containsText" priority="163" operator="containsText" aboveAverage="0" equalAverage="0" bottom="0" percent="0" rank="0" text="Coolbet" dxfId="161"/>
  </conditionalFormatting>
  <conditionalFormatting sqref="F1542">
    <cfRule type="cellIs" priority="164" operator="equal" aboveAverage="0" equalAverage="0" bottom="0" percent="0" rank="0" text="" dxfId="162">
      <formula>0</formula>
    </cfRule>
    <cfRule type="cellIs" priority="165" operator="greaterThan" aboveAverage="0" equalAverage="0" bottom="0" percent="0" rank="0" text="" dxfId="163">
      <formula>60</formula>
    </cfRule>
    <cfRule type="cellIs" priority="166" operator="between" aboveAverage="0" equalAverage="0" bottom="0" percent="0" rank="0" text="" dxfId="164">
      <formula>45</formula>
      <formula>60</formula>
    </cfRule>
    <cfRule type="cellIs" priority="167" operator="between" aboveAverage="0" equalAverage="0" bottom="0" percent="0" rank="0" text="" dxfId="165">
      <formula>35</formula>
      <formula>45</formula>
    </cfRule>
    <cfRule type="cellIs" priority="168" operator="between" aboveAverage="0" equalAverage="0" bottom="0" percent="0" rank="0" text="" dxfId="166">
      <formula>25</formula>
      <formula>35</formula>
    </cfRule>
    <cfRule type="cellIs" priority="169" operator="between" aboveAverage="0" equalAverage="0" bottom="0" percent="0" rank="0" text="" dxfId="167">
      <formula>20</formula>
      <formula>25</formula>
    </cfRule>
    <cfRule type="cellIs" priority="170" operator="between" aboveAverage="0" equalAverage="0" bottom="0" percent="0" rank="0" text="" dxfId="168">
      <formula>10</formula>
      <formula>15</formula>
    </cfRule>
    <cfRule type="cellIs" priority="171" operator="lessThan" aboveAverage="0" equalAverage="0" bottom="0" percent="0" rank="0" text="" dxfId="169">
      <formula>10.01</formula>
    </cfRule>
    <cfRule type="cellIs" priority="172" operator="greaterThan" aboveAverage="0" equalAverage="0" bottom="0" percent="0" rank="0" text="" dxfId="170">
      <formula>0</formula>
    </cfRule>
  </conditionalFormatting>
  <conditionalFormatting sqref="C1541">
    <cfRule type="containsText" priority="173" operator="containsText" aboveAverage="0" equalAverage="0" bottom="0" percent="0" rank="0" text="Paf" dxfId="171"/>
    <cfRule type="containsText" priority="174" operator="containsText" aboveAverage="0" equalAverage="0" bottom="0" percent="0" rank="0" text="Rizk" dxfId="172"/>
    <cfRule type="containsText" priority="175" operator="containsText" aboveAverage="0" equalAverage="0" bottom="0" percent="0" rank="0" text="Mr.green" dxfId="173"/>
    <cfRule type="containsText" priority="176" operator="containsText" aboveAverage="0" equalAverage="0" bottom="0" percent="0" rank="0" text="Betway" dxfId="174"/>
    <cfRule type="containsText" priority="177" operator="containsText" aboveAverage="0" equalAverage="0" bottom="0" percent="0" rank="0" text="Leovegas" dxfId="175"/>
    <cfRule type="containsText" priority="178" operator="containsText" aboveAverage="0" equalAverage="0" bottom="0" percent="0" rank="0" text="Intertops" dxfId="176"/>
    <cfRule type="containsText" priority="179" operator="containsText" aboveAverage="0" equalAverage="0" bottom="0" percent="0" rank="0" text="Expekt" dxfId="177"/>
    <cfRule type="containsText" priority="180" operator="containsText" aboveAverage="0" equalAverage="0" bottom="0" percent="0" rank="0" text="Comeon" dxfId="178"/>
    <cfRule type="containsText" priority="181" operator="containsText" aboveAverage="0" equalAverage="0" bottom="0" percent="0" rank="0" text="Mobilebet" dxfId="179"/>
    <cfRule type="containsText" priority="182" operator="containsText" aboveAverage="0" equalAverage="0" bottom="0" percent="0" rank="0" text="Pinnacle" dxfId="180"/>
    <cfRule type="containsText" priority="183" operator="containsText" aboveAverage="0" equalAverage="0" bottom="0" percent="0" rank="0" text="Bet365" dxfId="181"/>
    <cfRule type="containsText" priority="184" operator="containsText" aboveAverage="0" equalAverage="0" bottom="0" percent="0" rank="0" text="Unibet" dxfId="182"/>
    <cfRule type="containsText" priority="185" operator="containsText" aboveAverage="0" equalAverage="0" bottom="0" percent="0" rank="0" text="Betsson" dxfId="183"/>
    <cfRule type="containsText" priority="186" operator="containsText" aboveAverage="0" equalAverage="0" bottom="0" percent="0" rank="0" text="Betsafe" dxfId="184"/>
    <cfRule type="containsText" priority="187" operator="containsText" aboveAverage="0" equalAverage="0" bottom="0" percent="0" rank="0" text="Coolbet" dxfId="185"/>
  </conditionalFormatting>
  <conditionalFormatting sqref="C1639">
    <cfRule type="containsText" priority="188" operator="containsText" aboveAverage="0" equalAverage="0" bottom="0" percent="0" rank="0" text="Paf" dxfId="186"/>
    <cfRule type="containsText" priority="189" operator="containsText" aboveAverage="0" equalAverage="0" bottom="0" percent="0" rank="0" text="Rizk" dxfId="187"/>
    <cfRule type="containsText" priority="190" operator="containsText" aboveAverage="0" equalAverage="0" bottom="0" percent="0" rank="0" text="Mr.green" dxfId="188"/>
    <cfRule type="containsText" priority="191" operator="containsText" aboveAverage="0" equalAverage="0" bottom="0" percent="0" rank="0" text="Betway" dxfId="189"/>
    <cfRule type="containsText" priority="192" operator="containsText" aboveAverage="0" equalAverage="0" bottom="0" percent="0" rank="0" text="Leovegas" dxfId="190"/>
    <cfRule type="containsText" priority="193" operator="containsText" aboveAverage="0" equalAverage="0" bottom="0" percent="0" rank="0" text="Intertops" dxfId="191"/>
    <cfRule type="containsText" priority="194" operator="containsText" aboveAverage="0" equalAverage="0" bottom="0" percent="0" rank="0" text="Expekt" dxfId="192"/>
    <cfRule type="containsText" priority="195" operator="containsText" aboveAverage="0" equalAverage="0" bottom="0" percent="0" rank="0" text="Comeon" dxfId="193"/>
    <cfRule type="containsText" priority="196" operator="containsText" aboveAverage="0" equalAverage="0" bottom="0" percent="0" rank="0" text="Mobilebet" dxfId="194"/>
    <cfRule type="containsText" priority="197" operator="containsText" aboveAverage="0" equalAverage="0" bottom="0" percent="0" rank="0" text="Pinnacle" dxfId="195"/>
    <cfRule type="containsText" priority="198" operator="containsText" aboveAverage="0" equalAverage="0" bottom="0" percent="0" rank="0" text="Bet365" dxfId="196"/>
    <cfRule type="containsText" priority="199" operator="containsText" aboveAverage="0" equalAverage="0" bottom="0" percent="0" rank="0" text="Unibet" dxfId="197"/>
    <cfRule type="containsText" priority="200" operator="containsText" aboveAverage="0" equalAverage="0" bottom="0" percent="0" rank="0" text="Betsson" dxfId="198"/>
    <cfRule type="containsText" priority="201" operator="containsText" aboveAverage="0" equalAverage="0" bottom="0" percent="0" rank="0" text="Betsafe" dxfId="199"/>
    <cfRule type="containsText" priority="202" operator="containsText" aboveAverage="0" equalAverage="0" bottom="0" percent="0" rank="0" text="Coolbet" dxfId="200"/>
  </conditionalFormatting>
  <conditionalFormatting sqref="H1:H2079 H2081:H2741 H2745:H1048576 H2743">
    <cfRule type="cellIs" priority="203" operator="equal" aboveAverage="0" equalAverage="0" bottom="0" percent="0" rank="0" text="" dxfId="201">
      <formula>"L"</formula>
    </cfRule>
    <cfRule type="containsText" priority="204" operator="containsText" aboveAverage="0" equalAverage="0" bottom="0" percent="0" rank="0" text="V" dxfId="202"/>
    <cfRule type="containsText" priority="205" operator="containsText" aboveAverage="0" equalAverage="0" bottom="0" percent="0" rank="0" text="W" dxfId="203"/>
    <cfRule type="containsText" priority="206" operator="containsText" aboveAverage="0" equalAverage="0" bottom="0" percent="0" rank="0" text="W" dxfId="204"/>
  </conditionalFormatting>
  <conditionalFormatting sqref="C1900">
    <cfRule type="containsText" priority="207" operator="containsText" aboveAverage="0" equalAverage="0" bottom="0" percent="0" rank="0" text="Paf" dxfId="205"/>
    <cfRule type="containsText" priority="208" operator="containsText" aboveAverage="0" equalAverage="0" bottom="0" percent="0" rank="0" text="Rizk" dxfId="206"/>
    <cfRule type="containsText" priority="209" operator="containsText" aboveAverage="0" equalAverage="0" bottom="0" percent="0" rank="0" text="Mr.green" dxfId="207"/>
    <cfRule type="containsText" priority="210" operator="containsText" aboveAverage="0" equalAverage="0" bottom="0" percent="0" rank="0" text="Betway" dxfId="208"/>
    <cfRule type="containsText" priority="211" operator="containsText" aboveAverage="0" equalAverage="0" bottom="0" percent="0" rank="0" text="Leovegas" dxfId="209"/>
    <cfRule type="containsText" priority="212" operator="containsText" aboveAverage="0" equalAverage="0" bottom="0" percent="0" rank="0" text="Intertops" dxfId="210"/>
    <cfRule type="containsText" priority="213" operator="containsText" aboveAverage="0" equalAverage="0" bottom="0" percent="0" rank="0" text="Expekt" dxfId="211"/>
    <cfRule type="containsText" priority="214" operator="containsText" aboveAverage="0" equalAverage="0" bottom="0" percent="0" rank="0" text="Comeon" dxfId="212"/>
    <cfRule type="containsText" priority="215" operator="containsText" aboveAverage="0" equalAverage="0" bottom="0" percent="0" rank="0" text="Mobilebet" dxfId="213"/>
    <cfRule type="containsText" priority="216" operator="containsText" aboveAverage="0" equalAverage="0" bottom="0" percent="0" rank="0" text="Pinnacle" dxfId="214"/>
    <cfRule type="containsText" priority="217" operator="containsText" aboveAverage="0" equalAverage="0" bottom="0" percent="0" rank="0" text="Bet365" dxfId="215"/>
    <cfRule type="containsText" priority="218" operator="containsText" aboveAverage="0" equalAverage="0" bottom="0" percent="0" rank="0" text="Unibet" dxfId="216"/>
    <cfRule type="containsText" priority="219" operator="containsText" aboveAverage="0" equalAverage="0" bottom="0" percent="0" rank="0" text="Betsson" dxfId="217"/>
    <cfRule type="containsText" priority="220" operator="containsText" aboveAverage="0" equalAverage="0" bottom="0" percent="0" rank="0" text="Betsafe" dxfId="218"/>
    <cfRule type="containsText" priority="221" operator="containsText" aboveAverage="0" equalAverage="0" bottom="0" percent="0" rank="0" text="Coolbet" dxfId="219"/>
  </conditionalFormatting>
  <conditionalFormatting sqref="F1900">
    <cfRule type="cellIs" priority="222" operator="equal" aboveAverage="0" equalAverage="0" bottom="0" percent="0" rank="0" text="" dxfId="220">
      <formula>0</formula>
    </cfRule>
    <cfRule type="cellIs" priority="223" operator="greaterThan" aboveAverage="0" equalAverage="0" bottom="0" percent="0" rank="0" text="" dxfId="221">
      <formula>60</formula>
    </cfRule>
    <cfRule type="cellIs" priority="224" operator="between" aboveAverage="0" equalAverage="0" bottom="0" percent="0" rank="0" text="" dxfId="222">
      <formula>45</formula>
      <formula>60</formula>
    </cfRule>
    <cfRule type="cellIs" priority="225" operator="between" aboveAverage="0" equalAverage="0" bottom="0" percent="0" rank="0" text="" dxfId="223">
      <formula>35</formula>
      <formula>45</formula>
    </cfRule>
    <cfRule type="cellIs" priority="226" operator="between" aboveAverage="0" equalAverage="0" bottom="0" percent="0" rank="0" text="" dxfId="224">
      <formula>25</formula>
      <formula>35</formula>
    </cfRule>
    <cfRule type="cellIs" priority="227" operator="between" aboveAverage="0" equalAverage="0" bottom="0" percent="0" rank="0" text="" dxfId="225">
      <formula>20</formula>
      <formula>25</formula>
    </cfRule>
    <cfRule type="cellIs" priority="228" operator="between" aboveAverage="0" equalAverage="0" bottom="0" percent="0" rank="0" text="" dxfId="226">
      <formula>10</formula>
      <formula>15</formula>
    </cfRule>
    <cfRule type="cellIs" priority="229" operator="lessThan" aboveAverage="0" equalAverage="0" bottom="0" percent="0" rank="0" text="" dxfId="227">
      <formula>10.01</formula>
    </cfRule>
    <cfRule type="cellIs" priority="230" operator="greaterThan" aboveAverage="0" equalAverage="0" bottom="0" percent="0" rank="0" text="" dxfId="228">
      <formula>0</formula>
    </cfRule>
  </conditionalFormatting>
  <conditionalFormatting sqref="C2013">
    <cfRule type="containsText" priority="231" operator="containsText" aboveAverage="0" equalAverage="0" bottom="0" percent="0" rank="0" text="Paf" dxfId="229"/>
    <cfRule type="containsText" priority="232" operator="containsText" aboveAverage="0" equalAverage="0" bottom="0" percent="0" rank="0" text="Rizk" dxfId="230"/>
    <cfRule type="containsText" priority="233" operator="containsText" aboveAverage="0" equalAverage="0" bottom="0" percent="0" rank="0" text="Mr.green" dxfId="231"/>
    <cfRule type="containsText" priority="234" operator="containsText" aboveAverage="0" equalAverage="0" bottom="0" percent="0" rank="0" text="Betway" dxfId="232"/>
    <cfRule type="containsText" priority="235" operator="containsText" aboveAverage="0" equalAverage="0" bottom="0" percent="0" rank="0" text="Leovegas" dxfId="233"/>
    <cfRule type="containsText" priority="236" operator="containsText" aboveAverage="0" equalAverage="0" bottom="0" percent="0" rank="0" text="Intertops" dxfId="234"/>
    <cfRule type="containsText" priority="237" operator="containsText" aboveAverage="0" equalAverage="0" bottom="0" percent="0" rank="0" text="Expekt" dxfId="235"/>
    <cfRule type="containsText" priority="238" operator="containsText" aboveAverage="0" equalAverage="0" bottom="0" percent="0" rank="0" text="Comeon" dxfId="236"/>
    <cfRule type="containsText" priority="239" operator="containsText" aboveAverage="0" equalAverage="0" bottom="0" percent="0" rank="0" text="Mobilebet" dxfId="237"/>
    <cfRule type="containsText" priority="240" operator="containsText" aboveAverage="0" equalAverage="0" bottom="0" percent="0" rank="0" text="Pinnacle" dxfId="238"/>
    <cfRule type="containsText" priority="241" operator="containsText" aboveAverage="0" equalAverage="0" bottom="0" percent="0" rank="0" text="Bet365" dxfId="239"/>
    <cfRule type="containsText" priority="242" operator="containsText" aboveAverage="0" equalAverage="0" bottom="0" percent="0" rank="0" text="Unibet" dxfId="240"/>
    <cfRule type="containsText" priority="243" operator="containsText" aboveAverage="0" equalAverage="0" bottom="0" percent="0" rank="0" text="Betsson" dxfId="241"/>
    <cfRule type="containsText" priority="244" operator="containsText" aboveAverage="0" equalAverage="0" bottom="0" percent="0" rank="0" text="Betsafe" dxfId="242"/>
    <cfRule type="containsText" priority="245" operator="containsText" aboveAverage="0" equalAverage="0" bottom="0" percent="0" rank="0" text="Coolbet" dxfId="243"/>
  </conditionalFormatting>
  <conditionalFormatting sqref="F2013">
    <cfRule type="cellIs" priority="246" operator="equal" aboveAverage="0" equalAverage="0" bottom="0" percent="0" rank="0" text="" dxfId="244">
      <formula>0</formula>
    </cfRule>
    <cfRule type="cellIs" priority="247" operator="greaterThan" aboveAverage="0" equalAverage="0" bottom="0" percent="0" rank="0" text="" dxfId="245">
      <formula>60</formula>
    </cfRule>
    <cfRule type="cellIs" priority="248" operator="between" aboveAverage="0" equalAverage="0" bottom="0" percent="0" rank="0" text="" dxfId="246">
      <formula>45</formula>
      <formula>60</formula>
    </cfRule>
    <cfRule type="cellIs" priority="249" operator="between" aboveAverage="0" equalAverage="0" bottom="0" percent="0" rank="0" text="" dxfId="247">
      <formula>35</formula>
      <formula>45</formula>
    </cfRule>
    <cfRule type="cellIs" priority="250" operator="between" aboveAverage="0" equalAverage="0" bottom="0" percent="0" rank="0" text="" dxfId="248">
      <formula>25</formula>
      <formula>35</formula>
    </cfRule>
    <cfRule type="cellIs" priority="251" operator="between" aboveAverage="0" equalAverage="0" bottom="0" percent="0" rank="0" text="" dxfId="249">
      <formula>20</formula>
      <formula>25</formula>
    </cfRule>
    <cfRule type="cellIs" priority="252" operator="between" aboveAverage="0" equalAverage="0" bottom="0" percent="0" rank="0" text="" dxfId="250">
      <formula>10</formula>
      <formula>15</formula>
    </cfRule>
    <cfRule type="cellIs" priority="253" operator="lessThan" aboveAverage="0" equalAverage="0" bottom="0" percent="0" rank="0" text="" dxfId="251">
      <formula>10.01</formula>
    </cfRule>
    <cfRule type="cellIs" priority="254" operator="greaterThan" aboveAverage="0" equalAverage="0" bottom="0" percent="0" rank="0" text="" dxfId="252">
      <formula>0</formula>
    </cfRule>
  </conditionalFormatting>
  <conditionalFormatting sqref="C2080">
    <cfRule type="containsText" priority="255" operator="containsText" aboveAverage="0" equalAverage="0" bottom="0" percent="0" rank="0" text="Paf" dxfId="253"/>
    <cfRule type="containsText" priority="256" operator="containsText" aboveAverage="0" equalAverage="0" bottom="0" percent="0" rank="0" text="Rizk" dxfId="254"/>
    <cfRule type="containsText" priority="257" operator="containsText" aboveAverage="0" equalAverage="0" bottom="0" percent="0" rank="0" text="Mr.green" dxfId="255"/>
    <cfRule type="containsText" priority="258" operator="containsText" aboveAverage="0" equalAverage="0" bottom="0" percent="0" rank="0" text="Betway" dxfId="256"/>
    <cfRule type="containsText" priority="259" operator="containsText" aboveAverage="0" equalAverage="0" bottom="0" percent="0" rank="0" text="Leovegas" dxfId="257"/>
    <cfRule type="containsText" priority="260" operator="containsText" aboveAverage="0" equalAverage="0" bottom="0" percent="0" rank="0" text="Intertops" dxfId="258"/>
    <cfRule type="containsText" priority="261" operator="containsText" aboveAverage="0" equalAverage="0" bottom="0" percent="0" rank="0" text="Expekt" dxfId="259"/>
    <cfRule type="containsText" priority="262" operator="containsText" aboveAverage="0" equalAverage="0" bottom="0" percent="0" rank="0" text="Comeon" dxfId="260"/>
    <cfRule type="containsText" priority="263" operator="containsText" aboveAverage="0" equalAverage="0" bottom="0" percent="0" rank="0" text="Mobilebet" dxfId="261"/>
    <cfRule type="containsText" priority="264" operator="containsText" aboveAverage="0" equalAverage="0" bottom="0" percent="0" rank="0" text="Pinnacle" dxfId="262"/>
    <cfRule type="containsText" priority="265" operator="containsText" aboveAverage="0" equalAverage="0" bottom="0" percent="0" rank="0" text="Bet365" dxfId="263"/>
    <cfRule type="containsText" priority="266" operator="containsText" aboveAverage="0" equalAverage="0" bottom="0" percent="0" rank="0" text="Unibet" dxfId="264"/>
    <cfRule type="containsText" priority="267" operator="containsText" aboveAverage="0" equalAverage="0" bottom="0" percent="0" rank="0" text="Betsson" dxfId="265"/>
    <cfRule type="containsText" priority="268" operator="containsText" aboveAverage="0" equalAverage="0" bottom="0" percent="0" rank="0" text="Betsafe" dxfId="266"/>
    <cfRule type="containsText" priority="269" operator="containsText" aboveAverage="0" equalAverage="0" bottom="0" percent="0" rank="0" text="Coolbet" dxfId="267"/>
  </conditionalFormatting>
  <conditionalFormatting sqref="F2080">
    <cfRule type="cellIs" priority="270" operator="equal" aboveAverage="0" equalAverage="0" bottom="0" percent="0" rank="0" text="" dxfId="268">
      <formula>0</formula>
    </cfRule>
    <cfRule type="cellIs" priority="271" operator="greaterThan" aboveAverage="0" equalAverage="0" bottom="0" percent="0" rank="0" text="" dxfId="269">
      <formula>60</formula>
    </cfRule>
    <cfRule type="cellIs" priority="272" operator="between" aboveAverage="0" equalAverage="0" bottom="0" percent="0" rank="0" text="" dxfId="270">
      <formula>45</formula>
      <formula>60</formula>
    </cfRule>
    <cfRule type="cellIs" priority="273" operator="between" aboveAverage="0" equalAverage="0" bottom="0" percent="0" rank="0" text="" dxfId="271">
      <formula>35</formula>
      <formula>45</formula>
    </cfRule>
    <cfRule type="cellIs" priority="274" operator="between" aboveAverage="0" equalAverage="0" bottom="0" percent="0" rank="0" text="" dxfId="272">
      <formula>25</formula>
      <formula>35</formula>
    </cfRule>
    <cfRule type="cellIs" priority="275" operator="between" aboveAverage="0" equalAverage="0" bottom="0" percent="0" rank="0" text="" dxfId="273">
      <formula>20</formula>
      <formula>25</formula>
    </cfRule>
    <cfRule type="cellIs" priority="276" operator="between" aboveAverage="0" equalAverage="0" bottom="0" percent="0" rank="0" text="" dxfId="274">
      <formula>10</formula>
      <formula>15</formula>
    </cfRule>
    <cfRule type="cellIs" priority="277" operator="lessThan" aboveAverage="0" equalAverage="0" bottom="0" percent="0" rank="0" text="" dxfId="275">
      <formula>10.01</formula>
    </cfRule>
    <cfRule type="cellIs" priority="278" operator="greaterThan" aboveAverage="0" equalAverage="0" bottom="0" percent="0" rank="0" text="" dxfId="276">
      <formula>0</formula>
    </cfRule>
  </conditionalFormatting>
  <conditionalFormatting sqref="H2080">
    <cfRule type="cellIs" priority="279" operator="equal" aboveAverage="0" equalAverage="0" bottom="0" percent="0" rank="0" text="" dxfId="277">
      <formula>"L"</formula>
    </cfRule>
    <cfRule type="containsText" priority="280" operator="containsText" aboveAverage="0" equalAverage="0" bottom="0" percent="0" rank="0" text="V" dxfId="278"/>
    <cfRule type="containsText" priority="281" operator="containsText" aboveAverage="0" equalAverage="0" bottom="0" percent="0" rank="0" text="W" dxfId="279"/>
    <cfRule type="containsText" priority="282" operator="containsText" aboveAverage="0" equalAverage="0" bottom="0" percent="0" rank="0" text="W" dxfId="280"/>
  </conditionalFormatting>
  <conditionalFormatting sqref="C2179">
    <cfRule type="containsText" priority="283" operator="containsText" aboveAverage="0" equalAverage="0" bottom="0" percent="0" rank="0" text="Paf" dxfId="281"/>
    <cfRule type="containsText" priority="284" operator="containsText" aboveAverage="0" equalAverage="0" bottom="0" percent="0" rank="0" text="Rizk" dxfId="282"/>
    <cfRule type="containsText" priority="285" operator="containsText" aboveAverage="0" equalAverage="0" bottom="0" percent="0" rank="0" text="Mr.green" dxfId="283"/>
    <cfRule type="containsText" priority="286" operator="containsText" aboveAverage="0" equalAverage="0" bottom="0" percent="0" rank="0" text="Betway" dxfId="284"/>
    <cfRule type="containsText" priority="287" operator="containsText" aboveAverage="0" equalAverage="0" bottom="0" percent="0" rank="0" text="Leovegas" dxfId="285"/>
    <cfRule type="containsText" priority="288" operator="containsText" aboveAverage="0" equalAverage="0" bottom="0" percent="0" rank="0" text="Intertops" dxfId="286"/>
    <cfRule type="containsText" priority="289" operator="containsText" aboveAverage="0" equalAverage="0" bottom="0" percent="0" rank="0" text="Expekt" dxfId="287"/>
    <cfRule type="containsText" priority="290" operator="containsText" aboveAverage="0" equalAverage="0" bottom="0" percent="0" rank="0" text="Comeon" dxfId="288"/>
    <cfRule type="containsText" priority="291" operator="containsText" aboveAverage="0" equalAverage="0" bottom="0" percent="0" rank="0" text="Mobilebet" dxfId="289"/>
    <cfRule type="containsText" priority="292" operator="containsText" aboveAverage="0" equalAverage="0" bottom="0" percent="0" rank="0" text="Pinnacle" dxfId="290"/>
    <cfRule type="containsText" priority="293" operator="containsText" aboveAverage="0" equalAverage="0" bottom="0" percent="0" rank="0" text="Bet365" dxfId="291"/>
    <cfRule type="containsText" priority="294" operator="containsText" aboveAverage="0" equalAverage="0" bottom="0" percent="0" rank="0" text="Unibet" dxfId="292"/>
    <cfRule type="containsText" priority="295" operator="containsText" aboveAverage="0" equalAverage="0" bottom="0" percent="0" rank="0" text="Betsson" dxfId="293"/>
    <cfRule type="containsText" priority="296" operator="containsText" aboveAverage="0" equalAverage="0" bottom="0" percent="0" rank="0" text="Betsafe" dxfId="294"/>
    <cfRule type="containsText" priority="297" operator="containsText" aboveAverage="0" equalAverage="0" bottom="0" percent="0" rank="0" text="Coolbet" dxfId="295"/>
  </conditionalFormatting>
  <conditionalFormatting sqref="F2179">
    <cfRule type="cellIs" priority="298" operator="equal" aboveAverage="0" equalAverage="0" bottom="0" percent="0" rank="0" text="" dxfId="296">
      <formula>0</formula>
    </cfRule>
    <cfRule type="cellIs" priority="299" operator="greaterThan" aboveAverage="0" equalAverage="0" bottom="0" percent="0" rank="0" text="" dxfId="297">
      <formula>60</formula>
    </cfRule>
    <cfRule type="cellIs" priority="300" operator="between" aboveAverage="0" equalAverage="0" bottom="0" percent="0" rank="0" text="" dxfId="298">
      <formula>45</formula>
      <formula>60</formula>
    </cfRule>
    <cfRule type="cellIs" priority="301" operator="between" aboveAverage="0" equalAverage="0" bottom="0" percent="0" rank="0" text="" dxfId="299">
      <formula>35</formula>
      <formula>45</formula>
    </cfRule>
    <cfRule type="cellIs" priority="302" operator="between" aboveAverage="0" equalAverage="0" bottom="0" percent="0" rank="0" text="" dxfId="300">
      <formula>25</formula>
      <formula>35</formula>
    </cfRule>
    <cfRule type="cellIs" priority="303" operator="between" aboveAverage="0" equalAverage="0" bottom="0" percent="0" rank="0" text="" dxfId="301">
      <formula>20</formula>
      <formula>25</formula>
    </cfRule>
    <cfRule type="cellIs" priority="304" operator="between" aboveAverage="0" equalAverage="0" bottom="0" percent="0" rank="0" text="" dxfId="302">
      <formula>10</formula>
      <formula>15</formula>
    </cfRule>
    <cfRule type="cellIs" priority="305" operator="lessThan" aboveAverage="0" equalAverage="0" bottom="0" percent="0" rank="0" text="" dxfId="303">
      <formula>10.01</formula>
    </cfRule>
    <cfRule type="cellIs" priority="306" operator="greaterThan" aboveAverage="0" equalAverage="0" bottom="0" percent="0" rank="0" text="" dxfId="304">
      <formula>0</formula>
    </cfRule>
  </conditionalFormatting>
  <conditionalFormatting sqref="C2235">
    <cfRule type="containsText" priority="307" operator="containsText" aboveAverage="0" equalAverage="0" bottom="0" percent="0" rank="0" text="Paf" dxfId="305"/>
    <cfRule type="containsText" priority="308" operator="containsText" aboveAverage="0" equalAverage="0" bottom="0" percent="0" rank="0" text="Rizk" dxfId="306"/>
    <cfRule type="containsText" priority="309" operator="containsText" aboveAverage="0" equalAverage="0" bottom="0" percent="0" rank="0" text="Mr.green" dxfId="307"/>
    <cfRule type="containsText" priority="310" operator="containsText" aboveAverage="0" equalAverage="0" bottom="0" percent="0" rank="0" text="Betway" dxfId="308"/>
    <cfRule type="containsText" priority="311" operator="containsText" aboveAverage="0" equalAverage="0" bottom="0" percent="0" rank="0" text="Leovegas" dxfId="309"/>
    <cfRule type="containsText" priority="312" operator="containsText" aboveAverage="0" equalAverage="0" bottom="0" percent="0" rank="0" text="Intertops" dxfId="310"/>
    <cfRule type="containsText" priority="313" operator="containsText" aboveAverage="0" equalAverage="0" bottom="0" percent="0" rank="0" text="Expekt" dxfId="311"/>
    <cfRule type="containsText" priority="314" operator="containsText" aboveAverage="0" equalAverage="0" bottom="0" percent="0" rank="0" text="Comeon" dxfId="312"/>
    <cfRule type="containsText" priority="315" operator="containsText" aboveAverage="0" equalAverage="0" bottom="0" percent="0" rank="0" text="Mobilebet" dxfId="313"/>
    <cfRule type="containsText" priority="316" operator="containsText" aboveAverage="0" equalAverage="0" bottom="0" percent="0" rank="0" text="Pinnacle" dxfId="314"/>
    <cfRule type="containsText" priority="317" operator="containsText" aboveAverage="0" equalAverage="0" bottom="0" percent="0" rank="0" text="Bet365" dxfId="315"/>
    <cfRule type="containsText" priority="318" operator="containsText" aboveAverage="0" equalAverage="0" bottom="0" percent="0" rank="0" text="Unibet" dxfId="316"/>
    <cfRule type="containsText" priority="319" operator="containsText" aboveAverage="0" equalAverage="0" bottom="0" percent="0" rank="0" text="Betsson" dxfId="317"/>
    <cfRule type="containsText" priority="320" operator="containsText" aboveAverage="0" equalAverage="0" bottom="0" percent="0" rank="0" text="Betsafe" dxfId="318"/>
    <cfRule type="containsText" priority="321" operator="containsText" aboveAverage="0" equalAverage="0" bottom="0" percent="0" rank="0" text="Coolbet" dxfId="319"/>
  </conditionalFormatting>
  <conditionalFormatting sqref="F2235">
    <cfRule type="cellIs" priority="322" operator="equal" aboveAverage="0" equalAverage="0" bottom="0" percent="0" rank="0" text="" dxfId="320">
      <formula>0</formula>
    </cfRule>
    <cfRule type="cellIs" priority="323" operator="greaterThan" aboveAverage="0" equalAverage="0" bottom="0" percent="0" rank="0" text="" dxfId="321">
      <formula>60</formula>
    </cfRule>
    <cfRule type="cellIs" priority="324" operator="between" aboveAverage="0" equalAverage="0" bottom="0" percent="0" rank="0" text="" dxfId="322">
      <formula>45</formula>
      <formula>60</formula>
    </cfRule>
    <cfRule type="cellIs" priority="325" operator="between" aboveAverage="0" equalAverage="0" bottom="0" percent="0" rank="0" text="" dxfId="323">
      <formula>35</formula>
      <formula>45</formula>
    </cfRule>
    <cfRule type="cellIs" priority="326" operator="between" aboveAverage="0" equalAverage="0" bottom="0" percent="0" rank="0" text="" dxfId="324">
      <formula>25</formula>
      <formula>35</formula>
    </cfRule>
    <cfRule type="cellIs" priority="327" operator="between" aboveAverage="0" equalAverage="0" bottom="0" percent="0" rank="0" text="" dxfId="325">
      <formula>20</formula>
      <formula>25</formula>
    </cfRule>
    <cfRule type="cellIs" priority="328" operator="between" aboveAverage="0" equalAverage="0" bottom="0" percent="0" rank="0" text="" dxfId="326">
      <formula>10</formula>
      <formula>15</formula>
    </cfRule>
    <cfRule type="cellIs" priority="329" operator="lessThan" aboveAverage="0" equalAverage="0" bottom="0" percent="0" rank="0" text="" dxfId="327">
      <formula>10.01</formula>
    </cfRule>
    <cfRule type="cellIs" priority="330" operator="greaterThan" aboveAverage="0" equalAverage="0" bottom="0" percent="0" rank="0" text="" dxfId="328">
      <formula>0</formula>
    </cfRule>
  </conditionalFormatting>
  <conditionalFormatting sqref="C2246:C2260 C1:C2239 C2262:C2291 C2293:C2453 C2457:C2675 C2677:C2702 C2704:C2741 C2745:C1048576 C2743">
    <cfRule type="cellIs" priority="331" operator="equal" aboveAverage="0" equalAverage="0" bottom="0" percent="0" rank="0" text="" dxfId="329">
      <formula>"TonyBet"</formula>
    </cfRule>
    <cfRule type="cellIs" priority="332" operator="equal" aboveAverage="0" equalAverage="0" bottom="0" percent="0" rank="0" text="" dxfId="330">
      <formula>"TonyBet"</formula>
    </cfRule>
  </conditionalFormatting>
  <conditionalFormatting sqref="C2243:C2245">
    <cfRule type="containsText" priority="333" operator="containsText" aboveAverage="0" equalAverage="0" bottom="0" percent="0" rank="0" text="Paf" dxfId="331"/>
    <cfRule type="containsText" priority="334" operator="containsText" aboveAverage="0" equalAverage="0" bottom="0" percent="0" rank="0" text="Rizk" dxfId="332"/>
    <cfRule type="containsText" priority="335" operator="containsText" aboveAverage="0" equalAverage="0" bottom="0" percent="0" rank="0" text="Mr.green" dxfId="333"/>
    <cfRule type="containsText" priority="336" operator="containsText" aboveAverage="0" equalAverage="0" bottom="0" percent="0" rank="0" text="Betway" dxfId="334"/>
    <cfRule type="containsText" priority="337" operator="containsText" aboveAverage="0" equalAverage="0" bottom="0" percent="0" rank="0" text="Leovegas" dxfId="335"/>
    <cfRule type="containsText" priority="338" operator="containsText" aboveAverage="0" equalAverage="0" bottom="0" percent="0" rank="0" text="Intertops" dxfId="336"/>
    <cfRule type="containsText" priority="339" operator="containsText" aboveAverage="0" equalAverage="0" bottom="0" percent="0" rank="0" text="Expekt" dxfId="337"/>
    <cfRule type="containsText" priority="340" operator="containsText" aboveAverage="0" equalAverage="0" bottom="0" percent="0" rank="0" text="Comeon" dxfId="338"/>
    <cfRule type="containsText" priority="341" operator="containsText" aboveAverage="0" equalAverage="0" bottom="0" percent="0" rank="0" text="Mobilebet" dxfId="339"/>
    <cfRule type="containsText" priority="342" operator="containsText" aboveAverage="0" equalAverage="0" bottom="0" percent="0" rank="0" text="Pinnacle" dxfId="340"/>
    <cfRule type="containsText" priority="343" operator="containsText" aboveAverage="0" equalAverage="0" bottom="0" percent="0" rank="0" text="Bet365" dxfId="341"/>
    <cfRule type="containsText" priority="344" operator="containsText" aboveAverage="0" equalAverage="0" bottom="0" percent="0" rank="0" text="Unibet" dxfId="342"/>
    <cfRule type="containsText" priority="345" operator="containsText" aboveAverage="0" equalAverage="0" bottom="0" percent="0" rank="0" text="Betsson" dxfId="343"/>
    <cfRule type="containsText" priority="346" operator="containsText" aboveAverage="0" equalAverage="0" bottom="0" percent="0" rank="0" text="Betsafe" dxfId="344"/>
    <cfRule type="containsText" priority="347" operator="containsText" aboveAverage="0" equalAverage="0" bottom="0" percent="0" rank="0" text="Coolbet" dxfId="345"/>
  </conditionalFormatting>
  <conditionalFormatting sqref="F2243:F2245">
    <cfRule type="cellIs" priority="348" operator="equal" aboveAverage="0" equalAverage="0" bottom="0" percent="0" rank="0" text="" dxfId="346">
      <formula>0</formula>
    </cfRule>
    <cfRule type="cellIs" priority="349" operator="greaterThan" aboveAverage="0" equalAverage="0" bottom="0" percent="0" rank="0" text="" dxfId="347">
      <formula>60</formula>
    </cfRule>
    <cfRule type="cellIs" priority="350" operator="between" aboveAverage="0" equalAverage="0" bottom="0" percent="0" rank="0" text="" dxfId="348">
      <formula>45</formula>
      <formula>60</formula>
    </cfRule>
    <cfRule type="cellIs" priority="351" operator="between" aboveAverage="0" equalAverage="0" bottom="0" percent="0" rank="0" text="" dxfId="349">
      <formula>35</formula>
      <formula>45</formula>
    </cfRule>
    <cfRule type="cellIs" priority="352" operator="between" aboveAverage="0" equalAverage="0" bottom="0" percent="0" rank="0" text="" dxfId="350">
      <formula>25</formula>
      <formula>35</formula>
    </cfRule>
    <cfRule type="cellIs" priority="353" operator="between" aboveAverage="0" equalAverage="0" bottom="0" percent="0" rank="0" text="" dxfId="351">
      <formula>20</formula>
      <formula>25</formula>
    </cfRule>
    <cfRule type="cellIs" priority="354" operator="between" aboveAverage="0" equalAverage="0" bottom="0" percent="0" rank="0" text="" dxfId="352">
      <formula>10</formula>
      <formula>15</formula>
    </cfRule>
    <cfRule type="cellIs" priority="355" operator="lessThan" aboveAverage="0" equalAverage="0" bottom="0" percent="0" rank="0" text="" dxfId="353">
      <formula>10.01</formula>
    </cfRule>
    <cfRule type="cellIs" priority="356" operator="greaterThan" aboveAverage="0" equalAverage="0" bottom="0" percent="0" rank="0" text="" dxfId="354">
      <formula>0</formula>
    </cfRule>
  </conditionalFormatting>
  <conditionalFormatting sqref="C2243:C2245">
    <cfRule type="cellIs" priority="357" operator="equal" aboveAverage="0" equalAverage="0" bottom="0" percent="0" rank="0" text="" dxfId="355">
      <formula>"TonyBet"</formula>
    </cfRule>
    <cfRule type="cellIs" priority="358" operator="equal" aboveAverage="0" equalAverage="0" bottom="0" percent="0" rank="0" text="" dxfId="356">
      <formula>"TonyBet"</formula>
    </cfRule>
  </conditionalFormatting>
  <conditionalFormatting sqref="C2240:C2242">
    <cfRule type="containsText" priority="359" operator="containsText" aboveAverage="0" equalAverage="0" bottom="0" percent="0" rank="0" text="Paf" dxfId="357"/>
    <cfRule type="containsText" priority="360" operator="containsText" aboveAverage="0" equalAverage="0" bottom="0" percent="0" rank="0" text="Rizk" dxfId="358"/>
    <cfRule type="containsText" priority="361" operator="containsText" aboveAverage="0" equalAverage="0" bottom="0" percent="0" rank="0" text="Mr.green" dxfId="359"/>
    <cfRule type="containsText" priority="362" operator="containsText" aboveAverage="0" equalAverage="0" bottom="0" percent="0" rank="0" text="Betway" dxfId="360"/>
    <cfRule type="containsText" priority="363" operator="containsText" aboveAverage="0" equalAverage="0" bottom="0" percent="0" rank="0" text="Leovegas" dxfId="361"/>
    <cfRule type="containsText" priority="364" operator="containsText" aboveAverage="0" equalAverage="0" bottom="0" percent="0" rank="0" text="Intertops" dxfId="362"/>
    <cfRule type="containsText" priority="365" operator="containsText" aboveAverage="0" equalAverage="0" bottom="0" percent="0" rank="0" text="Expekt" dxfId="363"/>
    <cfRule type="containsText" priority="366" operator="containsText" aboveAverage="0" equalAverage="0" bottom="0" percent="0" rank="0" text="Comeon" dxfId="364"/>
    <cfRule type="containsText" priority="367" operator="containsText" aboveAverage="0" equalAverage="0" bottom="0" percent="0" rank="0" text="Mobilebet" dxfId="365"/>
    <cfRule type="containsText" priority="368" operator="containsText" aboveAverage="0" equalAverage="0" bottom="0" percent="0" rank="0" text="Pinnacle" dxfId="366"/>
    <cfRule type="containsText" priority="369" operator="containsText" aboveAverage="0" equalAverage="0" bottom="0" percent="0" rank="0" text="Bet365" dxfId="367"/>
    <cfRule type="containsText" priority="370" operator="containsText" aboveAverage="0" equalAverage="0" bottom="0" percent="0" rank="0" text="Unibet" dxfId="368"/>
    <cfRule type="containsText" priority="371" operator="containsText" aboveAverage="0" equalAverage="0" bottom="0" percent="0" rank="0" text="Betsson" dxfId="369"/>
    <cfRule type="containsText" priority="372" operator="containsText" aboveAverage="0" equalAverage="0" bottom="0" percent="0" rank="0" text="Betsafe" dxfId="370"/>
    <cfRule type="containsText" priority="373" operator="containsText" aboveAverage="0" equalAverage="0" bottom="0" percent="0" rank="0" text="Coolbet" dxfId="371"/>
  </conditionalFormatting>
  <conditionalFormatting sqref="F2240:F2242">
    <cfRule type="cellIs" priority="374" operator="equal" aboveAverage="0" equalAverage="0" bottom="0" percent="0" rank="0" text="" dxfId="372">
      <formula>0</formula>
    </cfRule>
    <cfRule type="cellIs" priority="375" operator="greaterThan" aboveAverage="0" equalAverage="0" bottom="0" percent="0" rank="0" text="" dxfId="373">
      <formula>60</formula>
    </cfRule>
    <cfRule type="cellIs" priority="376" operator="between" aboveAverage="0" equalAverage="0" bottom="0" percent="0" rank="0" text="" dxfId="374">
      <formula>45</formula>
      <formula>60</formula>
    </cfRule>
    <cfRule type="cellIs" priority="377" operator="between" aboveAverage="0" equalAverage="0" bottom="0" percent="0" rank="0" text="" dxfId="375">
      <formula>35</formula>
      <formula>45</formula>
    </cfRule>
    <cfRule type="cellIs" priority="378" operator="between" aboveAverage="0" equalAverage="0" bottom="0" percent="0" rank="0" text="" dxfId="376">
      <formula>25</formula>
      <formula>35</formula>
    </cfRule>
    <cfRule type="cellIs" priority="379" operator="between" aboveAverage="0" equalAverage="0" bottom="0" percent="0" rank="0" text="" dxfId="377">
      <formula>20</formula>
      <formula>25</formula>
    </cfRule>
    <cfRule type="cellIs" priority="380" operator="between" aboveAverage="0" equalAverage="0" bottom="0" percent="0" rank="0" text="" dxfId="378">
      <formula>10</formula>
      <formula>15</formula>
    </cfRule>
    <cfRule type="cellIs" priority="381" operator="lessThan" aboveAverage="0" equalAverage="0" bottom="0" percent="0" rank="0" text="" dxfId="379">
      <formula>10.01</formula>
    </cfRule>
    <cfRule type="cellIs" priority="382" operator="greaterThan" aboveAverage="0" equalAverage="0" bottom="0" percent="0" rank="0" text="" dxfId="380">
      <formula>0</formula>
    </cfRule>
  </conditionalFormatting>
  <conditionalFormatting sqref="C2240:C2242">
    <cfRule type="cellIs" priority="383" operator="equal" aboveAverage="0" equalAverage="0" bottom="0" percent="0" rank="0" text="" dxfId="381">
      <formula>"TonyBet"</formula>
    </cfRule>
    <cfRule type="cellIs" priority="384" operator="equal" aboveAverage="0" equalAverage="0" bottom="0" percent="0" rank="0" text="" dxfId="382">
      <formula>"TonyBet"</formula>
    </cfRule>
  </conditionalFormatting>
  <conditionalFormatting sqref="C2261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F2261">
    <cfRule type="cellIs" priority="400" operator="equal" aboveAverage="0" equalAverage="0" bottom="0" percent="0" rank="0" text="" dxfId="398">
      <formula>0</formula>
    </cfRule>
    <cfRule type="cellIs" priority="401" operator="greaterThan" aboveAverage="0" equalAverage="0" bottom="0" percent="0" rank="0" text="" dxfId="399">
      <formula>60</formula>
    </cfRule>
    <cfRule type="cellIs" priority="402" operator="between" aboveAverage="0" equalAverage="0" bottom="0" percent="0" rank="0" text="" dxfId="400">
      <formula>45</formula>
      <formula>60</formula>
    </cfRule>
    <cfRule type="cellIs" priority="403" operator="between" aboveAverage="0" equalAverage="0" bottom="0" percent="0" rank="0" text="" dxfId="401">
      <formula>35</formula>
      <formula>45</formula>
    </cfRule>
    <cfRule type="cellIs" priority="404" operator="between" aboveAverage="0" equalAverage="0" bottom="0" percent="0" rank="0" text="" dxfId="402">
      <formula>25</formula>
      <formula>35</formula>
    </cfRule>
    <cfRule type="cellIs" priority="405" operator="between" aboveAverage="0" equalAverage="0" bottom="0" percent="0" rank="0" text="" dxfId="403">
      <formula>20</formula>
      <formula>25</formula>
    </cfRule>
    <cfRule type="cellIs" priority="406" operator="between" aboveAverage="0" equalAverage="0" bottom="0" percent="0" rank="0" text="" dxfId="404">
      <formula>10</formula>
      <formula>15</formula>
    </cfRule>
    <cfRule type="cellIs" priority="407" operator="lessThan" aboveAverage="0" equalAverage="0" bottom="0" percent="0" rank="0" text="" dxfId="405">
      <formula>10.01</formula>
    </cfRule>
    <cfRule type="cellIs" priority="408" operator="greaterThan" aboveAverage="0" equalAverage="0" bottom="0" percent="0" rank="0" text="" dxfId="406">
      <formula>0</formula>
    </cfRule>
  </conditionalFormatting>
  <conditionalFormatting sqref="C2261">
    <cfRule type="cellIs" priority="409" operator="equal" aboveAverage="0" equalAverage="0" bottom="0" percent="0" rank="0" text="" dxfId="407">
      <formula>"TonyBet"</formula>
    </cfRule>
    <cfRule type="cellIs" priority="410" operator="equal" aboveAverage="0" equalAverage="0" bottom="0" percent="0" rank="0" text="" dxfId="408">
      <formula>"TonyBet"</formula>
    </cfRule>
  </conditionalFormatting>
  <conditionalFormatting sqref="C2263">
    <cfRule type="containsText" priority="411" operator="containsText" aboveAverage="0" equalAverage="0" bottom="0" percent="0" rank="0" text="Paf" dxfId="409"/>
    <cfRule type="containsText" priority="412" operator="containsText" aboveAverage="0" equalAverage="0" bottom="0" percent="0" rank="0" text="Rizk" dxfId="410"/>
    <cfRule type="containsText" priority="413" operator="containsText" aboveAverage="0" equalAverage="0" bottom="0" percent="0" rank="0" text="Mr.green" dxfId="411"/>
    <cfRule type="containsText" priority="414" operator="containsText" aboveAverage="0" equalAverage="0" bottom="0" percent="0" rank="0" text="Betway" dxfId="412"/>
    <cfRule type="containsText" priority="415" operator="containsText" aboveAverage="0" equalAverage="0" bottom="0" percent="0" rank="0" text="Leovegas" dxfId="413"/>
    <cfRule type="containsText" priority="416" operator="containsText" aboveAverage="0" equalAverage="0" bottom="0" percent="0" rank="0" text="Intertops" dxfId="414"/>
    <cfRule type="containsText" priority="417" operator="containsText" aboveAverage="0" equalAverage="0" bottom="0" percent="0" rank="0" text="Expekt" dxfId="415"/>
    <cfRule type="containsText" priority="418" operator="containsText" aboveAverage="0" equalAverage="0" bottom="0" percent="0" rank="0" text="Comeon" dxfId="416"/>
    <cfRule type="containsText" priority="419" operator="containsText" aboveAverage="0" equalAverage="0" bottom="0" percent="0" rank="0" text="Mobilebet" dxfId="417"/>
    <cfRule type="containsText" priority="420" operator="containsText" aboveAverage="0" equalAverage="0" bottom="0" percent="0" rank="0" text="Pinnacle" dxfId="418"/>
    <cfRule type="containsText" priority="421" operator="containsText" aboveAverage="0" equalAverage="0" bottom="0" percent="0" rank="0" text="Bet365" dxfId="419"/>
    <cfRule type="containsText" priority="422" operator="containsText" aboveAverage="0" equalAverage="0" bottom="0" percent="0" rank="0" text="Unibet" dxfId="420"/>
    <cfRule type="containsText" priority="423" operator="containsText" aboveAverage="0" equalAverage="0" bottom="0" percent="0" rank="0" text="Betsson" dxfId="421"/>
    <cfRule type="containsText" priority="424" operator="containsText" aboveAverage="0" equalAverage="0" bottom="0" percent="0" rank="0" text="Betsafe" dxfId="422"/>
    <cfRule type="containsText" priority="425" operator="containsText" aboveAverage="0" equalAverage="0" bottom="0" percent="0" rank="0" text="Coolbet" dxfId="423"/>
  </conditionalFormatting>
  <conditionalFormatting sqref="C2265">
    <cfRule type="containsText" priority="426" operator="containsText" aboveAverage="0" equalAverage="0" bottom="0" percent="0" rank="0" text="Paf" dxfId="424"/>
    <cfRule type="containsText" priority="427" operator="containsText" aboveAverage="0" equalAverage="0" bottom="0" percent="0" rank="0" text="Rizk" dxfId="425"/>
    <cfRule type="containsText" priority="428" operator="containsText" aboveAverage="0" equalAverage="0" bottom="0" percent="0" rank="0" text="Mr.green" dxfId="426"/>
    <cfRule type="containsText" priority="429" operator="containsText" aboveAverage="0" equalAverage="0" bottom="0" percent="0" rank="0" text="Betway" dxfId="427"/>
    <cfRule type="containsText" priority="430" operator="containsText" aboveAverage="0" equalAverage="0" bottom="0" percent="0" rank="0" text="Leovegas" dxfId="428"/>
    <cfRule type="containsText" priority="431" operator="containsText" aboveAverage="0" equalAverage="0" bottom="0" percent="0" rank="0" text="Intertops" dxfId="429"/>
    <cfRule type="containsText" priority="432" operator="containsText" aboveAverage="0" equalAverage="0" bottom="0" percent="0" rank="0" text="Expekt" dxfId="430"/>
    <cfRule type="containsText" priority="433" operator="containsText" aboveAverage="0" equalAverage="0" bottom="0" percent="0" rank="0" text="Comeon" dxfId="431"/>
    <cfRule type="containsText" priority="434" operator="containsText" aboveAverage="0" equalAverage="0" bottom="0" percent="0" rank="0" text="Mobilebet" dxfId="432"/>
    <cfRule type="containsText" priority="435" operator="containsText" aboveAverage="0" equalAverage="0" bottom="0" percent="0" rank="0" text="Pinnacle" dxfId="433"/>
    <cfRule type="containsText" priority="436" operator="containsText" aboveAverage="0" equalAverage="0" bottom="0" percent="0" rank="0" text="Bet365" dxfId="434"/>
    <cfRule type="containsText" priority="437" operator="containsText" aboveAverage="0" equalAverage="0" bottom="0" percent="0" rank="0" text="Unibet" dxfId="435"/>
    <cfRule type="containsText" priority="438" operator="containsText" aboveAverage="0" equalAverage="0" bottom="0" percent="0" rank="0" text="Betsson" dxfId="436"/>
    <cfRule type="containsText" priority="439" operator="containsText" aboveAverage="0" equalAverage="0" bottom="0" percent="0" rank="0" text="Betsafe" dxfId="437"/>
    <cfRule type="containsText" priority="440" operator="containsText" aboveAverage="0" equalAverage="0" bottom="0" percent="0" rank="0" text="Coolbet" dxfId="438"/>
  </conditionalFormatting>
  <conditionalFormatting sqref="C2264">
    <cfRule type="containsText" priority="441" operator="containsText" aboveAverage="0" equalAverage="0" bottom="0" percent="0" rank="0" text="Paf" dxfId="439"/>
    <cfRule type="containsText" priority="442" operator="containsText" aboveAverage="0" equalAverage="0" bottom="0" percent="0" rank="0" text="Rizk" dxfId="440"/>
    <cfRule type="containsText" priority="443" operator="containsText" aboveAverage="0" equalAverage="0" bottom="0" percent="0" rank="0" text="Mr.green" dxfId="441"/>
    <cfRule type="containsText" priority="444" operator="containsText" aboveAverage="0" equalAverage="0" bottom="0" percent="0" rank="0" text="Betway" dxfId="442"/>
    <cfRule type="containsText" priority="445" operator="containsText" aboveAverage="0" equalAverage="0" bottom="0" percent="0" rank="0" text="Leovegas" dxfId="443"/>
    <cfRule type="containsText" priority="446" operator="containsText" aboveAverage="0" equalAverage="0" bottom="0" percent="0" rank="0" text="Intertops" dxfId="444"/>
    <cfRule type="containsText" priority="447" operator="containsText" aboveAverage="0" equalAverage="0" bottom="0" percent="0" rank="0" text="Expekt" dxfId="445"/>
    <cfRule type="containsText" priority="448" operator="containsText" aboveAverage="0" equalAverage="0" bottom="0" percent="0" rank="0" text="Comeon" dxfId="446"/>
    <cfRule type="containsText" priority="449" operator="containsText" aboveAverage="0" equalAverage="0" bottom="0" percent="0" rank="0" text="Mobilebet" dxfId="447"/>
    <cfRule type="containsText" priority="450" operator="containsText" aboveAverage="0" equalAverage="0" bottom="0" percent="0" rank="0" text="Pinnacle" dxfId="448"/>
    <cfRule type="containsText" priority="451" operator="containsText" aboveAverage="0" equalAverage="0" bottom="0" percent="0" rank="0" text="Bet365" dxfId="449"/>
    <cfRule type="containsText" priority="452" operator="containsText" aboveAverage="0" equalAverage="0" bottom="0" percent="0" rank="0" text="Unibet" dxfId="450"/>
    <cfRule type="containsText" priority="453" operator="containsText" aboveAverage="0" equalAverage="0" bottom="0" percent="0" rank="0" text="Betsson" dxfId="451"/>
    <cfRule type="containsText" priority="454" operator="containsText" aboveAverage="0" equalAverage="0" bottom="0" percent="0" rank="0" text="Betsafe" dxfId="452"/>
    <cfRule type="containsText" priority="455" operator="containsText" aboveAverage="0" equalAverage="0" bottom="0" percent="0" rank="0" text="Coolbet" dxfId="453"/>
  </conditionalFormatting>
  <conditionalFormatting sqref="C2268">
    <cfRule type="containsText" priority="456" operator="containsText" aboveAverage="0" equalAverage="0" bottom="0" percent="0" rank="0" text="Paf" dxfId="454"/>
    <cfRule type="containsText" priority="457" operator="containsText" aboveAverage="0" equalAverage="0" bottom="0" percent="0" rank="0" text="Rizk" dxfId="455"/>
    <cfRule type="containsText" priority="458" operator="containsText" aboveAverage="0" equalAverage="0" bottom="0" percent="0" rank="0" text="Mr.green" dxfId="456"/>
    <cfRule type="containsText" priority="459" operator="containsText" aboveAverage="0" equalAverage="0" bottom="0" percent="0" rank="0" text="Betway" dxfId="457"/>
    <cfRule type="containsText" priority="460" operator="containsText" aboveAverage="0" equalAverage="0" bottom="0" percent="0" rank="0" text="Leovegas" dxfId="458"/>
    <cfRule type="containsText" priority="461" operator="containsText" aboveAverage="0" equalAverage="0" bottom="0" percent="0" rank="0" text="Intertops" dxfId="459"/>
    <cfRule type="containsText" priority="462" operator="containsText" aboveAverage="0" equalAverage="0" bottom="0" percent="0" rank="0" text="Expekt" dxfId="460"/>
    <cfRule type="containsText" priority="463" operator="containsText" aboveAverage="0" equalAverage="0" bottom="0" percent="0" rank="0" text="Comeon" dxfId="461"/>
    <cfRule type="containsText" priority="464" operator="containsText" aboveAverage="0" equalAverage="0" bottom="0" percent="0" rank="0" text="Mobilebet" dxfId="462"/>
    <cfRule type="containsText" priority="465" operator="containsText" aboveAverage="0" equalAverage="0" bottom="0" percent="0" rank="0" text="Pinnacle" dxfId="463"/>
    <cfRule type="containsText" priority="466" operator="containsText" aboveAverage="0" equalAverage="0" bottom="0" percent="0" rank="0" text="Bet365" dxfId="464"/>
    <cfRule type="containsText" priority="467" operator="containsText" aboveAverage="0" equalAverage="0" bottom="0" percent="0" rank="0" text="Unibet" dxfId="465"/>
    <cfRule type="containsText" priority="468" operator="containsText" aboveAverage="0" equalAverage="0" bottom="0" percent="0" rank="0" text="Betsson" dxfId="466"/>
    <cfRule type="containsText" priority="469" operator="containsText" aboveAverage="0" equalAverage="0" bottom="0" percent="0" rank="0" text="Betsafe" dxfId="467"/>
    <cfRule type="containsText" priority="470" operator="containsText" aboveAverage="0" equalAverage="0" bottom="0" percent="0" rank="0" text="Coolbet" dxfId="468"/>
  </conditionalFormatting>
  <conditionalFormatting sqref="C2266">
    <cfRule type="containsText" priority="471" operator="containsText" aboveAverage="0" equalAverage="0" bottom="0" percent="0" rank="0" text="Paf" dxfId="469"/>
    <cfRule type="containsText" priority="472" operator="containsText" aboveAverage="0" equalAverage="0" bottom="0" percent="0" rank="0" text="Rizk" dxfId="470"/>
    <cfRule type="containsText" priority="473" operator="containsText" aboveAverage="0" equalAverage="0" bottom="0" percent="0" rank="0" text="Mr.green" dxfId="471"/>
    <cfRule type="containsText" priority="474" operator="containsText" aboveAverage="0" equalAverage="0" bottom="0" percent="0" rank="0" text="Betway" dxfId="472"/>
    <cfRule type="containsText" priority="475" operator="containsText" aboveAverage="0" equalAverage="0" bottom="0" percent="0" rank="0" text="Leovegas" dxfId="473"/>
    <cfRule type="containsText" priority="476" operator="containsText" aboveAverage="0" equalAverage="0" bottom="0" percent="0" rank="0" text="Intertops" dxfId="474"/>
    <cfRule type="containsText" priority="477" operator="containsText" aboveAverage="0" equalAverage="0" bottom="0" percent="0" rank="0" text="Expekt" dxfId="475"/>
    <cfRule type="containsText" priority="478" operator="containsText" aboveAverage="0" equalAverage="0" bottom="0" percent="0" rank="0" text="Comeon" dxfId="476"/>
    <cfRule type="containsText" priority="479" operator="containsText" aboveAverage="0" equalAverage="0" bottom="0" percent="0" rank="0" text="Mobilebet" dxfId="477"/>
    <cfRule type="containsText" priority="480" operator="containsText" aboveAverage="0" equalAverage="0" bottom="0" percent="0" rank="0" text="Pinnacle" dxfId="478"/>
    <cfRule type="containsText" priority="481" operator="containsText" aboveAverage="0" equalAverage="0" bottom="0" percent="0" rank="0" text="Bet365" dxfId="479"/>
    <cfRule type="containsText" priority="482" operator="containsText" aboveAverage="0" equalAverage="0" bottom="0" percent="0" rank="0" text="Unibet" dxfId="480"/>
    <cfRule type="containsText" priority="483" operator="containsText" aboveAverage="0" equalAverage="0" bottom="0" percent="0" rank="0" text="Betsson" dxfId="481"/>
    <cfRule type="containsText" priority="484" operator="containsText" aboveAverage="0" equalAverage="0" bottom="0" percent="0" rank="0" text="Betsafe" dxfId="482"/>
    <cfRule type="containsText" priority="485" operator="containsText" aboveAverage="0" equalAverage="0" bottom="0" percent="0" rank="0" text="Coolbet" dxfId="483"/>
  </conditionalFormatting>
  <conditionalFormatting sqref="C2269">
    <cfRule type="containsText" priority="486" operator="containsText" aboveAverage="0" equalAverage="0" bottom="0" percent="0" rank="0" text="Paf" dxfId="484"/>
    <cfRule type="containsText" priority="487" operator="containsText" aboveAverage="0" equalAverage="0" bottom="0" percent="0" rank="0" text="Rizk" dxfId="485"/>
    <cfRule type="containsText" priority="488" operator="containsText" aboveAverage="0" equalAverage="0" bottom="0" percent="0" rank="0" text="Mr.green" dxfId="486"/>
    <cfRule type="containsText" priority="489" operator="containsText" aboveAverage="0" equalAverage="0" bottom="0" percent="0" rank="0" text="Betway" dxfId="487"/>
    <cfRule type="containsText" priority="490" operator="containsText" aboveAverage="0" equalAverage="0" bottom="0" percent="0" rank="0" text="Leovegas" dxfId="488"/>
    <cfRule type="containsText" priority="491" operator="containsText" aboveAverage="0" equalAverage="0" bottom="0" percent="0" rank="0" text="Intertops" dxfId="489"/>
    <cfRule type="containsText" priority="492" operator="containsText" aboveAverage="0" equalAverage="0" bottom="0" percent="0" rank="0" text="Expekt" dxfId="490"/>
    <cfRule type="containsText" priority="493" operator="containsText" aboveAverage="0" equalAverage="0" bottom="0" percent="0" rank="0" text="Comeon" dxfId="491"/>
    <cfRule type="containsText" priority="494" operator="containsText" aboveAverage="0" equalAverage="0" bottom="0" percent="0" rank="0" text="Mobilebet" dxfId="492"/>
    <cfRule type="containsText" priority="495" operator="containsText" aboveAverage="0" equalAverage="0" bottom="0" percent="0" rank="0" text="Pinnacle" dxfId="493"/>
    <cfRule type="containsText" priority="496" operator="containsText" aboveAverage="0" equalAverage="0" bottom="0" percent="0" rank="0" text="Bet365" dxfId="494"/>
    <cfRule type="containsText" priority="497" operator="containsText" aboveAverage="0" equalAverage="0" bottom="0" percent="0" rank="0" text="Unibet" dxfId="495"/>
    <cfRule type="containsText" priority="498" operator="containsText" aboveAverage="0" equalAverage="0" bottom="0" percent="0" rank="0" text="Betsson" dxfId="496"/>
    <cfRule type="containsText" priority="499" operator="containsText" aboveAverage="0" equalAverage="0" bottom="0" percent="0" rank="0" text="Betsafe" dxfId="497"/>
    <cfRule type="containsText" priority="500" operator="containsText" aboveAverage="0" equalAverage="0" bottom="0" percent="0" rank="0" text="Coolbet" dxfId="498"/>
  </conditionalFormatting>
  <conditionalFormatting sqref="C2267">
    <cfRule type="containsText" priority="501" operator="containsText" aboveAverage="0" equalAverage="0" bottom="0" percent="0" rank="0" text="Paf" dxfId="499"/>
    <cfRule type="containsText" priority="502" operator="containsText" aboveAverage="0" equalAverage="0" bottom="0" percent="0" rank="0" text="Rizk" dxfId="500"/>
    <cfRule type="containsText" priority="503" operator="containsText" aboveAverage="0" equalAverage="0" bottom="0" percent="0" rank="0" text="Mr.green" dxfId="501"/>
    <cfRule type="containsText" priority="504" operator="containsText" aboveAverage="0" equalAverage="0" bottom="0" percent="0" rank="0" text="Betway" dxfId="502"/>
    <cfRule type="containsText" priority="505" operator="containsText" aboveAverage="0" equalAverage="0" bottom="0" percent="0" rank="0" text="Leovegas" dxfId="503"/>
    <cfRule type="containsText" priority="506" operator="containsText" aboveAverage="0" equalAverage="0" bottom="0" percent="0" rank="0" text="Intertops" dxfId="504"/>
    <cfRule type="containsText" priority="507" operator="containsText" aboveAverage="0" equalAverage="0" bottom="0" percent="0" rank="0" text="Expekt" dxfId="505"/>
    <cfRule type="containsText" priority="508" operator="containsText" aboveAverage="0" equalAverage="0" bottom="0" percent="0" rank="0" text="Comeon" dxfId="506"/>
    <cfRule type="containsText" priority="509" operator="containsText" aboveAverage="0" equalAverage="0" bottom="0" percent="0" rank="0" text="Mobilebet" dxfId="507"/>
    <cfRule type="containsText" priority="510" operator="containsText" aboveAverage="0" equalAverage="0" bottom="0" percent="0" rank="0" text="Pinnacle" dxfId="508"/>
    <cfRule type="containsText" priority="511" operator="containsText" aboveAverage="0" equalAverage="0" bottom="0" percent="0" rank="0" text="Bet365" dxfId="509"/>
    <cfRule type="containsText" priority="512" operator="containsText" aboveAverage="0" equalAverage="0" bottom="0" percent="0" rank="0" text="Unibet" dxfId="510"/>
    <cfRule type="containsText" priority="513" operator="containsText" aboveAverage="0" equalAverage="0" bottom="0" percent="0" rank="0" text="Betsson" dxfId="511"/>
    <cfRule type="containsText" priority="514" operator="containsText" aboveAverage="0" equalAverage="0" bottom="0" percent="0" rank="0" text="Betsafe" dxfId="512"/>
    <cfRule type="containsText" priority="515" operator="containsText" aboveAverage="0" equalAverage="0" bottom="0" percent="0" rank="0" text="Coolbet" dxfId="513"/>
  </conditionalFormatting>
  <conditionalFormatting sqref="C2270">
    <cfRule type="containsText" priority="516" operator="containsText" aboveAverage="0" equalAverage="0" bottom="0" percent="0" rank="0" text="Paf" dxfId="514"/>
    <cfRule type="containsText" priority="517" operator="containsText" aboveAverage="0" equalAverage="0" bottom="0" percent="0" rank="0" text="Rizk" dxfId="515"/>
    <cfRule type="containsText" priority="518" operator="containsText" aboveAverage="0" equalAverage="0" bottom="0" percent="0" rank="0" text="Mr.green" dxfId="516"/>
    <cfRule type="containsText" priority="519" operator="containsText" aboveAverage="0" equalAverage="0" bottom="0" percent="0" rank="0" text="Betway" dxfId="517"/>
    <cfRule type="containsText" priority="520" operator="containsText" aboveAverage="0" equalAverage="0" bottom="0" percent="0" rank="0" text="Leovegas" dxfId="518"/>
    <cfRule type="containsText" priority="521" operator="containsText" aboveAverage="0" equalAverage="0" bottom="0" percent="0" rank="0" text="Intertops" dxfId="519"/>
    <cfRule type="containsText" priority="522" operator="containsText" aboveAverage="0" equalAverage="0" bottom="0" percent="0" rank="0" text="Expekt" dxfId="520"/>
    <cfRule type="containsText" priority="523" operator="containsText" aboveAverage="0" equalAverage="0" bottom="0" percent="0" rank="0" text="Comeon" dxfId="521"/>
    <cfRule type="containsText" priority="524" operator="containsText" aboveAverage="0" equalAverage="0" bottom="0" percent="0" rank="0" text="Mobilebet" dxfId="522"/>
    <cfRule type="containsText" priority="525" operator="containsText" aboveAverage="0" equalAverage="0" bottom="0" percent="0" rank="0" text="Pinnacle" dxfId="523"/>
    <cfRule type="containsText" priority="526" operator="containsText" aboveAverage="0" equalAverage="0" bottom="0" percent="0" rank="0" text="Bet365" dxfId="524"/>
    <cfRule type="containsText" priority="527" operator="containsText" aboveAverage="0" equalAverage="0" bottom="0" percent="0" rank="0" text="Unibet" dxfId="525"/>
    <cfRule type="containsText" priority="528" operator="containsText" aboveAverage="0" equalAverage="0" bottom="0" percent="0" rank="0" text="Betsson" dxfId="526"/>
    <cfRule type="containsText" priority="529" operator="containsText" aboveAverage="0" equalAverage="0" bottom="0" percent="0" rank="0" text="Betsafe" dxfId="527"/>
    <cfRule type="containsText" priority="530" operator="containsText" aboveAverage="0" equalAverage="0" bottom="0" percent="0" rank="0" text="Coolbet" dxfId="528"/>
  </conditionalFormatting>
  <conditionalFormatting sqref="C2272">
    <cfRule type="containsText" priority="531" operator="containsText" aboveAverage="0" equalAverage="0" bottom="0" percent="0" rank="0" text="Paf" dxfId="529"/>
    <cfRule type="containsText" priority="532" operator="containsText" aboveAverage="0" equalAverage="0" bottom="0" percent="0" rank="0" text="Rizk" dxfId="530"/>
    <cfRule type="containsText" priority="533" operator="containsText" aboveAverage="0" equalAverage="0" bottom="0" percent="0" rank="0" text="Mr.green" dxfId="531"/>
    <cfRule type="containsText" priority="534" operator="containsText" aboveAverage="0" equalAverage="0" bottom="0" percent="0" rank="0" text="Betway" dxfId="532"/>
    <cfRule type="containsText" priority="535" operator="containsText" aboveAverage="0" equalAverage="0" bottom="0" percent="0" rank="0" text="Leovegas" dxfId="533"/>
    <cfRule type="containsText" priority="536" operator="containsText" aboveAverage="0" equalAverage="0" bottom="0" percent="0" rank="0" text="Intertops" dxfId="534"/>
    <cfRule type="containsText" priority="537" operator="containsText" aboveAverage="0" equalAverage="0" bottom="0" percent="0" rank="0" text="Expekt" dxfId="535"/>
    <cfRule type="containsText" priority="538" operator="containsText" aboveAverage="0" equalAverage="0" bottom="0" percent="0" rank="0" text="Comeon" dxfId="536"/>
    <cfRule type="containsText" priority="539" operator="containsText" aboveAverage="0" equalAverage="0" bottom="0" percent="0" rank="0" text="Mobilebet" dxfId="537"/>
    <cfRule type="containsText" priority="540" operator="containsText" aboveAverage="0" equalAverage="0" bottom="0" percent="0" rank="0" text="Pinnacle" dxfId="538"/>
    <cfRule type="containsText" priority="541" operator="containsText" aboveAverage="0" equalAverage="0" bottom="0" percent="0" rank="0" text="Bet365" dxfId="539"/>
    <cfRule type="containsText" priority="542" operator="containsText" aboveAverage="0" equalAverage="0" bottom="0" percent="0" rank="0" text="Unibet" dxfId="540"/>
    <cfRule type="containsText" priority="543" operator="containsText" aboveAverage="0" equalAverage="0" bottom="0" percent="0" rank="0" text="Betsson" dxfId="541"/>
    <cfRule type="containsText" priority="544" operator="containsText" aboveAverage="0" equalAverage="0" bottom="0" percent="0" rank="0" text="Betsafe" dxfId="542"/>
    <cfRule type="containsText" priority="545" operator="containsText" aboveAverage="0" equalAverage="0" bottom="0" percent="0" rank="0" text="Coolbet" dxfId="543"/>
  </conditionalFormatting>
  <conditionalFormatting sqref="C2273">
    <cfRule type="containsText" priority="546" operator="containsText" aboveAverage="0" equalAverage="0" bottom="0" percent="0" rank="0" text="Paf" dxfId="544"/>
    <cfRule type="containsText" priority="547" operator="containsText" aboveAverage="0" equalAverage="0" bottom="0" percent="0" rank="0" text="Rizk" dxfId="545"/>
    <cfRule type="containsText" priority="548" operator="containsText" aboveAverage="0" equalAverage="0" bottom="0" percent="0" rank="0" text="Mr.green" dxfId="546"/>
    <cfRule type="containsText" priority="549" operator="containsText" aboveAverage="0" equalAverage="0" bottom="0" percent="0" rank="0" text="Betway" dxfId="547"/>
    <cfRule type="containsText" priority="550" operator="containsText" aboveAverage="0" equalAverage="0" bottom="0" percent="0" rank="0" text="Leovegas" dxfId="548"/>
    <cfRule type="containsText" priority="551" operator="containsText" aboveAverage="0" equalAverage="0" bottom="0" percent="0" rank="0" text="Intertops" dxfId="549"/>
    <cfRule type="containsText" priority="552" operator="containsText" aboveAverage="0" equalAverage="0" bottom="0" percent="0" rank="0" text="Expekt" dxfId="550"/>
    <cfRule type="containsText" priority="553" operator="containsText" aboveAverage="0" equalAverage="0" bottom="0" percent="0" rank="0" text="Comeon" dxfId="551"/>
    <cfRule type="containsText" priority="554" operator="containsText" aboveAverage="0" equalAverage="0" bottom="0" percent="0" rank="0" text="Mobilebet" dxfId="552"/>
    <cfRule type="containsText" priority="555" operator="containsText" aboveAverage="0" equalAverage="0" bottom="0" percent="0" rank="0" text="Pinnacle" dxfId="553"/>
    <cfRule type="containsText" priority="556" operator="containsText" aboveAverage="0" equalAverage="0" bottom="0" percent="0" rank="0" text="Bet365" dxfId="554"/>
    <cfRule type="containsText" priority="557" operator="containsText" aboveAverage="0" equalAverage="0" bottom="0" percent="0" rank="0" text="Unibet" dxfId="555"/>
    <cfRule type="containsText" priority="558" operator="containsText" aboveAverage="0" equalAverage="0" bottom="0" percent="0" rank="0" text="Betsson" dxfId="556"/>
    <cfRule type="containsText" priority="559" operator="containsText" aboveAverage="0" equalAverage="0" bottom="0" percent="0" rank="0" text="Betsafe" dxfId="557"/>
    <cfRule type="containsText" priority="560" operator="containsText" aboveAverage="0" equalAverage="0" bottom="0" percent="0" rank="0" text="Coolbet" dxfId="558"/>
  </conditionalFormatting>
  <conditionalFormatting sqref="C2275">
    <cfRule type="containsText" priority="561" operator="containsText" aboveAverage="0" equalAverage="0" bottom="0" percent="0" rank="0" text="Paf" dxfId="559"/>
    <cfRule type="containsText" priority="562" operator="containsText" aboveAverage="0" equalAverage="0" bottom="0" percent="0" rank="0" text="Rizk" dxfId="560"/>
    <cfRule type="containsText" priority="563" operator="containsText" aboveAverage="0" equalAverage="0" bottom="0" percent="0" rank="0" text="Mr.green" dxfId="561"/>
    <cfRule type="containsText" priority="564" operator="containsText" aboveAverage="0" equalAverage="0" bottom="0" percent="0" rank="0" text="Betway" dxfId="562"/>
    <cfRule type="containsText" priority="565" operator="containsText" aboveAverage="0" equalAverage="0" bottom="0" percent="0" rank="0" text="Leovegas" dxfId="563"/>
    <cfRule type="containsText" priority="566" operator="containsText" aboveAverage="0" equalAverage="0" bottom="0" percent="0" rank="0" text="Intertops" dxfId="564"/>
    <cfRule type="containsText" priority="567" operator="containsText" aboveAverage="0" equalAverage="0" bottom="0" percent="0" rank="0" text="Expekt" dxfId="565"/>
    <cfRule type="containsText" priority="568" operator="containsText" aboveAverage="0" equalAverage="0" bottom="0" percent="0" rank="0" text="Comeon" dxfId="566"/>
    <cfRule type="containsText" priority="569" operator="containsText" aboveAverage="0" equalAverage="0" bottom="0" percent="0" rank="0" text="Mobilebet" dxfId="567"/>
    <cfRule type="containsText" priority="570" operator="containsText" aboveAverage="0" equalAverage="0" bottom="0" percent="0" rank="0" text="Pinnacle" dxfId="568"/>
    <cfRule type="containsText" priority="571" operator="containsText" aboveAverage="0" equalAverage="0" bottom="0" percent="0" rank="0" text="Bet365" dxfId="569"/>
    <cfRule type="containsText" priority="572" operator="containsText" aboveAverage="0" equalAverage="0" bottom="0" percent="0" rank="0" text="Unibet" dxfId="570"/>
    <cfRule type="containsText" priority="573" operator="containsText" aboveAverage="0" equalAverage="0" bottom="0" percent="0" rank="0" text="Betsson" dxfId="571"/>
    <cfRule type="containsText" priority="574" operator="containsText" aboveAverage="0" equalAverage="0" bottom="0" percent="0" rank="0" text="Betsafe" dxfId="572"/>
    <cfRule type="containsText" priority="575" operator="containsText" aboveAverage="0" equalAverage="0" bottom="0" percent="0" rank="0" text="Coolbet" dxfId="573"/>
  </conditionalFormatting>
  <conditionalFormatting sqref="C2274">
    <cfRule type="containsText" priority="576" operator="containsText" aboveAverage="0" equalAverage="0" bottom="0" percent="0" rank="0" text="Paf" dxfId="574"/>
    <cfRule type="containsText" priority="577" operator="containsText" aboveAverage="0" equalAverage="0" bottom="0" percent="0" rank="0" text="Rizk" dxfId="575"/>
    <cfRule type="containsText" priority="578" operator="containsText" aboveAverage="0" equalAverage="0" bottom="0" percent="0" rank="0" text="Mr.green" dxfId="576"/>
    <cfRule type="containsText" priority="579" operator="containsText" aboveAverage="0" equalAverage="0" bottom="0" percent="0" rank="0" text="Betway" dxfId="577"/>
    <cfRule type="containsText" priority="580" operator="containsText" aboveAverage="0" equalAverage="0" bottom="0" percent="0" rank="0" text="Leovegas" dxfId="578"/>
    <cfRule type="containsText" priority="581" operator="containsText" aboveAverage="0" equalAverage="0" bottom="0" percent="0" rank="0" text="Intertops" dxfId="579"/>
    <cfRule type="containsText" priority="582" operator="containsText" aboveAverage="0" equalAverage="0" bottom="0" percent="0" rank="0" text="Expekt" dxfId="580"/>
    <cfRule type="containsText" priority="583" operator="containsText" aboveAverage="0" equalAverage="0" bottom="0" percent="0" rank="0" text="Comeon" dxfId="581"/>
    <cfRule type="containsText" priority="584" operator="containsText" aboveAverage="0" equalAverage="0" bottom="0" percent="0" rank="0" text="Mobilebet" dxfId="582"/>
    <cfRule type="containsText" priority="585" operator="containsText" aboveAverage="0" equalAverage="0" bottom="0" percent="0" rank="0" text="Pinnacle" dxfId="583"/>
    <cfRule type="containsText" priority="586" operator="containsText" aboveAverage="0" equalAverage="0" bottom="0" percent="0" rank="0" text="Bet365" dxfId="584"/>
    <cfRule type="containsText" priority="587" operator="containsText" aboveAverage="0" equalAverage="0" bottom="0" percent="0" rank="0" text="Unibet" dxfId="585"/>
    <cfRule type="containsText" priority="588" operator="containsText" aboveAverage="0" equalAverage="0" bottom="0" percent="0" rank="0" text="Betsson" dxfId="586"/>
    <cfRule type="containsText" priority="589" operator="containsText" aboveAverage="0" equalAverage="0" bottom="0" percent="0" rank="0" text="Betsafe" dxfId="587"/>
    <cfRule type="containsText" priority="590" operator="containsText" aboveAverage="0" equalAverage="0" bottom="0" percent="0" rank="0" text="Coolbet" dxfId="588"/>
  </conditionalFormatting>
  <conditionalFormatting sqref="C2276">
    <cfRule type="containsText" priority="591" operator="containsText" aboveAverage="0" equalAverage="0" bottom="0" percent="0" rank="0" text="Paf" dxfId="589"/>
    <cfRule type="containsText" priority="592" operator="containsText" aboveAverage="0" equalAverage="0" bottom="0" percent="0" rank="0" text="Rizk" dxfId="590"/>
    <cfRule type="containsText" priority="593" operator="containsText" aboveAverage="0" equalAverage="0" bottom="0" percent="0" rank="0" text="Mr.green" dxfId="591"/>
    <cfRule type="containsText" priority="594" operator="containsText" aboveAverage="0" equalAverage="0" bottom="0" percent="0" rank="0" text="Betway" dxfId="592"/>
    <cfRule type="containsText" priority="595" operator="containsText" aboveAverage="0" equalAverage="0" bottom="0" percent="0" rank="0" text="Leovegas" dxfId="593"/>
    <cfRule type="containsText" priority="596" operator="containsText" aboveAverage="0" equalAverage="0" bottom="0" percent="0" rank="0" text="Intertops" dxfId="594"/>
    <cfRule type="containsText" priority="597" operator="containsText" aboveAverage="0" equalAverage="0" bottom="0" percent="0" rank="0" text="Expekt" dxfId="595"/>
    <cfRule type="containsText" priority="598" operator="containsText" aboveAverage="0" equalAverage="0" bottom="0" percent="0" rank="0" text="Comeon" dxfId="596"/>
    <cfRule type="containsText" priority="599" operator="containsText" aboveAverage="0" equalAverage="0" bottom="0" percent="0" rank="0" text="Mobilebet" dxfId="597"/>
    <cfRule type="containsText" priority="600" operator="containsText" aboveAverage="0" equalAverage="0" bottom="0" percent="0" rank="0" text="Pinnacle" dxfId="598"/>
    <cfRule type="containsText" priority="601" operator="containsText" aboveAverage="0" equalAverage="0" bottom="0" percent="0" rank="0" text="Bet365" dxfId="599"/>
    <cfRule type="containsText" priority="602" operator="containsText" aboveAverage="0" equalAverage="0" bottom="0" percent="0" rank="0" text="Unibet" dxfId="600"/>
    <cfRule type="containsText" priority="603" operator="containsText" aboveAverage="0" equalAverage="0" bottom="0" percent="0" rank="0" text="Betsson" dxfId="601"/>
    <cfRule type="containsText" priority="604" operator="containsText" aboveAverage="0" equalAverage="0" bottom="0" percent="0" rank="0" text="Betsafe" dxfId="602"/>
    <cfRule type="containsText" priority="605" operator="containsText" aboveAverage="0" equalAverage="0" bottom="0" percent="0" rank="0" text="Coolbet" dxfId="603"/>
  </conditionalFormatting>
  <conditionalFormatting sqref="C2278">
    <cfRule type="containsText" priority="606" operator="containsText" aboveAverage="0" equalAverage="0" bottom="0" percent="0" rank="0" text="Paf" dxfId="604"/>
    <cfRule type="containsText" priority="607" operator="containsText" aboveAverage="0" equalAverage="0" bottom="0" percent="0" rank="0" text="Rizk" dxfId="605"/>
    <cfRule type="containsText" priority="608" operator="containsText" aboveAverage="0" equalAverage="0" bottom="0" percent="0" rank="0" text="Mr.green" dxfId="606"/>
    <cfRule type="containsText" priority="609" operator="containsText" aboveAverage="0" equalAverage="0" bottom="0" percent="0" rank="0" text="Betway" dxfId="607"/>
    <cfRule type="containsText" priority="610" operator="containsText" aboveAverage="0" equalAverage="0" bottom="0" percent="0" rank="0" text="Leovegas" dxfId="608"/>
    <cfRule type="containsText" priority="611" operator="containsText" aboveAverage="0" equalAverage="0" bottom="0" percent="0" rank="0" text="Intertops" dxfId="609"/>
    <cfRule type="containsText" priority="612" operator="containsText" aboveAverage="0" equalAverage="0" bottom="0" percent="0" rank="0" text="Expekt" dxfId="610"/>
    <cfRule type="containsText" priority="613" operator="containsText" aboveAverage="0" equalAverage="0" bottom="0" percent="0" rank="0" text="Comeon" dxfId="611"/>
    <cfRule type="containsText" priority="614" operator="containsText" aboveAverage="0" equalAverage="0" bottom="0" percent="0" rank="0" text="Mobilebet" dxfId="612"/>
    <cfRule type="containsText" priority="615" operator="containsText" aboveAverage="0" equalAverage="0" bottom="0" percent="0" rank="0" text="Pinnacle" dxfId="613"/>
    <cfRule type="containsText" priority="616" operator="containsText" aboveAverage="0" equalAverage="0" bottom="0" percent="0" rank="0" text="Bet365" dxfId="614"/>
    <cfRule type="containsText" priority="617" operator="containsText" aboveAverage="0" equalAverage="0" bottom="0" percent="0" rank="0" text="Unibet" dxfId="615"/>
    <cfRule type="containsText" priority="618" operator="containsText" aboveAverage="0" equalAverage="0" bottom="0" percent="0" rank="0" text="Betsson" dxfId="616"/>
    <cfRule type="containsText" priority="619" operator="containsText" aboveAverage="0" equalAverage="0" bottom="0" percent="0" rank="0" text="Betsafe" dxfId="617"/>
    <cfRule type="containsText" priority="620" operator="containsText" aboveAverage="0" equalAverage="0" bottom="0" percent="0" rank="0" text="Coolbet" dxfId="618"/>
  </conditionalFormatting>
  <conditionalFormatting sqref="C2277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282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283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86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283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283">
    <cfRule type="beginsWith" priority="696" operator="beginsWith" aboveAverage="0" equalAverage="0" bottom="0" percent="0" rank="0" text="Paf" dxfId="694"/>
    <cfRule type="containsText" priority="697" operator="containsText" aboveAverage="0" equalAverage="0" bottom="0" percent="0" rank="0" text="Betsafe" dxfId="695"/>
    <cfRule type="containsText" priority="698" operator="containsText" aboveAverage="0" equalAverage="0" bottom="0" percent="0" rank="0" text="Rizk" dxfId="696"/>
    <cfRule type="containsText" priority="699" operator="containsText" aboveAverage="0" equalAverage="0" bottom="0" percent="0" rank="0" text="Mr.green" dxfId="697"/>
    <cfRule type="containsText" priority="700" operator="containsText" aboveAverage="0" equalAverage="0" bottom="0" percent="0" rank="0" text="Betway" dxfId="698"/>
    <cfRule type="containsText" priority="701" operator="containsText" aboveAverage="0" equalAverage="0" bottom="0" percent="0" rank="0" text="Leovegas" dxfId="699"/>
    <cfRule type="containsText" priority="702" operator="containsText" aboveAverage="0" equalAverage="0" bottom="0" percent="0" rank="0" text="Intertops" dxfId="700"/>
    <cfRule type="containsText" priority="703" operator="containsText" aboveAverage="0" equalAverage="0" bottom="0" percent="0" rank="0" text="Expekt" dxfId="701"/>
    <cfRule type="containsText" priority="704" operator="containsText" aboveAverage="0" equalAverage="0" bottom="0" percent="0" rank="0" text="Comeon" dxfId="702"/>
    <cfRule type="containsText" priority="705" operator="containsText" aboveAverage="0" equalAverage="0" bottom="0" percent="0" rank="0" text="Mobilebet" dxfId="703"/>
    <cfRule type="containsText" priority="706" operator="containsText" aboveAverage="0" equalAverage="0" bottom="0" percent="0" rank="0" text="Pinnacle" dxfId="704"/>
    <cfRule type="containsText" priority="707" operator="containsText" aboveAverage="0" equalAverage="0" bottom="0" percent="0" rank="0" text="Bet365" dxfId="705"/>
    <cfRule type="containsText" priority="708" operator="containsText" aboveAverage="0" equalAverage="0" bottom="0" percent="0" rank="0" text="Unibet" dxfId="706"/>
    <cfRule type="containsText" priority="709" operator="containsText" aboveAverage="0" equalAverage="0" bottom="0" percent="0" rank="0" text="Betsson" dxfId="707"/>
    <cfRule type="containsText" priority="710" operator="containsText" aboveAverage="0" equalAverage="0" bottom="0" percent="0" rank="0" text="Coolbet" dxfId="708"/>
  </conditionalFormatting>
  <conditionalFormatting sqref="C2292">
    <cfRule type="cellIs" priority="711" operator="equal" aboveAverage="0" equalAverage="0" bottom="0" percent="0" rank="0" text="" dxfId="709">
      <formula>"TonyBet"</formula>
    </cfRule>
    <cfRule type="cellIs" priority="712" operator="equal" aboveAverage="0" equalAverage="0" bottom="0" percent="0" rank="0" text="" dxfId="710">
      <formula>"TonyBet"</formula>
    </cfRule>
  </conditionalFormatting>
  <conditionalFormatting sqref="C1:C2453 C2457:C2675 C2677:C2702 C2704:C2741 C2745:C1048576 C2743">
    <cfRule type="cellIs" priority="713" operator="equal" aboveAverage="0" equalAverage="0" bottom="0" percent="0" rank="0" text="" dxfId="711">
      <formula>"Expekt"</formula>
    </cfRule>
    <cfRule type="cellIs" priority="714" operator="equal" aboveAverage="0" equalAverage="0" bottom="0" percent="0" rank="0" text="" dxfId="712">
      <formula>"Betway"</formula>
    </cfRule>
    <cfRule type="cellIs" priority="715" operator="equal" aboveAverage="0" equalAverage="0" bottom="0" percent="0" rank="0" text="" dxfId="713">
      <formula>"Rizk"</formula>
    </cfRule>
    <cfRule type="cellIs" priority="716" operator="equal" aboveAverage="0" equalAverage="0" bottom="0" percent="0" rank="0" text="" dxfId="714">
      <formula>"Coolbet"</formula>
    </cfRule>
    <cfRule type="cellIs" priority="717" operator="equal" aboveAverage="0" equalAverage="0" bottom="0" percent="0" rank="0" text="" dxfId="715">
      <formula>"Unibet"</formula>
    </cfRule>
    <cfRule type="cellIs" priority="718" operator="equal" aboveAverage="0" equalAverage="0" bottom="0" percent="0" rank="0" text="" dxfId="716">
      <formula>"Unibet"</formula>
    </cfRule>
    <cfRule type="cellIs" priority="719" operator="equal" aboveAverage="0" equalAverage="0" bottom="0" percent="0" rank="0" text="" dxfId="717">
      <formula>"Betsson"</formula>
    </cfRule>
  </conditionalFormatting>
  <conditionalFormatting sqref="C2298">
    <cfRule type="containsText" priority="720" operator="containsText" aboveAverage="0" equalAverage="0" bottom="0" percent="0" rank="0" text="Paf" dxfId="718"/>
    <cfRule type="containsText" priority="721" operator="containsText" aboveAverage="0" equalAverage="0" bottom="0" percent="0" rank="0" text="Rizk" dxfId="719"/>
    <cfRule type="containsText" priority="722" operator="containsText" aboveAverage="0" equalAverage="0" bottom="0" percent="0" rank="0" text="Mr.green" dxfId="720"/>
    <cfRule type="containsText" priority="723" operator="containsText" aboveAverage="0" equalAverage="0" bottom="0" percent="0" rank="0" text="Betway" dxfId="721"/>
    <cfRule type="containsText" priority="724" operator="containsText" aboveAverage="0" equalAverage="0" bottom="0" percent="0" rank="0" text="Leovegas" dxfId="722"/>
    <cfRule type="containsText" priority="725" operator="containsText" aboveAverage="0" equalAverage="0" bottom="0" percent="0" rank="0" text="Intertops" dxfId="723"/>
    <cfRule type="containsText" priority="726" operator="containsText" aboveAverage="0" equalAverage="0" bottom="0" percent="0" rank="0" text="Expekt" dxfId="724"/>
    <cfRule type="containsText" priority="727" operator="containsText" aboveAverage="0" equalAverage="0" bottom="0" percent="0" rank="0" text="Comeon" dxfId="725"/>
    <cfRule type="containsText" priority="728" operator="containsText" aboveAverage="0" equalAverage="0" bottom="0" percent="0" rank="0" text="Mobilebet" dxfId="726"/>
    <cfRule type="containsText" priority="729" operator="containsText" aboveAverage="0" equalAverage="0" bottom="0" percent="0" rank="0" text="Pinnacle" dxfId="727"/>
    <cfRule type="containsText" priority="730" operator="containsText" aboveAverage="0" equalAverage="0" bottom="0" percent="0" rank="0" text="Bet365" dxfId="728"/>
    <cfRule type="containsText" priority="731" operator="containsText" aboveAverage="0" equalAverage="0" bottom="0" percent="0" rank="0" text="Unibet" dxfId="729"/>
    <cfRule type="containsText" priority="732" operator="containsText" aboveAverage="0" equalAverage="0" bottom="0" percent="0" rank="0" text="Betsson" dxfId="730"/>
    <cfRule type="containsText" priority="733" operator="containsText" aboveAverage="0" equalAverage="0" bottom="0" percent="0" rank="0" text="Betsafe" dxfId="731"/>
    <cfRule type="containsText" priority="734" operator="containsText" aboveAverage="0" equalAverage="0" bottom="0" percent="0" rank="0" text="Coolbet" dxfId="732"/>
  </conditionalFormatting>
  <conditionalFormatting sqref="C2303">
    <cfRule type="containsText" priority="735" operator="containsText" aboveAverage="0" equalAverage="0" bottom="0" percent="0" rank="0" text="Paf" dxfId="733"/>
    <cfRule type="containsText" priority="736" operator="containsText" aboveAverage="0" equalAverage="0" bottom="0" percent="0" rank="0" text="Rizk" dxfId="734"/>
    <cfRule type="containsText" priority="737" operator="containsText" aboveAverage="0" equalAverage="0" bottom="0" percent="0" rank="0" text="Mr.green" dxfId="735"/>
    <cfRule type="containsText" priority="738" operator="containsText" aboveAverage="0" equalAverage="0" bottom="0" percent="0" rank="0" text="Betway" dxfId="736"/>
    <cfRule type="containsText" priority="739" operator="containsText" aboveAverage="0" equalAverage="0" bottom="0" percent="0" rank="0" text="Leovegas" dxfId="737"/>
    <cfRule type="containsText" priority="740" operator="containsText" aboveAverage="0" equalAverage="0" bottom="0" percent="0" rank="0" text="Intertops" dxfId="738"/>
    <cfRule type="containsText" priority="741" operator="containsText" aboveAverage="0" equalAverage="0" bottom="0" percent="0" rank="0" text="Expekt" dxfId="739"/>
    <cfRule type="containsText" priority="742" operator="containsText" aboveAverage="0" equalAverage="0" bottom="0" percent="0" rank="0" text="Comeon" dxfId="740"/>
    <cfRule type="containsText" priority="743" operator="containsText" aboveAverage="0" equalAverage="0" bottom="0" percent="0" rank="0" text="Mobilebet" dxfId="741"/>
    <cfRule type="containsText" priority="744" operator="containsText" aboveAverage="0" equalAverage="0" bottom="0" percent="0" rank="0" text="Pinnacle" dxfId="742"/>
    <cfRule type="containsText" priority="745" operator="containsText" aboveAverage="0" equalAverage="0" bottom="0" percent="0" rank="0" text="Bet365" dxfId="743"/>
    <cfRule type="containsText" priority="746" operator="containsText" aboveAverage="0" equalAverage="0" bottom="0" percent="0" rank="0" text="Unibet" dxfId="744"/>
    <cfRule type="containsText" priority="747" operator="containsText" aboveAverage="0" equalAverage="0" bottom="0" percent="0" rank="0" text="Betsson" dxfId="745"/>
    <cfRule type="containsText" priority="748" operator="containsText" aboveAverage="0" equalAverage="0" bottom="0" percent="0" rank="0" text="Betsafe" dxfId="746"/>
    <cfRule type="containsText" priority="749" operator="containsText" aboveAverage="0" equalAverage="0" bottom="0" percent="0" rank="0" text="Coolbet" dxfId="747"/>
  </conditionalFormatting>
  <conditionalFormatting sqref="C2305">
    <cfRule type="containsText" priority="750" operator="containsText" aboveAverage="0" equalAverage="0" bottom="0" percent="0" rank="0" text="Paf" dxfId="748"/>
    <cfRule type="containsText" priority="751" operator="containsText" aboveAverage="0" equalAverage="0" bottom="0" percent="0" rank="0" text="Rizk" dxfId="749"/>
    <cfRule type="containsText" priority="752" operator="containsText" aboveAverage="0" equalAverage="0" bottom="0" percent="0" rank="0" text="Mr.green" dxfId="750"/>
    <cfRule type="containsText" priority="753" operator="containsText" aboveAverage="0" equalAverage="0" bottom="0" percent="0" rank="0" text="Betway" dxfId="751"/>
    <cfRule type="containsText" priority="754" operator="containsText" aboveAverage="0" equalAverage="0" bottom="0" percent="0" rank="0" text="Leovegas" dxfId="752"/>
    <cfRule type="containsText" priority="755" operator="containsText" aboveAverage="0" equalAverage="0" bottom="0" percent="0" rank="0" text="Intertops" dxfId="753"/>
    <cfRule type="containsText" priority="756" operator="containsText" aboveAverage="0" equalAverage="0" bottom="0" percent="0" rank="0" text="Expekt" dxfId="754"/>
    <cfRule type="containsText" priority="757" operator="containsText" aboveAverage="0" equalAverage="0" bottom="0" percent="0" rank="0" text="Comeon" dxfId="755"/>
    <cfRule type="containsText" priority="758" operator="containsText" aboveAverage="0" equalAverage="0" bottom="0" percent="0" rank="0" text="Mobilebet" dxfId="756"/>
    <cfRule type="containsText" priority="759" operator="containsText" aboveAverage="0" equalAverage="0" bottom="0" percent="0" rank="0" text="Pinnacle" dxfId="757"/>
    <cfRule type="containsText" priority="760" operator="containsText" aboveAverage="0" equalAverage="0" bottom="0" percent="0" rank="0" text="Bet365" dxfId="758"/>
    <cfRule type="containsText" priority="761" operator="containsText" aboveAverage="0" equalAverage="0" bottom="0" percent="0" rank="0" text="Unibet" dxfId="759"/>
    <cfRule type="containsText" priority="762" operator="containsText" aboveAverage="0" equalAverage="0" bottom="0" percent="0" rank="0" text="Betsson" dxfId="760"/>
    <cfRule type="containsText" priority="763" operator="containsText" aboveAverage="0" equalAverage="0" bottom="0" percent="0" rank="0" text="Betsafe" dxfId="761"/>
    <cfRule type="containsText" priority="764" operator="containsText" aboveAverage="0" equalAverage="0" bottom="0" percent="0" rank="0" text="Coolbet" dxfId="762"/>
  </conditionalFormatting>
  <conditionalFormatting sqref="C2297">
    <cfRule type="containsText" priority="765" operator="containsText" aboveAverage="0" equalAverage="0" bottom="0" percent="0" rank="0" text="Paf" dxfId="763"/>
    <cfRule type="containsText" priority="766" operator="containsText" aboveAverage="0" equalAverage="0" bottom="0" percent="0" rank="0" text="Rizk" dxfId="764"/>
    <cfRule type="containsText" priority="767" operator="containsText" aboveAverage="0" equalAverage="0" bottom="0" percent="0" rank="0" text="Mr.green" dxfId="765"/>
    <cfRule type="containsText" priority="768" operator="containsText" aboveAverage="0" equalAverage="0" bottom="0" percent="0" rank="0" text="Betway" dxfId="766"/>
    <cfRule type="containsText" priority="769" operator="containsText" aboveAverage="0" equalAverage="0" bottom="0" percent="0" rank="0" text="Leovegas" dxfId="767"/>
    <cfRule type="containsText" priority="770" operator="containsText" aboveAverage="0" equalAverage="0" bottom="0" percent="0" rank="0" text="Intertops" dxfId="768"/>
    <cfRule type="containsText" priority="771" operator="containsText" aboveAverage="0" equalAverage="0" bottom="0" percent="0" rank="0" text="Expekt" dxfId="769"/>
    <cfRule type="containsText" priority="772" operator="containsText" aboveAverage="0" equalAverage="0" bottom="0" percent="0" rank="0" text="Comeon" dxfId="770"/>
    <cfRule type="containsText" priority="773" operator="containsText" aboveAverage="0" equalAverage="0" bottom="0" percent="0" rank="0" text="Mobilebet" dxfId="771"/>
    <cfRule type="containsText" priority="774" operator="containsText" aboveAverage="0" equalAverage="0" bottom="0" percent="0" rank="0" text="Pinnacle" dxfId="772"/>
    <cfRule type="containsText" priority="775" operator="containsText" aboveAverage="0" equalAverage="0" bottom="0" percent="0" rank="0" text="Bet365" dxfId="773"/>
    <cfRule type="containsText" priority="776" operator="containsText" aboveAverage="0" equalAverage="0" bottom="0" percent="0" rank="0" text="Unibet" dxfId="774"/>
    <cfRule type="containsText" priority="777" operator="containsText" aboveAverage="0" equalAverage="0" bottom="0" percent="0" rank="0" text="Betsson" dxfId="775"/>
    <cfRule type="containsText" priority="778" operator="containsText" aboveAverage="0" equalAverage="0" bottom="0" percent="0" rank="0" text="Betsafe" dxfId="776"/>
    <cfRule type="containsText" priority="779" operator="containsText" aboveAverage="0" equalAverage="0" bottom="0" percent="0" rank="0" text="Coolbet" dxfId="777"/>
  </conditionalFormatting>
  <conditionalFormatting sqref="C2308">
    <cfRule type="containsText" priority="780" operator="containsText" aboveAverage="0" equalAverage="0" bottom="0" percent="0" rank="0" text="Paf" dxfId="778"/>
    <cfRule type="containsText" priority="781" operator="containsText" aboveAverage="0" equalAverage="0" bottom="0" percent="0" rank="0" text="Rizk" dxfId="779"/>
    <cfRule type="containsText" priority="782" operator="containsText" aboveAverage="0" equalAverage="0" bottom="0" percent="0" rank="0" text="Mr.green" dxfId="780"/>
    <cfRule type="containsText" priority="783" operator="containsText" aboveAverage="0" equalAverage="0" bottom="0" percent="0" rank="0" text="Betway" dxfId="781"/>
    <cfRule type="containsText" priority="784" operator="containsText" aboveAverage="0" equalAverage="0" bottom="0" percent="0" rank="0" text="Leovegas" dxfId="782"/>
    <cfRule type="containsText" priority="785" operator="containsText" aboveAverage="0" equalAverage="0" bottom="0" percent="0" rank="0" text="Intertops" dxfId="783"/>
    <cfRule type="containsText" priority="786" operator="containsText" aboveAverage="0" equalAverage="0" bottom="0" percent="0" rank="0" text="Expekt" dxfId="784"/>
    <cfRule type="containsText" priority="787" operator="containsText" aboveAverage="0" equalAverage="0" bottom="0" percent="0" rank="0" text="Comeon" dxfId="785"/>
    <cfRule type="containsText" priority="788" operator="containsText" aboveAverage="0" equalAverage="0" bottom="0" percent="0" rank="0" text="Mobilebet" dxfId="786"/>
    <cfRule type="containsText" priority="789" operator="containsText" aboveAverage="0" equalAverage="0" bottom="0" percent="0" rank="0" text="Pinnacle" dxfId="787"/>
    <cfRule type="containsText" priority="790" operator="containsText" aboveAverage="0" equalAverage="0" bottom="0" percent="0" rank="0" text="Bet365" dxfId="788"/>
    <cfRule type="containsText" priority="791" operator="containsText" aboveAverage="0" equalAverage="0" bottom="0" percent="0" rank="0" text="Unibet" dxfId="789"/>
    <cfRule type="containsText" priority="792" operator="containsText" aboveAverage="0" equalAverage="0" bottom="0" percent="0" rank="0" text="Betsson" dxfId="790"/>
    <cfRule type="containsText" priority="793" operator="containsText" aboveAverage="0" equalAverage="0" bottom="0" percent="0" rank="0" text="Betsafe" dxfId="791"/>
    <cfRule type="containsText" priority="794" operator="containsText" aboveAverage="0" equalAverage="0" bottom="0" percent="0" rank="0" text="Coolbet" dxfId="792"/>
  </conditionalFormatting>
  <conditionalFormatting sqref="C2318">
    <cfRule type="containsText" priority="795" operator="containsText" aboveAverage="0" equalAverage="0" bottom="0" percent="0" rank="0" text="Paf" dxfId="793"/>
    <cfRule type="containsText" priority="796" operator="containsText" aboveAverage="0" equalAverage="0" bottom="0" percent="0" rank="0" text="Rizk" dxfId="794"/>
    <cfRule type="containsText" priority="797" operator="containsText" aboveAverage="0" equalAverage="0" bottom="0" percent="0" rank="0" text="Mr.green" dxfId="795"/>
    <cfRule type="containsText" priority="798" operator="containsText" aboveAverage="0" equalAverage="0" bottom="0" percent="0" rank="0" text="Betway" dxfId="796"/>
    <cfRule type="containsText" priority="799" operator="containsText" aboveAverage="0" equalAverage="0" bottom="0" percent="0" rank="0" text="Leovegas" dxfId="797"/>
    <cfRule type="containsText" priority="800" operator="containsText" aboveAverage="0" equalAverage="0" bottom="0" percent="0" rank="0" text="Intertops" dxfId="798"/>
    <cfRule type="containsText" priority="801" operator="containsText" aboveAverage="0" equalAverage="0" bottom="0" percent="0" rank="0" text="Expekt" dxfId="799"/>
    <cfRule type="containsText" priority="802" operator="containsText" aboveAverage="0" equalAverage="0" bottom="0" percent="0" rank="0" text="Comeon" dxfId="800"/>
    <cfRule type="containsText" priority="803" operator="containsText" aboveAverage="0" equalAverage="0" bottom="0" percent="0" rank="0" text="Mobilebet" dxfId="801"/>
    <cfRule type="containsText" priority="804" operator="containsText" aboveAverage="0" equalAverage="0" bottom="0" percent="0" rank="0" text="Pinnacle" dxfId="802"/>
    <cfRule type="containsText" priority="805" operator="containsText" aboveAverage="0" equalAverage="0" bottom="0" percent="0" rank="0" text="Bet365" dxfId="803"/>
    <cfRule type="containsText" priority="806" operator="containsText" aboveAverage="0" equalAverage="0" bottom="0" percent="0" rank="0" text="Unibet" dxfId="804"/>
    <cfRule type="containsText" priority="807" operator="containsText" aboveAverage="0" equalAverage="0" bottom="0" percent="0" rank="0" text="Betsson" dxfId="805"/>
    <cfRule type="containsText" priority="808" operator="containsText" aboveAverage="0" equalAverage="0" bottom="0" percent="0" rank="0" text="Betsafe" dxfId="806"/>
    <cfRule type="containsText" priority="809" operator="containsText" aboveAverage="0" equalAverage="0" bottom="0" percent="0" rank="0" text="Coolbet" dxfId="807"/>
  </conditionalFormatting>
  <conditionalFormatting sqref="C2326">
    <cfRule type="containsText" priority="810" operator="containsText" aboveAverage="0" equalAverage="0" bottom="0" percent="0" rank="0" text="Paf" dxfId="808"/>
    <cfRule type="containsText" priority="811" operator="containsText" aboveAverage="0" equalAverage="0" bottom="0" percent="0" rank="0" text="Rizk" dxfId="809"/>
    <cfRule type="containsText" priority="812" operator="containsText" aboveAverage="0" equalAverage="0" bottom="0" percent="0" rank="0" text="Mr.green" dxfId="810"/>
    <cfRule type="containsText" priority="813" operator="containsText" aboveAverage="0" equalAverage="0" bottom="0" percent="0" rank="0" text="Betway" dxfId="811"/>
    <cfRule type="containsText" priority="814" operator="containsText" aboveAverage="0" equalAverage="0" bottom="0" percent="0" rank="0" text="Leovegas" dxfId="812"/>
    <cfRule type="containsText" priority="815" operator="containsText" aboveAverage="0" equalAverage="0" bottom="0" percent="0" rank="0" text="Intertops" dxfId="813"/>
    <cfRule type="containsText" priority="816" operator="containsText" aboveAverage="0" equalAverage="0" bottom="0" percent="0" rank="0" text="Expekt" dxfId="814"/>
    <cfRule type="containsText" priority="817" operator="containsText" aboveAverage="0" equalAverage="0" bottom="0" percent="0" rank="0" text="Comeon" dxfId="815"/>
    <cfRule type="containsText" priority="818" operator="containsText" aboveAverage="0" equalAverage="0" bottom="0" percent="0" rank="0" text="Mobilebet" dxfId="816"/>
    <cfRule type="containsText" priority="819" operator="containsText" aboveAverage="0" equalAverage="0" bottom="0" percent="0" rank="0" text="Pinnacle" dxfId="817"/>
    <cfRule type="containsText" priority="820" operator="containsText" aboveAverage="0" equalAverage="0" bottom="0" percent="0" rank="0" text="Bet365" dxfId="818"/>
    <cfRule type="containsText" priority="821" operator="containsText" aboveAverage="0" equalAverage="0" bottom="0" percent="0" rank="0" text="Unibet" dxfId="819"/>
    <cfRule type="containsText" priority="822" operator="containsText" aboveAverage="0" equalAverage="0" bottom="0" percent="0" rank="0" text="Betsson" dxfId="820"/>
    <cfRule type="containsText" priority="823" operator="containsText" aboveAverage="0" equalAverage="0" bottom="0" percent="0" rank="0" text="Betsafe" dxfId="821"/>
    <cfRule type="containsText" priority="824" operator="containsText" aboveAverage="0" equalAverage="0" bottom="0" percent="0" rank="0" text="Coolbet" dxfId="822"/>
  </conditionalFormatting>
  <conditionalFormatting sqref="C2329">
    <cfRule type="containsText" priority="825" operator="containsText" aboveAverage="0" equalAverage="0" bottom="0" percent="0" rank="0" text="Paf" dxfId="823"/>
    <cfRule type="containsText" priority="826" operator="containsText" aboveAverage="0" equalAverage="0" bottom="0" percent="0" rank="0" text="Rizk" dxfId="824"/>
    <cfRule type="containsText" priority="827" operator="containsText" aboveAverage="0" equalAverage="0" bottom="0" percent="0" rank="0" text="Mr.green" dxfId="825"/>
    <cfRule type="containsText" priority="828" operator="containsText" aboveAverage="0" equalAverage="0" bottom="0" percent="0" rank="0" text="Betway" dxfId="826"/>
    <cfRule type="containsText" priority="829" operator="containsText" aboveAverage="0" equalAverage="0" bottom="0" percent="0" rank="0" text="Leovegas" dxfId="827"/>
    <cfRule type="containsText" priority="830" operator="containsText" aboveAverage="0" equalAverage="0" bottom="0" percent="0" rank="0" text="Intertops" dxfId="828"/>
    <cfRule type="containsText" priority="831" operator="containsText" aboveAverage="0" equalAverage="0" bottom="0" percent="0" rank="0" text="Expekt" dxfId="829"/>
    <cfRule type="containsText" priority="832" operator="containsText" aboveAverage="0" equalAverage="0" bottom="0" percent="0" rank="0" text="Comeon" dxfId="830"/>
    <cfRule type="containsText" priority="833" operator="containsText" aboveAverage="0" equalAverage="0" bottom="0" percent="0" rank="0" text="Mobilebet" dxfId="831"/>
    <cfRule type="containsText" priority="834" operator="containsText" aboveAverage="0" equalAverage="0" bottom="0" percent="0" rank="0" text="Pinnacle" dxfId="832"/>
    <cfRule type="containsText" priority="835" operator="containsText" aboveAverage="0" equalAverage="0" bottom="0" percent="0" rank="0" text="Bet365" dxfId="833"/>
    <cfRule type="containsText" priority="836" operator="containsText" aboveAverage="0" equalAverage="0" bottom="0" percent="0" rank="0" text="Unibet" dxfId="834"/>
    <cfRule type="containsText" priority="837" operator="containsText" aboveAverage="0" equalAverage="0" bottom="0" percent="0" rank="0" text="Betsson" dxfId="835"/>
    <cfRule type="containsText" priority="838" operator="containsText" aboveAverage="0" equalAverage="0" bottom="0" percent="0" rank="0" text="Betsafe" dxfId="836"/>
    <cfRule type="containsText" priority="839" operator="containsText" aboveAverage="0" equalAverage="0" bottom="0" percent="0" rank="0" text="Coolbet" dxfId="837"/>
  </conditionalFormatting>
  <conditionalFormatting sqref="C2328">
    <cfRule type="containsText" priority="840" operator="containsText" aboveAverage="0" equalAverage="0" bottom="0" percent="0" rank="0" text="Paf" dxfId="838"/>
    <cfRule type="containsText" priority="841" operator="containsText" aboveAverage="0" equalAverage="0" bottom="0" percent="0" rank="0" text="Rizk" dxfId="839"/>
    <cfRule type="containsText" priority="842" operator="containsText" aboveAverage="0" equalAverage="0" bottom="0" percent="0" rank="0" text="Mr.green" dxfId="840"/>
    <cfRule type="containsText" priority="843" operator="containsText" aboveAverage="0" equalAverage="0" bottom="0" percent="0" rank="0" text="Betway" dxfId="841"/>
    <cfRule type="containsText" priority="844" operator="containsText" aboveAverage="0" equalAverage="0" bottom="0" percent="0" rank="0" text="Leovegas" dxfId="842"/>
    <cfRule type="containsText" priority="845" operator="containsText" aboveAverage="0" equalAverage="0" bottom="0" percent="0" rank="0" text="Intertops" dxfId="843"/>
    <cfRule type="containsText" priority="846" operator="containsText" aboveAverage="0" equalAverage="0" bottom="0" percent="0" rank="0" text="Expekt" dxfId="844"/>
    <cfRule type="containsText" priority="847" operator="containsText" aboveAverage="0" equalAverage="0" bottom="0" percent="0" rank="0" text="Comeon" dxfId="845"/>
    <cfRule type="containsText" priority="848" operator="containsText" aboveAverage="0" equalAverage="0" bottom="0" percent="0" rank="0" text="Mobilebet" dxfId="846"/>
    <cfRule type="containsText" priority="849" operator="containsText" aboveAverage="0" equalAverage="0" bottom="0" percent="0" rank="0" text="Pinnacle" dxfId="847"/>
    <cfRule type="containsText" priority="850" operator="containsText" aboveAverage="0" equalAverage="0" bottom="0" percent="0" rank="0" text="Bet365" dxfId="848"/>
    <cfRule type="containsText" priority="851" operator="containsText" aboveAverage="0" equalAverage="0" bottom="0" percent="0" rank="0" text="Unibet" dxfId="849"/>
    <cfRule type="containsText" priority="852" operator="containsText" aboveAverage="0" equalAverage="0" bottom="0" percent="0" rank="0" text="Betsson" dxfId="850"/>
    <cfRule type="containsText" priority="853" operator="containsText" aboveAverage="0" equalAverage="0" bottom="0" percent="0" rank="0" text="Betsafe" dxfId="851"/>
    <cfRule type="containsText" priority="854" operator="containsText" aboveAverage="0" equalAverage="0" bottom="0" percent="0" rank="0" text="Coolbet" dxfId="852"/>
  </conditionalFormatting>
  <conditionalFormatting sqref="C2335">
    <cfRule type="containsText" priority="855" operator="containsText" aboveAverage="0" equalAverage="0" bottom="0" percent="0" rank="0" text="Paf" dxfId="853"/>
    <cfRule type="containsText" priority="856" operator="containsText" aboveAverage="0" equalAverage="0" bottom="0" percent="0" rank="0" text="Rizk" dxfId="854"/>
    <cfRule type="containsText" priority="857" operator="containsText" aboveAverage="0" equalAverage="0" bottom="0" percent="0" rank="0" text="Mr.green" dxfId="855"/>
    <cfRule type="containsText" priority="858" operator="containsText" aboveAverage="0" equalAverage="0" bottom="0" percent="0" rank="0" text="Betway" dxfId="856"/>
    <cfRule type="containsText" priority="859" operator="containsText" aboveAverage="0" equalAverage="0" bottom="0" percent="0" rank="0" text="Leovegas" dxfId="857"/>
    <cfRule type="containsText" priority="860" operator="containsText" aboveAverage="0" equalAverage="0" bottom="0" percent="0" rank="0" text="Intertops" dxfId="858"/>
    <cfRule type="containsText" priority="861" operator="containsText" aboveAverage="0" equalAverage="0" bottom="0" percent="0" rank="0" text="Expekt" dxfId="859"/>
    <cfRule type="containsText" priority="862" operator="containsText" aboveAverage="0" equalAverage="0" bottom="0" percent="0" rank="0" text="Comeon" dxfId="860"/>
    <cfRule type="containsText" priority="863" operator="containsText" aboveAverage="0" equalAverage="0" bottom="0" percent="0" rank="0" text="Mobilebet" dxfId="861"/>
    <cfRule type="containsText" priority="864" operator="containsText" aboveAverage="0" equalAverage="0" bottom="0" percent="0" rank="0" text="Pinnacle" dxfId="862"/>
    <cfRule type="containsText" priority="865" operator="containsText" aboveAverage="0" equalAverage="0" bottom="0" percent="0" rank="0" text="Bet365" dxfId="863"/>
    <cfRule type="containsText" priority="866" operator="containsText" aboveAverage="0" equalAverage="0" bottom="0" percent="0" rank="0" text="Unibet" dxfId="864"/>
    <cfRule type="containsText" priority="867" operator="containsText" aboveAverage="0" equalAverage="0" bottom="0" percent="0" rank="0" text="Betsson" dxfId="865"/>
    <cfRule type="containsText" priority="868" operator="containsText" aboveAverage="0" equalAverage="0" bottom="0" percent="0" rank="0" text="Betsafe" dxfId="866"/>
    <cfRule type="containsText" priority="869" operator="containsText" aboveAverage="0" equalAverage="0" bottom="0" percent="0" rank="0" text="Coolbet" dxfId="867"/>
  </conditionalFormatting>
  <conditionalFormatting sqref="C2342">
    <cfRule type="containsText" priority="870" operator="containsText" aboveAverage="0" equalAverage="0" bottom="0" percent="0" rank="0" text="Paf" dxfId="868"/>
    <cfRule type="containsText" priority="871" operator="containsText" aboveAverage="0" equalAverage="0" bottom="0" percent="0" rank="0" text="Rizk" dxfId="869"/>
    <cfRule type="containsText" priority="872" operator="containsText" aboveAverage="0" equalAverage="0" bottom="0" percent="0" rank="0" text="Mr.green" dxfId="870"/>
    <cfRule type="containsText" priority="873" operator="containsText" aboveAverage="0" equalAverage="0" bottom="0" percent="0" rank="0" text="Betway" dxfId="871"/>
    <cfRule type="containsText" priority="874" operator="containsText" aboveAverage="0" equalAverage="0" bottom="0" percent="0" rank="0" text="Leovegas" dxfId="872"/>
    <cfRule type="containsText" priority="875" operator="containsText" aboveAverage="0" equalAverage="0" bottom="0" percent="0" rank="0" text="Intertops" dxfId="873"/>
    <cfRule type="containsText" priority="876" operator="containsText" aboveAverage="0" equalAverage="0" bottom="0" percent="0" rank="0" text="Expekt" dxfId="874"/>
    <cfRule type="containsText" priority="877" operator="containsText" aboveAverage="0" equalAverage="0" bottom="0" percent="0" rank="0" text="Comeon" dxfId="875"/>
    <cfRule type="containsText" priority="878" operator="containsText" aboveAverage="0" equalAverage="0" bottom="0" percent="0" rank="0" text="Mobilebet" dxfId="876"/>
    <cfRule type="containsText" priority="879" operator="containsText" aboveAverage="0" equalAverage="0" bottom="0" percent="0" rank="0" text="Pinnacle" dxfId="877"/>
    <cfRule type="containsText" priority="880" operator="containsText" aboveAverage="0" equalAverage="0" bottom="0" percent="0" rank="0" text="Bet365" dxfId="878"/>
    <cfRule type="containsText" priority="881" operator="containsText" aboveAverage="0" equalAverage="0" bottom="0" percent="0" rank="0" text="Unibet" dxfId="879"/>
    <cfRule type="containsText" priority="882" operator="containsText" aboveAverage="0" equalAverage="0" bottom="0" percent="0" rank="0" text="Betsson" dxfId="880"/>
    <cfRule type="containsText" priority="883" operator="containsText" aboveAverage="0" equalAverage="0" bottom="0" percent="0" rank="0" text="Betsafe" dxfId="881"/>
    <cfRule type="containsText" priority="884" operator="containsText" aboveAverage="0" equalAverage="0" bottom="0" percent="0" rank="0" text="Coolbet" dxfId="882"/>
  </conditionalFormatting>
  <conditionalFormatting sqref="C2345">
    <cfRule type="containsText" priority="885" operator="containsText" aboveAverage="0" equalAverage="0" bottom="0" percent="0" rank="0" text="Paf" dxfId="883"/>
    <cfRule type="containsText" priority="886" operator="containsText" aboveAverage="0" equalAverage="0" bottom="0" percent="0" rank="0" text="Rizk" dxfId="884"/>
    <cfRule type="containsText" priority="887" operator="containsText" aboveAverage="0" equalAverage="0" bottom="0" percent="0" rank="0" text="Mr.green" dxfId="885"/>
    <cfRule type="containsText" priority="888" operator="containsText" aboveAverage="0" equalAverage="0" bottom="0" percent="0" rank="0" text="Betway" dxfId="886"/>
    <cfRule type="containsText" priority="889" operator="containsText" aboveAverage="0" equalAverage="0" bottom="0" percent="0" rank="0" text="Leovegas" dxfId="887"/>
    <cfRule type="containsText" priority="890" operator="containsText" aboveAverage="0" equalAverage="0" bottom="0" percent="0" rank="0" text="Intertops" dxfId="888"/>
    <cfRule type="containsText" priority="891" operator="containsText" aboveAverage="0" equalAverage="0" bottom="0" percent="0" rank="0" text="Expekt" dxfId="889"/>
    <cfRule type="containsText" priority="892" operator="containsText" aboveAverage="0" equalAverage="0" bottom="0" percent="0" rank="0" text="Comeon" dxfId="890"/>
    <cfRule type="containsText" priority="893" operator="containsText" aboveAverage="0" equalAverage="0" bottom="0" percent="0" rank="0" text="Mobilebet" dxfId="891"/>
    <cfRule type="containsText" priority="894" operator="containsText" aboveAverage="0" equalAverage="0" bottom="0" percent="0" rank="0" text="Pinnacle" dxfId="892"/>
    <cfRule type="containsText" priority="895" operator="containsText" aboveAverage="0" equalAverage="0" bottom="0" percent="0" rank="0" text="Bet365" dxfId="893"/>
    <cfRule type="containsText" priority="896" operator="containsText" aboveAverage="0" equalAverage="0" bottom="0" percent="0" rank="0" text="Unibet" dxfId="894"/>
    <cfRule type="containsText" priority="897" operator="containsText" aboveAverage="0" equalAverage="0" bottom="0" percent="0" rank="0" text="Betsson" dxfId="895"/>
    <cfRule type="containsText" priority="898" operator="containsText" aboveAverage="0" equalAverage="0" bottom="0" percent="0" rank="0" text="Betsafe" dxfId="896"/>
    <cfRule type="containsText" priority="899" operator="containsText" aboveAverage="0" equalAverage="0" bottom="0" percent="0" rank="0" text="Coolbet" dxfId="897"/>
  </conditionalFormatting>
  <conditionalFormatting sqref="C2344">
    <cfRule type="containsText" priority="900" operator="containsText" aboveAverage="0" equalAverage="0" bottom="0" percent="0" rank="0" text="Paf" dxfId="898"/>
    <cfRule type="containsText" priority="901" operator="containsText" aboveAverage="0" equalAverage="0" bottom="0" percent="0" rank="0" text="Rizk" dxfId="899"/>
    <cfRule type="containsText" priority="902" operator="containsText" aboveAverage="0" equalAverage="0" bottom="0" percent="0" rank="0" text="Mr.green" dxfId="900"/>
    <cfRule type="containsText" priority="903" operator="containsText" aboveAverage="0" equalAverage="0" bottom="0" percent="0" rank="0" text="Betway" dxfId="901"/>
    <cfRule type="containsText" priority="904" operator="containsText" aboveAverage="0" equalAverage="0" bottom="0" percent="0" rank="0" text="Leovegas" dxfId="902"/>
    <cfRule type="containsText" priority="905" operator="containsText" aboveAverage="0" equalAverage="0" bottom="0" percent="0" rank="0" text="Intertops" dxfId="903"/>
    <cfRule type="containsText" priority="906" operator="containsText" aboveAverage="0" equalAverage="0" bottom="0" percent="0" rank="0" text="Expekt" dxfId="904"/>
    <cfRule type="containsText" priority="907" operator="containsText" aboveAverage="0" equalAverage="0" bottom="0" percent="0" rank="0" text="Comeon" dxfId="905"/>
    <cfRule type="containsText" priority="908" operator="containsText" aboveAverage="0" equalAverage="0" bottom="0" percent="0" rank="0" text="Mobilebet" dxfId="906"/>
    <cfRule type="containsText" priority="909" operator="containsText" aboveAverage="0" equalAverage="0" bottom="0" percent="0" rank="0" text="Pinnacle" dxfId="907"/>
    <cfRule type="containsText" priority="910" operator="containsText" aboveAverage="0" equalAverage="0" bottom="0" percent="0" rank="0" text="Bet365" dxfId="908"/>
    <cfRule type="containsText" priority="911" operator="containsText" aboveAverage="0" equalAverage="0" bottom="0" percent="0" rank="0" text="Unibet" dxfId="909"/>
    <cfRule type="containsText" priority="912" operator="containsText" aboveAverage="0" equalAverage="0" bottom="0" percent="0" rank="0" text="Betsson" dxfId="910"/>
    <cfRule type="containsText" priority="913" operator="containsText" aboveAverage="0" equalAverage="0" bottom="0" percent="0" rank="0" text="Betsafe" dxfId="911"/>
    <cfRule type="containsText" priority="914" operator="containsText" aboveAverage="0" equalAverage="0" bottom="0" percent="0" rank="0" text="Coolbet" dxfId="912"/>
  </conditionalFormatting>
  <conditionalFormatting sqref="C2346">
    <cfRule type="containsText" priority="915" operator="containsText" aboveAverage="0" equalAverage="0" bottom="0" percent="0" rank="0" text="Paf" dxfId="913"/>
    <cfRule type="containsText" priority="916" operator="containsText" aboveAverage="0" equalAverage="0" bottom="0" percent="0" rank="0" text="Rizk" dxfId="914"/>
    <cfRule type="containsText" priority="917" operator="containsText" aboveAverage="0" equalAverage="0" bottom="0" percent="0" rank="0" text="Mr.green" dxfId="915"/>
    <cfRule type="containsText" priority="918" operator="containsText" aboveAverage="0" equalAverage="0" bottom="0" percent="0" rank="0" text="Betway" dxfId="916"/>
    <cfRule type="containsText" priority="919" operator="containsText" aboveAverage="0" equalAverage="0" bottom="0" percent="0" rank="0" text="Leovegas" dxfId="917"/>
    <cfRule type="containsText" priority="920" operator="containsText" aboveAverage="0" equalAverage="0" bottom="0" percent="0" rank="0" text="Intertops" dxfId="918"/>
    <cfRule type="containsText" priority="921" operator="containsText" aboveAverage="0" equalAverage="0" bottom="0" percent="0" rank="0" text="Expekt" dxfId="919"/>
    <cfRule type="containsText" priority="922" operator="containsText" aboveAverage="0" equalAverage="0" bottom="0" percent="0" rank="0" text="Comeon" dxfId="920"/>
    <cfRule type="containsText" priority="923" operator="containsText" aboveAverage="0" equalAverage="0" bottom="0" percent="0" rank="0" text="Mobilebet" dxfId="921"/>
    <cfRule type="containsText" priority="924" operator="containsText" aboveAverage="0" equalAverage="0" bottom="0" percent="0" rank="0" text="Pinnacle" dxfId="922"/>
    <cfRule type="containsText" priority="925" operator="containsText" aboveAverage="0" equalAverage="0" bottom="0" percent="0" rank="0" text="Bet365" dxfId="923"/>
    <cfRule type="containsText" priority="926" operator="containsText" aboveAverage="0" equalAverage="0" bottom="0" percent="0" rank="0" text="Unibet" dxfId="924"/>
    <cfRule type="containsText" priority="927" operator="containsText" aboveAverage="0" equalAverage="0" bottom="0" percent="0" rank="0" text="Betsson" dxfId="925"/>
    <cfRule type="containsText" priority="928" operator="containsText" aboveAverage="0" equalAverage="0" bottom="0" percent="0" rank="0" text="Betsafe" dxfId="926"/>
    <cfRule type="containsText" priority="929" operator="containsText" aboveAverage="0" equalAverage="0" bottom="0" percent="0" rank="0" text="Coolbet" dxfId="927"/>
  </conditionalFormatting>
  <conditionalFormatting sqref="C2350">
    <cfRule type="containsText" priority="930" operator="containsText" aboveAverage="0" equalAverage="0" bottom="0" percent="0" rank="0" text="Paf" dxfId="928"/>
    <cfRule type="containsText" priority="931" operator="containsText" aboveAverage="0" equalAverage="0" bottom="0" percent="0" rank="0" text="Rizk" dxfId="929"/>
    <cfRule type="containsText" priority="932" operator="containsText" aboveAverage="0" equalAverage="0" bottom="0" percent="0" rank="0" text="Mr.green" dxfId="930"/>
    <cfRule type="containsText" priority="933" operator="containsText" aboveAverage="0" equalAverage="0" bottom="0" percent="0" rank="0" text="Betway" dxfId="931"/>
    <cfRule type="containsText" priority="934" operator="containsText" aboveAverage="0" equalAverage="0" bottom="0" percent="0" rank="0" text="Leovegas" dxfId="932"/>
    <cfRule type="containsText" priority="935" operator="containsText" aboveAverage="0" equalAverage="0" bottom="0" percent="0" rank="0" text="Intertops" dxfId="933"/>
    <cfRule type="containsText" priority="936" operator="containsText" aboveAverage="0" equalAverage="0" bottom="0" percent="0" rank="0" text="Expekt" dxfId="934"/>
    <cfRule type="containsText" priority="937" operator="containsText" aboveAverage="0" equalAverage="0" bottom="0" percent="0" rank="0" text="Comeon" dxfId="935"/>
    <cfRule type="containsText" priority="938" operator="containsText" aboveAverage="0" equalAverage="0" bottom="0" percent="0" rank="0" text="Mobilebet" dxfId="936"/>
    <cfRule type="containsText" priority="939" operator="containsText" aboveAverage="0" equalAverage="0" bottom="0" percent="0" rank="0" text="Pinnacle" dxfId="937"/>
    <cfRule type="containsText" priority="940" operator="containsText" aboveAverage="0" equalAverage="0" bottom="0" percent="0" rank="0" text="Bet365" dxfId="938"/>
    <cfRule type="containsText" priority="941" operator="containsText" aboveAverage="0" equalAverage="0" bottom="0" percent="0" rank="0" text="Unibet" dxfId="939"/>
    <cfRule type="containsText" priority="942" operator="containsText" aboveAverage="0" equalAverage="0" bottom="0" percent="0" rank="0" text="Betsson" dxfId="940"/>
    <cfRule type="containsText" priority="943" operator="containsText" aboveAverage="0" equalAverage="0" bottom="0" percent="0" rank="0" text="Betsafe" dxfId="941"/>
    <cfRule type="containsText" priority="944" operator="containsText" aboveAverage="0" equalAverage="0" bottom="0" percent="0" rank="0" text="Coolbet" dxfId="942"/>
  </conditionalFormatting>
  <conditionalFormatting sqref="C2353">
    <cfRule type="containsText" priority="945" operator="containsText" aboveAverage="0" equalAverage="0" bottom="0" percent="0" rank="0" text="Paf" dxfId="943"/>
    <cfRule type="containsText" priority="946" operator="containsText" aboveAverage="0" equalAverage="0" bottom="0" percent="0" rank="0" text="Rizk" dxfId="944"/>
    <cfRule type="containsText" priority="947" operator="containsText" aboveAverage="0" equalAverage="0" bottom="0" percent="0" rank="0" text="Mr.green" dxfId="945"/>
    <cfRule type="containsText" priority="948" operator="containsText" aboveAverage="0" equalAverage="0" bottom="0" percent="0" rank="0" text="Betway" dxfId="946"/>
    <cfRule type="containsText" priority="949" operator="containsText" aboveAverage="0" equalAverage="0" bottom="0" percent="0" rank="0" text="Leovegas" dxfId="947"/>
    <cfRule type="containsText" priority="950" operator="containsText" aboveAverage="0" equalAverage="0" bottom="0" percent="0" rank="0" text="Intertops" dxfId="948"/>
    <cfRule type="containsText" priority="951" operator="containsText" aboveAverage="0" equalAverage="0" bottom="0" percent="0" rank="0" text="Expekt" dxfId="949"/>
    <cfRule type="containsText" priority="952" operator="containsText" aboveAverage="0" equalAverage="0" bottom="0" percent="0" rank="0" text="Comeon" dxfId="950"/>
    <cfRule type="containsText" priority="953" operator="containsText" aboveAverage="0" equalAverage="0" bottom="0" percent="0" rank="0" text="Mobilebet" dxfId="951"/>
    <cfRule type="containsText" priority="954" operator="containsText" aboveAverage="0" equalAverage="0" bottom="0" percent="0" rank="0" text="Pinnacle" dxfId="952"/>
    <cfRule type="containsText" priority="955" operator="containsText" aboveAverage="0" equalAverage="0" bottom="0" percent="0" rank="0" text="Bet365" dxfId="953"/>
    <cfRule type="containsText" priority="956" operator="containsText" aboveAverage="0" equalAverage="0" bottom="0" percent="0" rank="0" text="Unibet" dxfId="954"/>
    <cfRule type="containsText" priority="957" operator="containsText" aboveAverage="0" equalAverage="0" bottom="0" percent="0" rank="0" text="Betsson" dxfId="955"/>
    <cfRule type="containsText" priority="958" operator="containsText" aboveAverage="0" equalAverage="0" bottom="0" percent="0" rank="0" text="Betsafe" dxfId="956"/>
    <cfRule type="containsText" priority="959" operator="containsText" aboveAverage="0" equalAverage="0" bottom="0" percent="0" rank="0" text="Coolbet" dxfId="957"/>
  </conditionalFormatting>
  <conditionalFormatting sqref="C2354">
    <cfRule type="containsText" priority="960" operator="containsText" aboveAverage="0" equalAverage="0" bottom="0" percent="0" rank="0" text="Paf" dxfId="958"/>
    <cfRule type="containsText" priority="961" operator="containsText" aboveAverage="0" equalAverage="0" bottom="0" percent="0" rank="0" text="Rizk" dxfId="959"/>
    <cfRule type="containsText" priority="962" operator="containsText" aboveAverage="0" equalAverage="0" bottom="0" percent="0" rank="0" text="Mr.green" dxfId="960"/>
    <cfRule type="containsText" priority="963" operator="containsText" aboveAverage="0" equalAverage="0" bottom="0" percent="0" rank="0" text="Betway" dxfId="961"/>
    <cfRule type="containsText" priority="964" operator="containsText" aboveAverage="0" equalAverage="0" bottom="0" percent="0" rank="0" text="Leovegas" dxfId="962"/>
    <cfRule type="containsText" priority="965" operator="containsText" aboveAverage="0" equalAverage="0" bottom="0" percent="0" rank="0" text="Intertops" dxfId="963"/>
    <cfRule type="containsText" priority="966" operator="containsText" aboveAverage="0" equalAverage="0" bottom="0" percent="0" rank="0" text="Expekt" dxfId="964"/>
    <cfRule type="containsText" priority="967" operator="containsText" aboveAverage="0" equalAverage="0" bottom="0" percent="0" rank="0" text="Comeon" dxfId="965"/>
    <cfRule type="containsText" priority="968" operator="containsText" aboveAverage="0" equalAverage="0" bottom="0" percent="0" rank="0" text="Mobilebet" dxfId="966"/>
    <cfRule type="containsText" priority="969" operator="containsText" aboveAverage="0" equalAverage="0" bottom="0" percent="0" rank="0" text="Pinnacle" dxfId="967"/>
    <cfRule type="containsText" priority="970" operator="containsText" aboveAverage="0" equalAverage="0" bottom="0" percent="0" rank="0" text="Bet365" dxfId="968"/>
    <cfRule type="containsText" priority="971" operator="containsText" aboveAverage="0" equalAverage="0" bottom="0" percent="0" rank="0" text="Unibet" dxfId="969"/>
    <cfRule type="containsText" priority="972" operator="containsText" aboveAverage="0" equalAverage="0" bottom="0" percent="0" rank="0" text="Betsson" dxfId="970"/>
    <cfRule type="containsText" priority="973" operator="containsText" aboveAverage="0" equalAverage="0" bottom="0" percent="0" rank="0" text="Betsafe" dxfId="971"/>
    <cfRule type="containsText" priority="974" operator="containsText" aboveAverage="0" equalAverage="0" bottom="0" percent="0" rank="0" text="Coolbet" dxfId="972"/>
  </conditionalFormatting>
  <conditionalFormatting sqref="C2361">
    <cfRule type="containsText" priority="975" operator="containsText" aboveAverage="0" equalAverage="0" bottom="0" percent="0" rank="0" text="Paf" dxfId="973"/>
    <cfRule type="containsText" priority="976" operator="containsText" aboveAverage="0" equalAverage="0" bottom="0" percent="0" rank="0" text="Rizk" dxfId="974"/>
    <cfRule type="containsText" priority="977" operator="containsText" aboveAverage="0" equalAverage="0" bottom="0" percent="0" rank="0" text="Mr.green" dxfId="975"/>
    <cfRule type="containsText" priority="978" operator="containsText" aboveAverage="0" equalAverage="0" bottom="0" percent="0" rank="0" text="Betway" dxfId="976"/>
    <cfRule type="containsText" priority="979" operator="containsText" aboveAverage="0" equalAverage="0" bottom="0" percent="0" rank="0" text="Leovegas" dxfId="977"/>
    <cfRule type="containsText" priority="980" operator="containsText" aboveAverage="0" equalAverage="0" bottom="0" percent="0" rank="0" text="Intertops" dxfId="978"/>
    <cfRule type="containsText" priority="981" operator="containsText" aboveAverage="0" equalAverage="0" bottom="0" percent="0" rank="0" text="Expekt" dxfId="979"/>
    <cfRule type="containsText" priority="982" operator="containsText" aboveAverage="0" equalAverage="0" bottom="0" percent="0" rank="0" text="Comeon" dxfId="980"/>
    <cfRule type="containsText" priority="983" operator="containsText" aboveAverage="0" equalAverage="0" bottom="0" percent="0" rank="0" text="Mobilebet" dxfId="981"/>
    <cfRule type="containsText" priority="984" operator="containsText" aboveAverage="0" equalAverage="0" bottom="0" percent="0" rank="0" text="Pinnacle" dxfId="982"/>
    <cfRule type="containsText" priority="985" operator="containsText" aboveAverage="0" equalAverage="0" bottom="0" percent="0" rank="0" text="Bet365" dxfId="983"/>
    <cfRule type="containsText" priority="986" operator="containsText" aboveAverage="0" equalAverage="0" bottom="0" percent="0" rank="0" text="Unibet" dxfId="984"/>
    <cfRule type="containsText" priority="987" operator="containsText" aboveAverage="0" equalAverage="0" bottom="0" percent="0" rank="0" text="Betsson" dxfId="985"/>
    <cfRule type="containsText" priority="988" operator="containsText" aboveAverage="0" equalAverage="0" bottom="0" percent="0" rank="0" text="Betsafe" dxfId="986"/>
    <cfRule type="containsText" priority="989" operator="containsText" aboveAverage="0" equalAverage="0" bottom="0" percent="0" rank="0" text="Coolbet" dxfId="987"/>
  </conditionalFormatting>
  <conditionalFormatting sqref="C2365">
    <cfRule type="containsText" priority="990" operator="containsText" aboveAverage="0" equalAverage="0" bottom="0" percent="0" rank="0" text="Paf" dxfId="988"/>
    <cfRule type="containsText" priority="991" operator="containsText" aboveAverage="0" equalAverage="0" bottom="0" percent="0" rank="0" text="Rizk" dxfId="989"/>
    <cfRule type="containsText" priority="992" operator="containsText" aboveAverage="0" equalAverage="0" bottom="0" percent="0" rank="0" text="Mr.green" dxfId="990"/>
    <cfRule type="containsText" priority="993" operator="containsText" aboveAverage="0" equalAverage="0" bottom="0" percent="0" rank="0" text="Betway" dxfId="991"/>
    <cfRule type="containsText" priority="994" operator="containsText" aboveAverage="0" equalAverage="0" bottom="0" percent="0" rank="0" text="Leovegas" dxfId="992"/>
    <cfRule type="containsText" priority="995" operator="containsText" aboveAverage="0" equalAverage="0" bottom="0" percent="0" rank="0" text="Intertops" dxfId="993"/>
    <cfRule type="containsText" priority="996" operator="containsText" aboveAverage="0" equalAverage="0" bottom="0" percent="0" rank="0" text="Expekt" dxfId="994"/>
    <cfRule type="containsText" priority="997" operator="containsText" aboveAverage="0" equalAverage="0" bottom="0" percent="0" rank="0" text="Comeon" dxfId="995"/>
    <cfRule type="containsText" priority="998" operator="containsText" aboveAverage="0" equalAverage="0" bottom="0" percent="0" rank="0" text="Mobilebet" dxfId="996"/>
    <cfRule type="containsText" priority="999" operator="containsText" aboveAverage="0" equalAverage="0" bottom="0" percent="0" rank="0" text="Pinnacle" dxfId="997"/>
    <cfRule type="containsText" priority="1000" operator="containsText" aboveAverage="0" equalAverage="0" bottom="0" percent="0" rank="0" text="Bet365" dxfId="998"/>
    <cfRule type="containsText" priority="1001" operator="containsText" aboveAverage="0" equalAverage="0" bottom="0" percent="0" rank="0" text="Unibet" dxfId="999"/>
    <cfRule type="containsText" priority="1002" operator="containsText" aboveAverage="0" equalAverage="0" bottom="0" percent="0" rank="0" text="Betsson" dxfId="1000"/>
    <cfRule type="containsText" priority="1003" operator="containsText" aboveAverage="0" equalAverage="0" bottom="0" percent="0" rank="0" text="Betsafe" dxfId="1001"/>
    <cfRule type="containsText" priority="1004" operator="containsText" aboveAverage="0" equalAverage="0" bottom="0" percent="0" rank="0" text="Coolbet" dxfId="1002"/>
  </conditionalFormatting>
  <conditionalFormatting sqref="C2368">
    <cfRule type="containsText" priority="1005" operator="containsText" aboveAverage="0" equalAverage="0" bottom="0" percent="0" rank="0" text="Paf" dxfId="1003"/>
    <cfRule type="containsText" priority="1006" operator="containsText" aboveAverage="0" equalAverage="0" bottom="0" percent="0" rank="0" text="Rizk" dxfId="1004"/>
    <cfRule type="containsText" priority="1007" operator="containsText" aboveAverage="0" equalAverage="0" bottom="0" percent="0" rank="0" text="Mr.green" dxfId="1005"/>
    <cfRule type="containsText" priority="1008" operator="containsText" aboveAverage="0" equalAverage="0" bottom="0" percent="0" rank="0" text="Betway" dxfId="1006"/>
    <cfRule type="containsText" priority="1009" operator="containsText" aboveAverage="0" equalAverage="0" bottom="0" percent="0" rank="0" text="Leovegas" dxfId="1007"/>
    <cfRule type="containsText" priority="1010" operator="containsText" aboveAverage="0" equalAverage="0" bottom="0" percent="0" rank="0" text="Intertops" dxfId="1008"/>
    <cfRule type="containsText" priority="1011" operator="containsText" aboveAverage="0" equalAverage="0" bottom="0" percent="0" rank="0" text="Expekt" dxfId="1009"/>
    <cfRule type="containsText" priority="1012" operator="containsText" aboveAverage="0" equalAverage="0" bottom="0" percent="0" rank="0" text="Comeon" dxfId="1010"/>
    <cfRule type="containsText" priority="1013" operator="containsText" aboveAverage="0" equalAverage="0" bottom="0" percent="0" rank="0" text="Mobilebet" dxfId="1011"/>
    <cfRule type="containsText" priority="1014" operator="containsText" aboveAverage="0" equalAverage="0" bottom="0" percent="0" rank="0" text="Pinnacle" dxfId="1012"/>
    <cfRule type="containsText" priority="1015" operator="containsText" aboveAverage="0" equalAverage="0" bottom="0" percent="0" rank="0" text="Bet365" dxfId="1013"/>
    <cfRule type="containsText" priority="1016" operator="containsText" aboveAverage="0" equalAverage="0" bottom="0" percent="0" rank="0" text="Unibet" dxfId="1014"/>
    <cfRule type="containsText" priority="1017" operator="containsText" aboveAverage="0" equalAverage="0" bottom="0" percent="0" rank="0" text="Betsson" dxfId="1015"/>
    <cfRule type="containsText" priority="1018" operator="containsText" aboveAverage="0" equalAverage="0" bottom="0" percent="0" rank="0" text="Betsafe" dxfId="1016"/>
    <cfRule type="containsText" priority="1019" operator="containsText" aboveAverage="0" equalAverage="0" bottom="0" percent="0" rank="0" text="Coolbet" dxfId="1017"/>
  </conditionalFormatting>
  <conditionalFormatting sqref="C2371">
    <cfRule type="containsText" priority="1020" operator="containsText" aboveAverage="0" equalAverage="0" bottom="0" percent="0" rank="0" text="Paf" dxfId="1018"/>
    <cfRule type="containsText" priority="1021" operator="containsText" aboveAverage="0" equalAverage="0" bottom="0" percent="0" rank="0" text="Rizk" dxfId="1019"/>
    <cfRule type="containsText" priority="1022" operator="containsText" aboveAverage="0" equalAverage="0" bottom="0" percent="0" rank="0" text="Mr.green" dxfId="1020"/>
    <cfRule type="containsText" priority="1023" operator="containsText" aboveAverage="0" equalAverage="0" bottom="0" percent="0" rank="0" text="Betway" dxfId="1021"/>
    <cfRule type="containsText" priority="1024" operator="containsText" aboveAverage="0" equalAverage="0" bottom="0" percent="0" rank="0" text="Leovegas" dxfId="1022"/>
    <cfRule type="containsText" priority="1025" operator="containsText" aboveAverage="0" equalAverage="0" bottom="0" percent="0" rank="0" text="Intertops" dxfId="1023"/>
    <cfRule type="containsText" priority="1026" operator="containsText" aboveAverage="0" equalAverage="0" bottom="0" percent="0" rank="0" text="Expekt" dxfId="1024"/>
    <cfRule type="containsText" priority="1027" operator="containsText" aboveAverage="0" equalAverage="0" bottom="0" percent="0" rank="0" text="Comeon" dxfId="1025"/>
    <cfRule type="containsText" priority="1028" operator="containsText" aboveAverage="0" equalAverage="0" bottom="0" percent="0" rank="0" text="Mobilebet" dxfId="1026"/>
    <cfRule type="containsText" priority="1029" operator="containsText" aboveAverage="0" equalAverage="0" bottom="0" percent="0" rank="0" text="Pinnacle" dxfId="1027"/>
    <cfRule type="containsText" priority="1030" operator="containsText" aboveAverage="0" equalAverage="0" bottom="0" percent="0" rank="0" text="Bet365" dxfId="1028"/>
    <cfRule type="containsText" priority="1031" operator="containsText" aboveAverage="0" equalAverage="0" bottom="0" percent="0" rank="0" text="Unibet" dxfId="1029"/>
    <cfRule type="containsText" priority="1032" operator="containsText" aboveAverage="0" equalAverage="0" bottom="0" percent="0" rank="0" text="Betsson" dxfId="1030"/>
    <cfRule type="containsText" priority="1033" operator="containsText" aboveAverage="0" equalAverage="0" bottom="0" percent="0" rank="0" text="Betsafe" dxfId="1031"/>
    <cfRule type="containsText" priority="1034" operator="containsText" aboveAverage="0" equalAverage="0" bottom="0" percent="0" rank="0" text="Coolbet" dxfId="1032"/>
  </conditionalFormatting>
  <conditionalFormatting sqref="C2373">
    <cfRule type="containsText" priority="1035" operator="containsText" aboveAverage="0" equalAverage="0" bottom="0" percent="0" rank="0" text="Paf" dxfId="1033"/>
    <cfRule type="containsText" priority="1036" operator="containsText" aboveAverage="0" equalAverage="0" bottom="0" percent="0" rank="0" text="Rizk" dxfId="1034"/>
    <cfRule type="containsText" priority="1037" operator="containsText" aboveAverage="0" equalAverage="0" bottom="0" percent="0" rank="0" text="Mr.green" dxfId="1035"/>
    <cfRule type="containsText" priority="1038" operator="containsText" aboveAverage="0" equalAverage="0" bottom="0" percent="0" rank="0" text="Betway" dxfId="1036"/>
    <cfRule type="containsText" priority="1039" operator="containsText" aboveAverage="0" equalAverage="0" bottom="0" percent="0" rank="0" text="Leovegas" dxfId="1037"/>
    <cfRule type="containsText" priority="1040" operator="containsText" aboveAverage="0" equalAverage="0" bottom="0" percent="0" rank="0" text="Intertops" dxfId="1038"/>
    <cfRule type="containsText" priority="1041" operator="containsText" aboveAverage="0" equalAverage="0" bottom="0" percent="0" rank="0" text="Expekt" dxfId="1039"/>
    <cfRule type="containsText" priority="1042" operator="containsText" aboveAverage="0" equalAverage="0" bottom="0" percent="0" rank="0" text="Comeon" dxfId="1040"/>
    <cfRule type="containsText" priority="1043" operator="containsText" aboveAverage="0" equalAverage="0" bottom="0" percent="0" rank="0" text="Mobilebet" dxfId="1041"/>
    <cfRule type="containsText" priority="1044" operator="containsText" aboveAverage="0" equalAverage="0" bottom="0" percent="0" rank="0" text="Pinnacle" dxfId="1042"/>
    <cfRule type="containsText" priority="1045" operator="containsText" aboveAverage="0" equalAverage="0" bottom="0" percent="0" rank="0" text="Bet365" dxfId="1043"/>
    <cfRule type="containsText" priority="1046" operator="containsText" aboveAverage="0" equalAverage="0" bottom="0" percent="0" rank="0" text="Unibet" dxfId="1044"/>
    <cfRule type="containsText" priority="1047" operator="containsText" aboveAverage="0" equalAverage="0" bottom="0" percent="0" rank="0" text="Betsson" dxfId="1045"/>
    <cfRule type="containsText" priority="1048" operator="containsText" aboveAverage="0" equalAverage="0" bottom="0" percent="0" rank="0" text="Betsafe" dxfId="1046"/>
    <cfRule type="containsText" priority="1049" operator="containsText" aboveAverage="0" equalAverage="0" bottom="0" percent="0" rank="0" text="Coolbet" dxfId="1047"/>
  </conditionalFormatting>
  <conditionalFormatting sqref="C2382">
    <cfRule type="containsText" priority="1050" operator="containsText" aboveAverage="0" equalAverage="0" bottom="0" percent="0" rank="0" text="Paf" dxfId="1048"/>
    <cfRule type="containsText" priority="1051" operator="containsText" aboveAverage="0" equalAverage="0" bottom="0" percent="0" rank="0" text="Rizk" dxfId="1049"/>
    <cfRule type="containsText" priority="1052" operator="containsText" aboveAverage="0" equalAverage="0" bottom="0" percent="0" rank="0" text="Mr.green" dxfId="1050"/>
    <cfRule type="containsText" priority="1053" operator="containsText" aboveAverage="0" equalAverage="0" bottom="0" percent="0" rank="0" text="Betway" dxfId="1051"/>
    <cfRule type="containsText" priority="1054" operator="containsText" aboveAverage="0" equalAverage="0" bottom="0" percent="0" rank="0" text="Leovegas" dxfId="1052"/>
    <cfRule type="containsText" priority="1055" operator="containsText" aboveAverage="0" equalAverage="0" bottom="0" percent="0" rank="0" text="Intertops" dxfId="1053"/>
    <cfRule type="containsText" priority="1056" operator="containsText" aboveAverage="0" equalAverage="0" bottom="0" percent="0" rank="0" text="Expekt" dxfId="1054"/>
    <cfRule type="containsText" priority="1057" operator="containsText" aboveAverage="0" equalAverage="0" bottom="0" percent="0" rank="0" text="Comeon" dxfId="1055"/>
    <cfRule type="containsText" priority="1058" operator="containsText" aboveAverage="0" equalAverage="0" bottom="0" percent="0" rank="0" text="Mobilebet" dxfId="1056"/>
    <cfRule type="containsText" priority="1059" operator="containsText" aboveAverage="0" equalAverage="0" bottom="0" percent="0" rank="0" text="Pinnacle" dxfId="1057"/>
    <cfRule type="containsText" priority="1060" operator="containsText" aboveAverage="0" equalAverage="0" bottom="0" percent="0" rank="0" text="Bet365" dxfId="1058"/>
    <cfRule type="containsText" priority="1061" operator="containsText" aboveAverage="0" equalAverage="0" bottom="0" percent="0" rank="0" text="Unibet" dxfId="1059"/>
    <cfRule type="containsText" priority="1062" operator="containsText" aboveAverage="0" equalAverage="0" bottom="0" percent="0" rank="0" text="Betsson" dxfId="1060"/>
    <cfRule type="containsText" priority="1063" operator="containsText" aboveAverage="0" equalAverage="0" bottom="0" percent="0" rank="0" text="Betsafe" dxfId="1061"/>
    <cfRule type="containsText" priority="1064" operator="containsText" aboveAverage="0" equalAverage="0" bottom="0" percent="0" rank="0" text="Coolbet" dxfId="1062"/>
  </conditionalFormatting>
  <conditionalFormatting sqref="C2385">
    <cfRule type="containsText" priority="1065" operator="containsText" aboveAverage="0" equalAverage="0" bottom="0" percent="0" rank="0" text="Paf" dxfId="1063"/>
    <cfRule type="containsText" priority="1066" operator="containsText" aboveAverage="0" equalAverage="0" bottom="0" percent="0" rank="0" text="Rizk" dxfId="1064"/>
    <cfRule type="containsText" priority="1067" operator="containsText" aboveAverage="0" equalAverage="0" bottom="0" percent="0" rank="0" text="Mr.green" dxfId="1065"/>
    <cfRule type="containsText" priority="1068" operator="containsText" aboveAverage="0" equalAverage="0" bottom="0" percent="0" rank="0" text="Betway" dxfId="1066"/>
    <cfRule type="containsText" priority="1069" operator="containsText" aboveAverage="0" equalAverage="0" bottom="0" percent="0" rank="0" text="Leovegas" dxfId="1067"/>
    <cfRule type="containsText" priority="1070" operator="containsText" aboveAverage="0" equalAverage="0" bottom="0" percent="0" rank="0" text="Intertops" dxfId="1068"/>
    <cfRule type="containsText" priority="1071" operator="containsText" aboveAverage="0" equalAverage="0" bottom="0" percent="0" rank="0" text="Expekt" dxfId="1069"/>
    <cfRule type="containsText" priority="1072" operator="containsText" aboveAverage="0" equalAverage="0" bottom="0" percent="0" rank="0" text="Comeon" dxfId="1070"/>
    <cfRule type="containsText" priority="1073" operator="containsText" aboveAverage="0" equalAverage="0" bottom="0" percent="0" rank="0" text="Mobilebet" dxfId="1071"/>
    <cfRule type="containsText" priority="1074" operator="containsText" aboveAverage="0" equalAverage="0" bottom="0" percent="0" rank="0" text="Pinnacle" dxfId="1072"/>
    <cfRule type="containsText" priority="1075" operator="containsText" aboveAverage="0" equalAverage="0" bottom="0" percent="0" rank="0" text="Bet365" dxfId="1073"/>
    <cfRule type="containsText" priority="1076" operator="containsText" aboveAverage="0" equalAverage="0" bottom="0" percent="0" rank="0" text="Unibet" dxfId="1074"/>
    <cfRule type="containsText" priority="1077" operator="containsText" aboveAverage="0" equalAverage="0" bottom="0" percent="0" rank="0" text="Betsson" dxfId="1075"/>
    <cfRule type="containsText" priority="1078" operator="containsText" aboveAverage="0" equalAverage="0" bottom="0" percent="0" rank="0" text="Betsafe" dxfId="1076"/>
    <cfRule type="containsText" priority="1079" operator="containsText" aboveAverage="0" equalAverage="0" bottom="0" percent="0" rank="0" text="Coolbet" dxfId="1077"/>
  </conditionalFormatting>
  <conditionalFormatting sqref="C2386">
    <cfRule type="containsText" priority="1080" operator="containsText" aboveAverage="0" equalAverage="0" bottom="0" percent="0" rank="0" text="Paf" dxfId="1078"/>
    <cfRule type="containsText" priority="1081" operator="containsText" aboveAverage="0" equalAverage="0" bottom="0" percent="0" rank="0" text="Rizk" dxfId="1079"/>
    <cfRule type="containsText" priority="1082" operator="containsText" aboveAverage="0" equalAverage="0" bottom="0" percent="0" rank="0" text="Mr.green" dxfId="1080"/>
    <cfRule type="containsText" priority="1083" operator="containsText" aboveAverage="0" equalAverage="0" bottom="0" percent="0" rank="0" text="Betway" dxfId="1081"/>
    <cfRule type="containsText" priority="1084" operator="containsText" aboveAverage="0" equalAverage="0" bottom="0" percent="0" rank="0" text="Leovegas" dxfId="1082"/>
    <cfRule type="containsText" priority="1085" operator="containsText" aboveAverage="0" equalAverage="0" bottom="0" percent="0" rank="0" text="Intertops" dxfId="1083"/>
    <cfRule type="containsText" priority="1086" operator="containsText" aboveAverage="0" equalAverage="0" bottom="0" percent="0" rank="0" text="Expekt" dxfId="1084"/>
    <cfRule type="containsText" priority="1087" operator="containsText" aboveAverage="0" equalAverage="0" bottom="0" percent="0" rank="0" text="Comeon" dxfId="1085"/>
    <cfRule type="containsText" priority="1088" operator="containsText" aboveAverage="0" equalAverage="0" bottom="0" percent="0" rank="0" text="Mobilebet" dxfId="1086"/>
    <cfRule type="containsText" priority="1089" operator="containsText" aboveAverage="0" equalAverage="0" bottom="0" percent="0" rank="0" text="Pinnacle" dxfId="1087"/>
    <cfRule type="containsText" priority="1090" operator="containsText" aboveAverage="0" equalAverage="0" bottom="0" percent="0" rank="0" text="Bet365" dxfId="1088"/>
    <cfRule type="containsText" priority="1091" operator="containsText" aboveAverage="0" equalAverage="0" bottom="0" percent="0" rank="0" text="Unibet" dxfId="1089"/>
    <cfRule type="containsText" priority="1092" operator="containsText" aboveAverage="0" equalAverage="0" bottom="0" percent="0" rank="0" text="Betsson" dxfId="1090"/>
    <cfRule type="containsText" priority="1093" operator="containsText" aboveAverage="0" equalAverage="0" bottom="0" percent="0" rank="0" text="Betsafe" dxfId="1091"/>
    <cfRule type="containsText" priority="1094" operator="containsText" aboveAverage="0" equalAverage="0" bottom="0" percent="0" rank="0" text="Coolbet" dxfId="1092"/>
  </conditionalFormatting>
  <conditionalFormatting sqref="C2383">
    <cfRule type="containsText" priority="1095" operator="containsText" aboveAverage="0" equalAverage="0" bottom="0" percent="0" rank="0" text="Paf" dxfId="1093"/>
    <cfRule type="containsText" priority="1096" operator="containsText" aboveAverage="0" equalAverage="0" bottom="0" percent="0" rank="0" text="Rizk" dxfId="1094"/>
    <cfRule type="containsText" priority="1097" operator="containsText" aboveAverage="0" equalAverage="0" bottom="0" percent="0" rank="0" text="Mr.green" dxfId="1095"/>
    <cfRule type="containsText" priority="1098" operator="containsText" aboveAverage="0" equalAverage="0" bottom="0" percent="0" rank="0" text="Betway" dxfId="1096"/>
    <cfRule type="containsText" priority="1099" operator="containsText" aboveAverage="0" equalAverage="0" bottom="0" percent="0" rank="0" text="Leovegas" dxfId="1097"/>
    <cfRule type="containsText" priority="1100" operator="containsText" aboveAverage="0" equalAverage="0" bottom="0" percent="0" rank="0" text="Intertops" dxfId="1098"/>
    <cfRule type="containsText" priority="1101" operator="containsText" aboveAverage="0" equalAverage="0" bottom="0" percent="0" rank="0" text="Expekt" dxfId="1099"/>
    <cfRule type="containsText" priority="1102" operator="containsText" aboveAverage="0" equalAverage="0" bottom="0" percent="0" rank="0" text="Comeon" dxfId="1100"/>
    <cfRule type="containsText" priority="1103" operator="containsText" aboveAverage="0" equalAverage="0" bottom="0" percent="0" rank="0" text="Mobilebet" dxfId="1101"/>
    <cfRule type="containsText" priority="1104" operator="containsText" aboveAverage="0" equalAverage="0" bottom="0" percent="0" rank="0" text="Pinnacle" dxfId="1102"/>
    <cfRule type="containsText" priority="1105" operator="containsText" aboveAverage="0" equalAverage="0" bottom="0" percent="0" rank="0" text="Bet365" dxfId="1103"/>
    <cfRule type="containsText" priority="1106" operator="containsText" aboveAverage="0" equalAverage="0" bottom="0" percent="0" rank="0" text="Unibet" dxfId="1104"/>
    <cfRule type="containsText" priority="1107" operator="containsText" aboveAverage="0" equalAverage="0" bottom="0" percent="0" rank="0" text="Betsson" dxfId="1105"/>
    <cfRule type="containsText" priority="1108" operator="containsText" aboveAverage="0" equalAverage="0" bottom="0" percent="0" rank="0" text="Betsafe" dxfId="1106"/>
    <cfRule type="containsText" priority="1109" operator="containsText" aboveAverage="0" equalAverage="0" bottom="0" percent="0" rank="0" text="Coolbet" dxfId="1107"/>
  </conditionalFormatting>
  <conditionalFormatting sqref="C2395">
    <cfRule type="containsText" priority="1110" operator="containsText" aboveAverage="0" equalAverage="0" bottom="0" percent="0" rank="0" text="Paf" dxfId="1108"/>
    <cfRule type="containsText" priority="1111" operator="containsText" aboveAverage="0" equalAverage="0" bottom="0" percent="0" rank="0" text="Rizk" dxfId="1109"/>
    <cfRule type="containsText" priority="1112" operator="containsText" aboveAverage="0" equalAverage="0" bottom="0" percent="0" rank="0" text="Mr.green" dxfId="1110"/>
    <cfRule type="containsText" priority="1113" operator="containsText" aboveAverage="0" equalAverage="0" bottom="0" percent="0" rank="0" text="Betway" dxfId="1111"/>
    <cfRule type="containsText" priority="1114" operator="containsText" aboveAverage="0" equalAverage="0" bottom="0" percent="0" rank="0" text="Leovegas" dxfId="1112"/>
    <cfRule type="containsText" priority="1115" operator="containsText" aboveAverage="0" equalAverage="0" bottom="0" percent="0" rank="0" text="Intertops" dxfId="1113"/>
    <cfRule type="containsText" priority="1116" operator="containsText" aboveAverage="0" equalAverage="0" bottom="0" percent="0" rank="0" text="Expekt" dxfId="1114"/>
    <cfRule type="containsText" priority="1117" operator="containsText" aboveAverage="0" equalAverage="0" bottom="0" percent="0" rank="0" text="Comeon" dxfId="1115"/>
    <cfRule type="containsText" priority="1118" operator="containsText" aboveAverage="0" equalAverage="0" bottom="0" percent="0" rank="0" text="Mobilebet" dxfId="1116"/>
    <cfRule type="containsText" priority="1119" operator="containsText" aboveAverage="0" equalAverage="0" bottom="0" percent="0" rank="0" text="Pinnacle" dxfId="1117"/>
    <cfRule type="containsText" priority="1120" operator="containsText" aboveAverage="0" equalAverage="0" bottom="0" percent="0" rank="0" text="Bet365" dxfId="1118"/>
    <cfRule type="containsText" priority="1121" operator="containsText" aboveAverage="0" equalAverage="0" bottom="0" percent="0" rank="0" text="Unibet" dxfId="1119"/>
    <cfRule type="containsText" priority="1122" operator="containsText" aboveAverage="0" equalAverage="0" bottom="0" percent="0" rank="0" text="Betsson" dxfId="1120"/>
    <cfRule type="containsText" priority="1123" operator="containsText" aboveAverage="0" equalAverage="0" bottom="0" percent="0" rank="0" text="Betsafe" dxfId="1121"/>
    <cfRule type="containsText" priority="1124" operator="containsText" aboveAverage="0" equalAverage="0" bottom="0" percent="0" rank="0" text="Coolbet" dxfId="1122"/>
  </conditionalFormatting>
  <conditionalFormatting sqref="C2401">
    <cfRule type="containsText" priority="1125" operator="containsText" aboveAverage="0" equalAverage="0" bottom="0" percent="0" rank="0" text="Paf" dxfId="1123"/>
    <cfRule type="containsText" priority="1126" operator="containsText" aboveAverage="0" equalAverage="0" bottom="0" percent="0" rank="0" text="Rizk" dxfId="1124"/>
    <cfRule type="containsText" priority="1127" operator="containsText" aboveAverage="0" equalAverage="0" bottom="0" percent="0" rank="0" text="Mr.green" dxfId="1125"/>
    <cfRule type="containsText" priority="1128" operator="containsText" aboveAverage="0" equalAverage="0" bottom="0" percent="0" rank="0" text="Betway" dxfId="1126"/>
    <cfRule type="containsText" priority="1129" operator="containsText" aboveAverage="0" equalAverage="0" bottom="0" percent="0" rank="0" text="Leovegas" dxfId="1127"/>
    <cfRule type="containsText" priority="1130" operator="containsText" aboveAverage="0" equalAverage="0" bottom="0" percent="0" rank="0" text="Intertops" dxfId="1128"/>
    <cfRule type="containsText" priority="1131" operator="containsText" aboveAverage="0" equalAverage="0" bottom="0" percent="0" rank="0" text="Expekt" dxfId="1129"/>
    <cfRule type="containsText" priority="1132" operator="containsText" aboveAverage="0" equalAverage="0" bottom="0" percent="0" rank="0" text="Comeon" dxfId="1130"/>
    <cfRule type="containsText" priority="1133" operator="containsText" aboveAverage="0" equalAverage="0" bottom="0" percent="0" rank="0" text="Mobilebet" dxfId="1131"/>
    <cfRule type="containsText" priority="1134" operator="containsText" aboveAverage="0" equalAverage="0" bottom="0" percent="0" rank="0" text="Pinnacle" dxfId="1132"/>
    <cfRule type="containsText" priority="1135" operator="containsText" aboveAverage="0" equalAverage="0" bottom="0" percent="0" rank="0" text="Bet365" dxfId="1133"/>
    <cfRule type="containsText" priority="1136" operator="containsText" aboveAverage="0" equalAverage="0" bottom="0" percent="0" rank="0" text="Unibet" dxfId="1134"/>
    <cfRule type="containsText" priority="1137" operator="containsText" aboveAverage="0" equalAverage="0" bottom="0" percent="0" rank="0" text="Betsson" dxfId="1135"/>
    <cfRule type="containsText" priority="1138" operator="containsText" aboveAverage="0" equalAverage="0" bottom="0" percent="0" rank="0" text="Betsafe" dxfId="1136"/>
    <cfRule type="containsText" priority="1139" operator="containsText" aboveAverage="0" equalAverage="0" bottom="0" percent="0" rank="0" text="Coolbet" dxfId="1137"/>
  </conditionalFormatting>
  <conditionalFormatting sqref="C2419">
    <cfRule type="containsText" priority="1140" operator="containsText" aboveAverage="0" equalAverage="0" bottom="0" percent="0" rank="0" text="Paf" dxfId="1138"/>
    <cfRule type="containsText" priority="1141" operator="containsText" aboveAverage="0" equalAverage="0" bottom="0" percent="0" rank="0" text="Rizk" dxfId="1139"/>
    <cfRule type="containsText" priority="1142" operator="containsText" aboveAverage="0" equalAverage="0" bottom="0" percent="0" rank="0" text="Mr.green" dxfId="1140"/>
    <cfRule type="containsText" priority="1143" operator="containsText" aboveAverage="0" equalAverage="0" bottom="0" percent="0" rank="0" text="Betway" dxfId="1141"/>
    <cfRule type="containsText" priority="1144" operator="containsText" aboveAverage="0" equalAverage="0" bottom="0" percent="0" rank="0" text="Leovegas" dxfId="1142"/>
    <cfRule type="containsText" priority="1145" operator="containsText" aboveAverage="0" equalAverage="0" bottom="0" percent="0" rank="0" text="Intertops" dxfId="1143"/>
    <cfRule type="containsText" priority="1146" operator="containsText" aboveAverage="0" equalAverage="0" bottom="0" percent="0" rank="0" text="Expekt" dxfId="1144"/>
    <cfRule type="containsText" priority="1147" operator="containsText" aboveAverage="0" equalAverage="0" bottom="0" percent="0" rank="0" text="Comeon" dxfId="1145"/>
    <cfRule type="containsText" priority="1148" operator="containsText" aboveAverage="0" equalAverage="0" bottom="0" percent="0" rank="0" text="Mobilebet" dxfId="1146"/>
    <cfRule type="containsText" priority="1149" operator="containsText" aboveAverage="0" equalAverage="0" bottom="0" percent="0" rank="0" text="Pinnacle" dxfId="1147"/>
    <cfRule type="containsText" priority="1150" operator="containsText" aboveAverage="0" equalAverage="0" bottom="0" percent="0" rank="0" text="Bet365" dxfId="1148"/>
    <cfRule type="containsText" priority="1151" operator="containsText" aboveAverage="0" equalAverage="0" bottom="0" percent="0" rank="0" text="Unibet" dxfId="1149"/>
    <cfRule type="containsText" priority="1152" operator="containsText" aboveAverage="0" equalAverage="0" bottom="0" percent="0" rank="0" text="Betsson" dxfId="1150"/>
    <cfRule type="containsText" priority="1153" operator="containsText" aboveAverage="0" equalAverage="0" bottom="0" percent="0" rank="0" text="Betsafe" dxfId="1151"/>
    <cfRule type="containsText" priority="1154" operator="containsText" aboveAverage="0" equalAverage="0" bottom="0" percent="0" rank="0" text="Coolbet" dxfId="1152"/>
  </conditionalFormatting>
  <conditionalFormatting sqref="C2434">
    <cfRule type="containsText" priority="1155" operator="containsText" aboveAverage="0" equalAverage="0" bottom="0" percent="0" rank="0" text="Paf" dxfId="1153"/>
    <cfRule type="containsText" priority="1156" operator="containsText" aboveAverage="0" equalAverage="0" bottom="0" percent="0" rank="0" text="Rizk" dxfId="1154"/>
    <cfRule type="containsText" priority="1157" operator="containsText" aboveAverage="0" equalAverage="0" bottom="0" percent="0" rank="0" text="Mr.green" dxfId="1155"/>
    <cfRule type="containsText" priority="1158" operator="containsText" aboveAverage="0" equalAverage="0" bottom="0" percent="0" rank="0" text="Betway" dxfId="1156"/>
    <cfRule type="containsText" priority="1159" operator="containsText" aboveAverage="0" equalAverage="0" bottom="0" percent="0" rank="0" text="Leovegas" dxfId="1157"/>
    <cfRule type="containsText" priority="1160" operator="containsText" aboveAverage="0" equalAverage="0" bottom="0" percent="0" rank="0" text="Intertops" dxfId="1158"/>
    <cfRule type="containsText" priority="1161" operator="containsText" aboveAverage="0" equalAverage="0" bottom="0" percent="0" rank="0" text="Expekt" dxfId="1159"/>
    <cfRule type="containsText" priority="1162" operator="containsText" aboveAverage="0" equalAverage="0" bottom="0" percent="0" rank="0" text="Comeon" dxfId="1160"/>
    <cfRule type="containsText" priority="1163" operator="containsText" aboveAverage="0" equalAverage="0" bottom="0" percent="0" rank="0" text="Mobilebet" dxfId="1161"/>
    <cfRule type="containsText" priority="1164" operator="containsText" aboveAverage="0" equalAverage="0" bottom="0" percent="0" rank="0" text="Pinnacle" dxfId="1162"/>
    <cfRule type="containsText" priority="1165" operator="containsText" aboveAverage="0" equalAverage="0" bottom="0" percent="0" rank="0" text="Bet365" dxfId="1163"/>
    <cfRule type="containsText" priority="1166" operator="containsText" aboveAverage="0" equalAverage="0" bottom="0" percent="0" rank="0" text="Unibet" dxfId="1164"/>
    <cfRule type="containsText" priority="1167" operator="containsText" aboveAverage="0" equalAverage="0" bottom="0" percent="0" rank="0" text="Betsson" dxfId="1165"/>
    <cfRule type="containsText" priority="1168" operator="containsText" aboveAverage="0" equalAverage="0" bottom="0" percent="0" rank="0" text="Betsafe" dxfId="1166"/>
    <cfRule type="containsText" priority="1169" operator="containsText" aboveAverage="0" equalAverage="0" bottom="0" percent="0" rank="0" text="Coolbet" dxfId="1167"/>
  </conditionalFormatting>
  <conditionalFormatting sqref="C2436">
    <cfRule type="containsText" priority="1170" operator="containsText" aboveAverage="0" equalAverage="0" bottom="0" percent="0" rank="0" text="Paf" dxfId="1168"/>
    <cfRule type="containsText" priority="1171" operator="containsText" aboveAverage="0" equalAverage="0" bottom="0" percent="0" rank="0" text="Rizk" dxfId="1169"/>
    <cfRule type="containsText" priority="1172" operator="containsText" aboveAverage="0" equalAverage="0" bottom="0" percent="0" rank="0" text="Mr.green" dxfId="1170"/>
    <cfRule type="containsText" priority="1173" operator="containsText" aboveAverage="0" equalAverage="0" bottom="0" percent="0" rank="0" text="Betway" dxfId="1171"/>
    <cfRule type="containsText" priority="1174" operator="containsText" aboveAverage="0" equalAverage="0" bottom="0" percent="0" rank="0" text="Leovegas" dxfId="1172"/>
    <cfRule type="containsText" priority="1175" operator="containsText" aboveAverage="0" equalAverage="0" bottom="0" percent="0" rank="0" text="Intertops" dxfId="1173"/>
    <cfRule type="containsText" priority="1176" operator="containsText" aboveAverage="0" equalAverage="0" bottom="0" percent="0" rank="0" text="Expekt" dxfId="1174"/>
    <cfRule type="containsText" priority="1177" operator="containsText" aboveAverage="0" equalAverage="0" bottom="0" percent="0" rank="0" text="Comeon" dxfId="1175"/>
    <cfRule type="containsText" priority="1178" operator="containsText" aboveAverage="0" equalAverage="0" bottom="0" percent="0" rank="0" text="Mobilebet" dxfId="1176"/>
    <cfRule type="containsText" priority="1179" operator="containsText" aboveAverage="0" equalAverage="0" bottom="0" percent="0" rank="0" text="Pinnacle" dxfId="1177"/>
    <cfRule type="containsText" priority="1180" operator="containsText" aboveAverage="0" equalAverage="0" bottom="0" percent="0" rank="0" text="Bet365" dxfId="1178"/>
    <cfRule type="containsText" priority="1181" operator="containsText" aboveAverage="0" equalAverage="0" bottom="0" percent="0" rank="0" text="Unibet" dxfId="1179"/>
    <cfRule type="containsText" priority="1182" operator="containsText" aboveAverage="0" equalAverage="0" bottom="0" percent="0" rank="0" text="Betsson" dxfId="1180"/>
    <cfRule type="containsText" priority="1183" operator="containsText" aboveAverage="0" equalAverage="0" bottom="0" percent="0" rank="0" text="Betsafe" dxfId="1181"/>
    <cfRule type="containsText" priority="1184" operator="containsText" aboveAverage="0" equalAverage="0" bottom="0" percent="0" rank="0" text="Coolbet" dxfId="1182"/>
  </conditionalFormatting>
  <conditionalFormatting sqref="C2438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47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50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51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53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57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54:C2456">
    <cfRule type="cellIs" priority="1275" operator="equal" aboveAverage="0" equalAverage="0" bottom="0" percent="0" rank="0" text="" dxfId="1273">
      <formula>"TonyBet"</formula>
    </cfRule>
    <cfRule type="cellIs" priority="1276" operator="equal" aboveAverage="0" equalAverage="0" bottom="0" percent="0" rank="0" text="" dxfId="1274">
      <formula>"TonyBet"</formula>
    </cfRule>
  </conditionalFormatting>
  <conditionalFormatting sqref="C2454:C2456">
    <cfRule type="cellIs" priority="1277" operator="equal" aboveAverage="0" equalAverage="0" bottom="0" percent="0" rank="0" text="" dxfId="1275">
      <formula>"Expekt"</formula>
    </cfRule>
    <cfRule type="cellIs" priority="1278" operator="equal" aboveAverage="0" equalAverage="0" bottom="0" percent="0" rank="0" text="" dxfId="1276">
      <formula>"Betway"</formula>
    </cfRule>
    <cfRule type="cellIs" priority="1279" operator="equal" aboveAverage="0" equalAverage="0" bottom="0" percent="0" rank="0" text="" dxfId="1277">
      <formula>"Rizk"</formula>
    </cfRule>
    <cfRule type="cellIs" priority="1280" operator="equal" aboveAverage="0" equalAverage="0" bottom="0" percent="0" rank="0" text="" dxfId="1278">
      <formula>"Coolbet"</formula>
    </cfRule>
    <cfRule type="cellIs" priority="1281" operator="equal" aboveAverage="0" equalAverage="0" bottom="0" percent="0" rank="0" text="" dxfId="1279">
      <formula>"Unibet"</formula>
    </cfRule>
    <cfRule type="cellIs" priority="1282" operator="equal" aboveAverage="0" equalAverage="0" bottom="0" percent="0" rank="0" text="" dxfId="1280">
      <formula>"Unibet"</formula>
    </cfRule>
    <cfRule type="cellIs" priority="1283" operator="equal" aboveAverage="0" equalAverage="0" bottom="0" percent="0" rank="0" text="" dxfId="1281">
      <formula>"Betsson"</formula>
    </cfRule>
  </conditionalFormatting>
  <conditionalFormatting sqref="C2467">
    <cfRule type="containsText" priority="1284" operator="containsText" aboveAverage="0" equalAverage="0" bottom="0" percent="0" rank="0" text="Paf" dxfId="1282"/>
    <cfRule type="containsText" priority="1285" operator="containsText" aboveAverage="0" equalAverage="0" bottom="0" percent="0" rank="0" text="Rizk" dxfId="1283"/>
    <cfRule type="containsText" priority="1286" operator="containsText" aboveAverage="0" equalAverage="0" bottom="0" percent="0" rank="0" text="Mr.green" dxfId="1284"/>
    <cfRule type="containsText" priority="1287" operator="containsText" aboveAverage="0" equalAverage="0" bottom="0" percent="0" rank="0" text="Betway" dxfId="1285"/>
    <cfRule type="containsText" priority="1288" operator="containsText" aboveAverage="0" equalAverage="0" bottom="0" percent="0" rank="0" text="Leovegas" dxfId="1286"/>
    <cfRule type="containsText" priority="1289" operator="containsText" aboveAverage="0" equalAverage="0" bottom="0" percent="0" rank="0" text="Intertops" dxfId="1287"/>
    <cfRule type="containsText" priority="1290" operator="containsText" aboveAverage="0" equalAverage="0" bottom="0" percent="0" rank="0" text="Expekt" dxfId="1288"/>
    <cfRule type="containsText" priority="1291" operator="containsText" aboveAverage="0" equalAverage="0" bottom="0" percent="0" rank="0" text="Comeon" dxfId="1289"/>
    <cfRule type="containsText" priority="1292" operator="containsText" aboveAverage="0" equalAverage="0" bottom="0" percent="0" rank="0" text="Mobilebet" dxfId="1290"/>
    <cfRule type="containsText" priority="1293" operator="containsText" aboveAverage="0" equalAverage="0" bottom="0" percent="0" rank="0" text="Pinnacle" dxfId="1291"/>
    <cfRule type="containsText" priority="1294" operator="containsText" aboveAverage="0" equalAverage="0" bottom="0" percent="0" rank="0" text="Bet365" dxfId="1292"/>
    <cfRule type="containsText" priority="1295" operator="containsText" aboveAverage="0" equalAverage="0" bottom="0" percent="0" rank="0" text="Unibet" dxfId="1293"/>
    <cfRule type="containsText" priority="1296" operator="containsText" aboveAverage="0" equalAverage="0" bottom="0" percent="0" rank="0" text="Betsson" dxfId="1294"/>
    <cfRule type="containsText" priority="1297" operator="containsText" aboveAverage="0" equalAverage="0" bottom="0" percent="0" rank="0" text="Betsafe" dxfId="1295"/>
    <cfRule type="containsText" priority="1298" operator="containsText" aboveAverage="0" equalAverage="0" bottom="0" percent="0" rank="0" text="Coolbet" dxfId="1296"/>
  </conditionalFormatting>
  <conditionalFormatting sqref="C2480">
    <cfRule type="containsText" priority="1299" operator="containsText" aboveAverage="0" equalAverage="0" bottom="0" percent="0" rank="0" text="Paf" dxfId="1297"/>
    <cfRule type="containsText" priority="1300" operator="containsText" aboveAverage="0" equalAverage="0" bottom="0" percent="0" rank="0" text="Rizk" dxfId="1298"/>
    <cfRule type="containsText" priority="1301" operator="containsText" aboveAverage="0" equalAverage="0" bottom="0" percent="0" rank="0" text="Mr.green" dxfId="1299"/>
    <cfRule type="containsText" priority="1302" operator="containsText" aboveAverage="0" equalAverage="0" bottom="0" percent="0" rank="0" text="Betway" dxfId="1300"/>
    <cfRule type="containsText" priority="1303" operator="containsText" aboveAverage="0" equalAverage="0" bottom="0" percent="0" rank="0" text="Leovegas" dxfId="1301"/>
    <cfRule type="containsText" priority="1304" operator="containsText" aboveAverage="0" equalAverage="0" bottom="0" percent="0" rank="0" text="Intertops" dxfId="1302"/>
    <cfRule type="containsText" priority="1305" operator="containsText" aboveAverage="0" equalAverage="0" bottom="0" percent="0" rank="0" text="Expekt" dxfId="1303"/>
    <cfRule type="containsText" priority="1306" operator="containsText" aboveAverage="0" equalAverage="0" bottom="0" percent="0" rank="0" text="Comeon" dxfId="1304"/>
    <cfRule type="containsText" priority="1307" operator="containsText" aboveAverage="0" equalAverage="0" bottom="0" percent="0" rank="0" text="Mobilebet" dxfId="1305"/>
    <cfRule type="containsText" priority="1308" operator="containsText" aboveAverage="0" equalAverage="0" bottom="0" percent="0" rank="0" text="Pinnacle" dxfId="1306"/>
    <cfRule type="containsText" priority="1309" operator="containsText" aboveAverage="0" equalAverage="0" bottom="0" percent="0" rank="0" text="Bet365" dxfId="1307"/>
    <cfRule type="containsText" priority="1310" operator="containsText" aboveAverage="0" equalAverage="0" bottom="0" percent="0" rank="0" text="Unibet" dxfId="1308"/>
    <cfRule type="containsText" priority="1311" operator="containsText" aboveAverage="0" equalAverage="0" bottom="0" percent="0" rank="0" text="Betsson" dxfId="1309"/>
    <cfRule type="containsText" priority="1312" operator="containsText" aboveAverage="0" equalAverage="0" bottom="0" percent="0" rank="0" text="Betsafe" dxfId="1310"/>
    <cfRule type="containsText" priority="1313" operator="containsText" aboveAverage="0" equalAverage="0" bottom="0" percent="0" rank="0" text="Coolbet" dxfId="1311"/>
  </conditionalFormatting>
  <conditionalFormatting sqref="C2481">
    <cfRule type="containsText" priority="1314" operator="containsText" aboveAverage="0" equalAverage="0" bottom="0" percent="0" rank="0" text="Paf" dxfId="1312"/>
    <cfRule type="containsText" priority="1315" operator="containsText" aboveAverage="0" equalAverage="0" bottom="0" percent="0" rank="0" text="Rizk" dxfId="1313"/>
    <cfRule type="containsText" priority="1316" operator="containsText" aboveAverage="0" equalAverage="0" bottom="0" percent="0" rank="0" text="Mr.green" dxfId="1314"/>
    <cfRule type="containsText" priority="1317" operator="containsText" aboveAverage="0" equalAverage="0" bottom="0" percent="0" rank="0" text="Betway" dxfId="1315"/>
    <cfRule type="containsText" priority="1318" operator="containsText" aboveAverage="0" equalAverage="0" bottom="0" percent="0" rank="0" text="Leovegas" dxfId="1316"/>
    <cfRule type="containsText" priority="1319" operator="containsText" aboveAverage="0" equalAverage="0" bottom="0" percent="0" rank="0" text="Intertops" dxfId="1317"/>
    <cfRule type="containsText" priority="1320" operator="containsText" aboveAverage="0" equalAverage="0" bottom="0" percent="0" rank="0" text="Expekt" dxfId="1318"/>
    <cfRule type="containsText" priority="1321" operator="containsText" aboveAverage="0" equalAverage="0" bottom="0" percent="0" rank="0" text="Comeon" dxfId="1319"/>
    <cfRule type="containsText" priority="1322" operator="containsText" aboveAverage="0" equalAverage="0" bottom="0" percent="0" rank="0" text="Mobilebet" dxfId="1320"/>
    <cfRule type="containsText" priority="1323" operator="containsText" aboveAverage="0" equalAverage="0" bottom="0" percent="0" rank="0" text="Pinnacle" dxfId="1321"/>
    <cfRule type="containsText" priority="1324" operator="containsText" aboveAverage="0" equalAverage="0" bottom="0" percent="0" rank="0" text="Bet365" dxfId="1322"/>
    <cfRule type="containsText" priority="1325" operator="containsText" aboveAverage="0" equalAverage="0" bottom="0" percent="0" rank="0" text="Unibet" dxfId="1323"/>
    <cfRule type="containsText" priority="1326" operator="containsText" aboveAverage="0" equalAverage="0" bottom="0" percent="0" rank="0" text="Betsson" dxfId="1324"/>
    <cfRule type="containsText" priority="1327" operator="containsText" aboveAverage="0" equalAverage="0" bottom="0" percent="0" rank="0" text="Betsafe" dxfId="1325"/>
    <cfRule type="containsText" priority="1328" operator="containsText" aboveAverage="0" equalAverage="0" bottom="0" percent="0" rank="0" text="Coolbet" dxfId="1326"/>
  </conditionalFormatting>
  <conditionalFormatting sqref="C2483">
    <cfRule type="containsText" priority="1329" operator="containsText" aboveAverage="0" equalAverage="0" bottom="0" percent="0" rank="0" text="Paf" dxfId="1327"/>
    <cfRule type="containsText" priority="1330" operator="containsText" aboveAverage="0" equalAverage="0" bottom="0" percent="0" rank="0" text="Rizk" dxfId="1328"/>
    <cfRule type="containsText" priority="1331" operator="containsText" aboveAverage="0" equalAverage="0" bottom="0" percent="0" rank="0" text="Mr.green" dxfId="1329"/>
    <cfRule type="containsText" priority="1332" operator="containsText" aboveAverage="0" equalAverage="0" bottom="0" percent="0" rank="0" text="Betway" dxfId="1330"/>
    <cfRule type="containsText" priority="1333" operator="containsText" aboveAverage="0" equalAverage="0" bottom="0" percent="0" rank="0" text="Leovegas" dxfId="1331"/>
    <cfRule type="containsText" priority="1334" operator="containsText" aboveAverage="0" equalAverage="0" bottom="0" percent="0" rank="0" text="Intertops" dxfId="1332"/>
    <cfRule type="containsText" priority="1335" operator="containsText" aboveAverage="0" equalAverage="0" bottom="0" percent="0" rank="0" text="Expekt" dxfId="1333"/>
    <cfRule type="containsText" priority="1336" operator="containsText" aboveAverage="0" equalAverage="0" bottom="0" percent="0" rank="0" text="Comeon" dxfId="1334"/>
    <cfRule type="containsText" priority="1337" operator="containsText" aboveAverage="0" equalAverage="0" bottom="0" percent="0" rank="0" text="Mobilebet" dxfId="1335"/>
    <cfRule type="containsText" priority="1338" operator="containsText" aboveAverage="0" equalAverage="0" bottom="0" percent="0" rank="0" text="Pinnacle" dxfId="1336"/>
    <cfRule type="containsText" priority="1339" operator="containsText" aboveAverage="0" equalAverage="0" bottom="0" percent="0" rank="0" text="Bet365" dxfId="1337"/>
    <cfRule type="containsText" priority="1340" operator="containsText" aboveAverage="0" equalAverage="0" bottom="0" percent="0" rank="0" text="Unibet" dxfId="1338"/>
    <cfRule type="containsText" priority="1341" operator="containsText" aboveAverage="0" equalAverage="0" bottom="0" percent="0" rank="0" text="Betsson" dxfId="1339"/>
    <cfRule type="containsText" priority="1342" operator="containsText" aboveAverage="0" equalAverage="0" bottom="0" percent="0" rank="0" text="Betsafe" dxfId="1340"/>
    <cfRule type="containsText" priority="1343" operator="containsText" aboveAverage="0" equalAverage="0" bottom="0" percent="0" rank="0" text="Coolbet" dxfId="1341"/>
  </conditionalFormatting>
  <conditionalFormatting sqref="C2484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C2490">
    <cfRule type="containsText" priority="1359" operator="containsText" aboveAverage="0" equalAverage="0" bottom="0" percent="0" rank="0" text="Paf" dxfId="1357"/>
    <cfRule type="containsText" priority="1360" operator="containsText" aboveAverage="0" equalAverage="0" bottom="0" percent="0" rank="0" text="Rizk" dxfId="1358"/>
    <cfRule type="containsText" priority="1361" operator="containsText" aboveAverage="0" equalAverage="0" bottom="0" percent="0" rank="0" text="Mr.green" dxfId="1359"/>
    <cfRule type="containsText" priority="1362" operator="containsText" aboveAverage="0" equalAverage="0" bottom="0" percent="0" rank="0" text="Betway" dxfId="1360"/>
    <cfRule type="containsText" priority="1363" operator="containsText" aboveAverage="0" equalAverage="0" bottom="0" percent="0" rank="0" text="Leovegas" dxfId="1361"/>
    <cfRule type="containsText" priority="1364" operator="containsText" aboveAverage="0" equalAverage="0" bottom="0" percent="0" rank="0" text="Intertops" dxfId="1362"/>
    <cfRule type="containsText" priority="1365" operator="containsText" aboveAverage="0" equalAverage="0" bottom="0" percent="0" rank="0" text="Expekt" dxfId="1363"/>
    <cfRule type="containsText" priority="1366" operator="containsText" aboveAverage="0" equalAverage="0" bottom="0" percent="0" rank="0" text="Comeon" dxfId="1364"/>
    <cfRule type="containsText" priority="1367" operator="containsText" aboveAverage="0" equalAverage="0" bottom="0" percent="0" rank="0" text="Mobilebet" dxfId="1365"/>
    <cfRule type="containsText" priority="1368" operator="containsText" aboveAverage="0" equalAverage="0" bottom="0" percent="0" rank="0" text="Pinnacle" dxfId="1366"/>
    <cfRule type="containsText" priority="1369" operator="containsText" aboveAverage="0" equalAverage="0" bottom="0" percent="0" rank="0" text="Bet365" dxfId="1367"/>
    <cfRule type="containsText" priority="1370" operator="containsText" aboveAverage="0" equalAverage="0" bottom="0" percent="0" rank="0" text="Unibet" dxfId="1368"/>
    <cfRule type="containsText" priority="1371" operator="containsText" aboveAverage="0" equalAverage="0" bottom="0" percent="0" rank="0" text="Betsson" dxfId="1369"/>
    <cfRule type="containsText" priority="1372" operator="containsText" aboveAverage="0" equalAverage="0" bottom="0" percent="0" rank="0" text="Betsafe" dxfId="1370"/>
    <cfRule type="containsText" priority="1373" operator="containsText" aboveAverage="0" equalAverage="0" bottom="0" percent="0" rank="0" text="Coolbet" dxfId="1371"/>
  </conditionalFormatting>
  <conditionalFormatting sqref="C2495">
    <cfRule type="containsText" priority="1374" operator="containsText" aboveAverage="0" equalAverage="0" bottom="0" percent="0" rank="0" text="Paf" dxfId="1372"/>
    <cfRule type="containsText" priority="1375" operator="containsText" aboveAverage="0" equalAverage="0" bottom="0" percent="0" rank="0" text="Rizk" dxfId="1373"/>
    <cfRule type="containsText" priority="1376" operator="containsText" aboveAverage="0" equalAverage="0" bottom="0" percent="0" rank="0" text="Mr.green" dxfId="1374"/>
    <cfRule type="containsText" priority="1377" operator="containsText" aboveAverage="0" equalAverage="0" bottom="0" percent="0" rank="0" text="Betway" dxfId="1375"/>
    <cfRule type="containsText" priority="1378" operator="containsText" aboveAverage="0" equalAverage="0" bottom="0" percent="0" rank="0" text="Leovegas" dxfId="1376"/>
    <cfRule type="containsText" priority="1379" operator="containsText" aboveAverage="0" equalAverage="0" bottom="0" percent="0" rank="0" text="Intertops" dxfId="1377"/>
    <cfRule type="containsText" priority="1380" operator="containsText" aboveAverage="0" equalAverage="0" bottom="0" percent="0" rank="0" text="Expekt" dxfId="1378"/>
    <cfRule type="containsText" priority="1381" operator="containsText" aboveAverage="0" equalAverage="0" bottom="0" percent="0" rank="0" text="Comeon" dxfId="1379"/>
    <cfRule type="containsText" priority="1382" operator="containsText" aboveAverage="0" equalAverage="0" bottom="0" percent="0" rank="0" text="Mobilebet" dxfId="1380"/>
    <cfRule type="containsText" priority="1383" operator="containsText" aboveAverage="0" equalAverage="0" bottom="0" percent="0" rank="0" text="Pinnacle" dxfId="1381"/>
    <cfRule type="containsText" priority="1384" operator="containsText" aboveAverage="0" equalAverage="0" bottom="0" percent="0" rank="0" text="Bet365" dxfId="1382"/>
    <cfRule type="containsText" priority="1385" operator="containsText" aboveAverage="0" equalAverage="0" bottom="0" percent="0" rank="0" text="Unibet" dxfId="1383"/>
    <cfRule type="containsText" priority="1386" operator="containsText" aboveAverage="0" equalAverage="0" bottom="0" percent="0" rank="0" text="Betsson" dxfId="1384"/>
    <cfRule type="containsText" priority="1387" operator="containsText" aboveAverage="0" equalAverage="0" bottom="0" percent="0" rank="0" text="Betsafe" dxfId="1385"/>
    <cfRule type="containsText" priority="1388" operator="containsText" aboveAverage="0" equalAverage="0" bottom="0" percent="0" rank="0" text="Coolbet" dxfId="1386"/>
  </conditionalFormatting>
  <conditionalFormatting sqref="C1:C2675 C2677:C2702 C2704:C2741 C2745:C1048576 C2743">
    <cfRule type="cellIs" priority="1389" operator="equal" aboveAverage="0" equalAverage="0" bottom="0" percent="0" rank="0" text="" dxfId="1387">
      <formula>"NordicBet"</formula>
    </cfRule>
  </conditionalFormatting>
  <conditionalFormatting sqref="C2522">
    <cfRule type="containsText" priority="1390" operator="containsText" aboveAverage="0" equalAverage="0" bottom="0" percent="0" rank="0" text="Paf" dxfId="1388"/>
    <cfRule type="containsText" priority="1391" operator="containsText" aboveAverage="0" equalAverage="0" bottom="0" percent="0" rank="0" text="Rizk" dxfId="1389"/>
    <cfRule type="containsText" priority="1392" operator="containsText" aboveAverage="0" equalAverage="0" bottom="0" percent="0" rank="0" text="Mr.green" dxfId="1390"/>
    <cfRule type="containsText" priority="1393" operator="containsText" aboveAverage="0" equalAverage="0" bottom="0" percent="0" rank="0" text="Betway" dxfId="1391"/>
    <cfRule type="containsText" priority="1394" operator="containsText" aboveAverage="0" equalAverage="0" bottom="0" percent="0" rank="0" text="Leovegas" dxfId="1392"/>
    <cfRule type="containsText" priority="1395" operator="containsText" aboveAverage="0" equalAverage="0" bottom="0" percent="0" rank="0" text="Intertops" dxfId="1393"/>
    <cfRule type="containsText" priority="1396" operator="containsText" aboveAverage="0" equalAverage="0" bottom="0" percent="0" rank="0" text="Expekt" dxfId="1394"/>
    <cfRule type="containsText" priority="1397" operator="containsText" aboveAverage="0" equalAverage="0" bottom="0" percent="0" rank="0" text="Comeon" dxfId="1395"/>
    <cfRule type="containsText" priority="1398" operator="containsText" aboveAverage="0" equalAverage="0" bottom="0" percent="0" rank="0" text="Mobilebet" dxfId="1396"/>
    <cfRule type="containsText" priority="1399" operator="containsText" aboveAverage="0" equalAverage="0" bottom="0" percent="0" rank="0" text="Pinnacle" dxfId="1397"/>
    <cfRule type="containsText" priority="1400" operator="containsText" aboveAverage="0" equalAverage="0" bottom="0" percent="0" rank="0" text="Bet365" dxfId="1398"/>
    <cfRule type="containsText" priority="1401" operator="containsText" aboveAverage="0" equalAverage="0" bottom="0" percent="0" rank="0" text="Unibet" dxfId="1399"/>
    <cfRule type="containsText" priority="1402" operator="containsText" aboveAverage="0" equalAverage="0" bottom="0" percent="0" rank="0" text="Betsson" dxfId="1400"/>
    <cfRule type="containsText" priority="1403" operator="containsText" aboveAverage="0" equalAverage="0" bottom="0" percent="0" rank="0" text="Betsafe" dxfId="1401"/>
    <cfRule type="containsText" priority="1404" operator="containsText" aboveAverage="0" equalAverage="0" bottom="0" percent="0" rank="0" text="Coolbet" dxfId="1402"/>
  </conditionalFormatting>
  <conditionalFormatting sqref="C2531">
    <cfRule type="containsText" priority="1405" operator="containsText" aboveAverage="0" equalAverage="0" bottom="0" percent="0" rank="0" text="Paf" dxfId="1403"/>
    <cfRule type="containsText" priority="1406" operator="containsText" aboveAverage="0" equalAverage="0" bottom="0" percent="0" rank="0" text="Rizk" dxfId="1404"/>
    <cfRule type="containsText" priority="1407" operator="containsText" aboveAverage="0" equalAverage="0" bottom="0" percent="0" rank="0" text="Mr.green" dxfId="1405"/>
    <cfRule type="containsText" priority="1408" operator="containsText" aboveAverage="0" equalAverage="0" bottom="0" percent="0" rank="0" text="Betway" dxfId="1406"/>
    <cfRule type="containsText" priority="1409" operator="containsText" aboveAverage="0" equalAverage="0" bottom="0" percent="0" rank="0" text="Leovegas" dxfId="1407"/>
    <cfRule type="containsText" priority="1410" operator="containsText" aboveAverage="0" equalAverage="0" bottom="0" percent="0" rank="0" text="Intertops" dxfId="1408"/>
    <cfRule type="containsText" priority="1411" operator="containsText" aboveAverage="0" equalAverage="0" bottom="0" percent="0" rank="0" text="Expekt" dxfId="1409"/>
    <cfRule type="containsText" priority="1412" operator="containsText" aboveAverage="0" equalAverage="0" bottom="0" percent="0" rank="0" text="Comeon" dxfId="1410"/>
    <cfRule type="containsText" priority="1413" operator="containsText" aboveAverage="0" equalAverage="0" bottom="0" percent="0" rank="0" text="Mobilebet" dxfId="1411"/>
    <cfRule type="containsText" priority="1414" operator="containsText" aboveAverage="0" equalAverage="0" bottom="0" percent="0" rank="0" text="Pinnacle" dxfId="1412"/>
    <cfRule type="containsText" priority="1415" operator="containsText" aboveAverage="0" equalAverage="0" bottom="0" percent="0" rank="0" text="Bet365" dxfId="1413"/>
    <cfRule type="containsText" priority="1416" operator="containsText" aboveAverage="0" equalAverage="0" bottom="0" percent="0" rank="0" text="Unibet" dxfId="1414"/>
    <cfRule type="containsText" priority="1417" operator="containsText" aboveAverage="0" equalAverage="0" bottom="0" percent="0" rank="0" text="Betsson" dxfId="1415"/>
    <cfRule type="containsText" priority="1418" operator="containsText" aboveAverage="0" equalAverage="0" bottom="0" percent="0" rank="0" text="Betsafe" dxfId="1416"/>
    <cfRule type="containsText" priority="1419" operator="containsText" aboveAverage="0" equalAverage="0" bottom="0" percent="0" rank="0" text="Coolbet" dxfId="1417"/>
  </conditionalFormatting>
  <conditionalFormatting sqref="C2561">
    <cfRule type="containsText" priority="1420" operator="containsText" aboveAverage="0" equalAverage="0" bottom="0" percent="0" rank="0" text="Paf" dxfId="1418"/>
    <cfRule type="containsText" priority="1421" operator="containsText" aboveAverage="0" equalAverage="0" bottom="0" percent="0" rank="0" text="Rizk" dxfId="1419"/>
    <cfRule type="containsText" priority="1422" operator="containsText" aboveAverage="0" equalAverage="0" bottom="0" percent="0" rank="0" text="Mr.green" dxfId="1420"/>
    <cfRule type="containsText" priority="1423" operator="containsText" aboveAverage="0" equalAverage="0" bottom="0" percent="0" rank="0" text="Betway" dxfId="1421"/>
    <cfRule type="containsText" priority="1424" operator="containsText" aboveAverage="0" equalAverage="0" bottom="0" percent="0" rank="0" text="Leovegas" dxfId="1422"/>
    <cfRule type="containsText" priority="1425" operator="containsText" aboveAverage="0" equalAverage="0" bottom="0" percent="0" rank="0" text="Intertops" dxfId="1423"/>
    <cfRule type="containsText" priority="1426" operator="containsText" aboveAverage="0" equalAverage="0" bottom="0" percent="0" rank="0" text="Expekt" dxfId="1424"/>
    <cfRule type="containsText" priority="1427" operator="containsText" aboveAverage="0" equalAverage="0" bottom="0" percent="0" rank="0" text="Comeon" dxfId="1425"/>
    <cfRule type="containsText" priority="1428" operator="containsText" aboveAverage="0" equalAverage="0" bottom="0" percent="0" rank="0" text="Mobilebet" dxfId="1426"/>
    <cfRule type="containsText" priority="1429" operator="containsText" aboveAverage="0" equalAverage="0" bottom="0" percent="0" rank="0" text="Pinnacle" dxfId="1427"/>
    <cfRule type="containsText" priority="1430" operator="containsText" aboveAverage="0" equalAverage="0" bottom="0" percent="0" rank="0" text="Bet365" dxfId="1428"/>
    <cfRule type="containsText" priority="1431" operator="containsText" aboveAverage="0" equalAverage="0" bottom="0" percent="0" rank="0" text="Unibet" dxfId="1429"/>
    <cfRule type="containsText" priority="1432" operator="containsText" aboveAverage="0" equalAverage="0" bottom="0" percent="0" rank="0" text="Betsson" dxfId="1430"/>
    <cfRule type="containsText" priority="1433" operator="containsText" aboveAverage="0" equalAverage="0" bottom="0" percent="0" rank="0" text="Betsafe" dxfId="1431"/>
    <cfRule type="containsText" priority="1434" operator="containsText" aboveAverage="0" equalAverage="0" bottom="0" percent="0" rank="0" text="Coolbet" dxfId="1432"/>
  </conditionalFormatting>
  <conditionalFormatting sqref="C2564">
    <cfRule type="containsText" priority="1435" operator="containsText" aboveAverage="0" equalAverage="0" bottom="0" percent="0" rank="0" text="Paf" dxfId="1433"/>
    <cfRule type="containsText" priority="1436" operator="containsText" aboveAverage="0" equalAverage="0" bottom="0" percent="0" rank="0" text="Rizk" dxfId="1434"/>
    <cfRule type="containsText" priority="1437" operator="containsText" aboveAverage="0" equalAverage="0" bottom="0" percent="0" rank="0" text="Mr.green" dxfId="1435"/>
    <cfRule type="containsText" priority="1438" operator="containsText" aboveAverage="0" equalAverage="0" bottom="0" percent="0" rank="0" text="Betway" dxfId="1436"/>
    <cfRule type="containsText" priority="1439" operator="containsText" aboveAverage="0" equalAverage="0" bottom="0" percent="0" rank="0" text="Leovegas" dxfId="1437"/>
    <cfRule type="containsText" priority="1440" operator="containsText" aboveAverage="0" equalAverage="0" bottom="0" percent="0" rank="0" text="Intertops" dxfId="1438"/>
    <cfRule type="containsText" priority="1441" operator="containsText" aboveAverage="0" equalAverage="0" bottom="0" percent="0" rank="0" text="Expekt" dxfId="1439"/>
    <cfRule type="containsText" priority="1442" operator="containsText" aboveAverage="0" equalAverage="0" bottom="0" percent="0" rank="0" text="Comeon" dxfId="1440"/>
    <cfRule type="containsText" priority="1443" operator="containsText" aboveAverage="0" equalAverage="0" bottom="0" percent="0" rank="0" text="Mobilebet" dxfId="1441"/>
    <cfRule type="containsText" priority="1444" operator="containsText" aboveAverage="0" equalAverage="0" bottom="0" percent="0" rank="0" text="Pinnacle" dxfId="1442"/>
    <cfRule type="containsText" priority="1445" operator="containsText" aboveAverage="0" equalAverage="0" bottom="0" percent="0" rank="0" text="Bet365" dxfId="1443"/>
    <cfRule type="containsText" priority="1446" operator="containsText" aboveAverage="0" equalAverage="0" bottom="0" percent="0" rank="0" text="Unibet" dxfId="1444"/>
    <cfRule type="containsText" priority="1447" operator="containsText" aboveAverage="0" equalAverage="0" bottom="0" percent="0" rank="0" text="Betsson" dxfId="1445"/>
    <cfRule type="containsText" priority="1448" operator="containsText" aboveAverage="0" equalAverage="0" bottom="0" percent="0" rank="0" text="Betsafe" dxfId="1446"/>
    <cfRule type="containsText" priority="1449" operator="containsText" aboveAverage="0" equalAverage="0" bottom="0" percent="0" rank="0" text="Coolbet" dxfId="1447"/>
  </conditionalFormatting>
  <conditionalFormatting sqref="C2683">
    <cfRule type="containsText" priority="1450" operator="containsText" aboveAverage="0" equalAverage="0" bottom="0" percent="0" rank="0" text="Paf" dxfId="1448"/>
    <cfRule type="containsText" priority="1451" operator="containsText" aboveAverage="0" equalAverage="0" bottom="0" percent="0" rank="0" text="Rizk" dxfId="1449"/>
    <cfRule type="containsText" priority="1452" operator="containsText" aboveAverage="0" equalAverage="0" bottom="0" percent="0" rank="0" text="Mr.green" dxfId="1450"/>
    <cfRule type="containsText" priority="1453" operator="containsText" aboveAverage="0" equalAverage="0" bottom="0" percent="0" rank="0" text="Betway" dxfId="1451"/>
    <cfRule type="containsText" priority="1454" operator="containsText" aboveAverage="0" equalAverage="0" bottom="0" percent="0" rank="0" text="Leovegas" dxfId="1452"/>
    <cfRule type="containsText" priority="1455" operator="containsText" aboveAverage="0" equalAverage="0" bottom="0" percent="0" rank="0" text="Intertops" dxfId="1453"/>
    <cfRule type="containsText" priority="1456" operator="containsText" aboveAverage="0" equalAverage="0" bottom="0" percent="0" rank="0" text="Expekt" dxfId="1454"/>
    <cfRule type="containsText" priority="1457" operator="containsText" aboveAverage="0" equalAverage="0" bottom="0" percent="0" rank="0" text="Comeon" dxfId="1455"/>
    <cfRule type="containsText" priority="1458" operator="containsText" aboveAverage="0" equalAverage="0" bottom="0" percent="0" rank="0" text="Mobilebet" dxfId="1456"/>
    <cfRule type="containsText" priority="1459" operator="containsText" aboveAverage="0" equalAverage="0" bottom="0" percent="0" rank="0" text="Pinnacle" dxfId="1457"/>
    <cfRule type="containsText" priority="1460" operator="containsText" aboveAverage="0" equalAverage="0" bottom="0" percent="0" rank="0" text="Bet365" dxfId="1458"/>
    <cfRule type="containsText" priority="1461" operator="containsText" aboveAverage="0" equalAverage="0" bottom="0" percent="0" rank="0" text="Unibet" dxfId="1459"/>
    <cfRule type="containsText" priority="1462" operator="containsText" aboveAverage="0" equalAverage="0" bottom="0" percent="0" rank="0" text="Betsson" dxfId="1460"/>
    <cfRule type="containsText" priority="1463" operator="containsText" aboveAverage="0" equalAverage="0" bottom="0" percent="0" rank="0" text="Betsafe" dxfId="1461"/>
    <cfRule type="containsText" priority="1464" operator="containsText" aboveAverage="0" equalAverage="0" bottom="0" percent="0" rank="0" text="Coolbet" dxfId="1462"/>
  </conditionalFormatting>
  <conditionalFormatting sqref="C2683">
    <cfRule type="cellIs" priority="1465" operator="equal" aboveAverage="0" equalAverage="0" bottom="0" percent="0" rank="0" text="" dxfId="1463">
      <formula>"TonyBet"</formula>
    </cfRule>
    <cfRule type="cellIs" priority="1466" operator="equal" aboveAverage="0" equalAverage="0" bottom="0" percent="0" rank="0" text="" dxfId="1464">
      <formula>"TonyBet"</formula>
    </cfRule>
  </conditionalFormatting>
  <conditionalFormatting sqref="C2683">
    <cfRule type="cellIs" priority="1467" operator="equal" aboveAverage="0" equalAverage="0" bottom="0" percent="0" rank="0" text="" dxfId="1465">
      <formula>"Expekt"</formula>
    </cfRule>
    <cfRule type="cellIs" priority="1468" operator="equal" aboveAverage="0" equalAverage="0" bottom="0" percent="0" rank="0" text="" dxfId="1466">
      <formula>"Betway"</formula>
    </cfRule>
    <cfRule type="cellIs" priority="1469" operator="equal" aboveAverage="0" equalAverage="0" bottom="0" percent="0" rank="0" text="" dxfId="1467">
      <formula>"Rizk"</formula>
    </cfRule>
    <cfRule type="cellIs" priority="1470" operator="equal" aboveAverage="0" equalAverage="0" bottom="0" percent="0" rank="0" text="" dxfId="1468">
      <formula>"Coolbet"</formula>
    </cfRule>
    <cfRule type="cellIs" priority="1471" operator="equal" aboveAverage="0" equalAverage="0" bottom="0" percent="0" rank="0" text="" dxfId="1469">
      <formula>"Unibet"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"Betsson"</formula>
    </cfRule>
  </conditionalFormatting>
  <conditionalFormatting sqref="C2683">
    <cfRule type="cellIs" priority="1474" operator="equal" aboveAverage="0" equalAverage="0" bottom="0" percent="0" rank="0" text="" dxfId="1472">
      <formula>"NordicBet"</formula>
    </cfRule>
  </conditionalFormatting>
  <conditionalFormatting sqref="C2680">
    <cfRule type="containsText" priority="1475" operator="containsText" aboveAverage="0" equalAverage="0" bottom="0" percent="0" rank="0" text="Paf" dxfId="1473"/>
    <cfRule type="containsText" priority="1476" operator="containsText" aboveAverage="0" equalAverage="0" bottom="0" percent="0" rank="0" text="Rizk" dxfId="1474"/>
    <cfRule type="containsText" priority="1477" operator="containsText" aboveAverage="0" equalAverage="0" bottom="0" percent="0" rank="0" text="Mr.green" dxfId="1475"/>
    <cfRule type="containsText" priority="1478" operator="containsText" aboveAverage="0" equalAverage="0" bottom="0" percent="0" rank="0" text="Betway" dxfId="1476"/>
    <cfRule type="containsText" priority="1479" operator="containsText" aboveAverage="0" equalAverage="0" bottom="0" percent="0" rank="0" text="Leovegas" dxfId="1477"/>
    <cfRule type="containsText" priority="1480" operator="containsText" aboveAverage="0" equalAverage="0" bottom="0" percent="0" rank="0" text="Intertops" dxfId="1478"/>
    <cfRule type="containsText" priority="1481" operator="containsText" aboveAverage="0" equalAverage="0" bottom="0" percent="0" rank="0" text="Expekt" dxfId="1479"/>
    <cfRule type="containsText" priority="1482" operator="containsText" aboveAverage="0" equalAverage="0" bottom="0" percent="0" rank="0" text="Comeon" dxfId="1480"/>
    <cfRule type="containsText" priority="1483" operator="containsText" aboveAverage="0" equalAverage="0" bottom="0" percent="0" rank="0" text="Mobilebet" dxfId="1481"/>
    <cfRule type="containsText" priority="1484" operator="containsText" aboveAverage="0" equalAverage="0" bottom="0" percent="0" rank="0" text="Pinnacle" dxfId="1482"/>
    <cfRule type="containsText" priority="1485" operator="containsText" aboveAverage="0" equalAverage="0" bottom="0" percent="0" rank="0" text="Bet365" dxfId="1483"/>
    <cfRule type="containsText" priority="1486" operator="containsText" aboveAverage="0" equalAverage="0" bottom="0" percent="0" rank="0" text="Unibet" dxfId="1484"/>
    <cfRule type="containsText" priority="1487" operator="containsText" aboveAverage="0" equalAverage="0" bottom="0" percent="0" rank="0" text="Betsson" dxfId="1485"/>
    <cfRule type="containsText" priority="1488" operator="containsText" aboveAverage="0" equalAverage="0" bottom="0" percent="0" rank="0" text="Betsafe" dxfId="1486"/>
    <cfRule type="containsText" priority="1489" operator="containsText" aboveAverage="0" equalAverage="0" bottom="0" percent="0" rank="0" text="Coolbet" dxfId="1487"/>
  </conditionalFormatting>
  <conditionalFormatting sqref="C2680">
    <cfRule type="cellIs" priority="1490" operator="equal" aboveAverage="0" equalAverage="0" bottom="0" percent="0" rank="0" text="" dxfId="1488">
      <formula>"TonyBet"</formula>
    </cfRule>
    <cfRule type="cellIs" priority="1491" operator="equal" aboveAverage="0" equalAverage="0" bottom="0" percent="0" rank="0" text="" dxfId="1489">
      <formula>"TonyBet"</formula>
    </cfRule>
  </conditionalFormatting>
  <conditionalFormatting sqref="C2680">
    <cfRule type="cellIs" priority="1492" operator="equal" aboveAverage="0" equalAverage="0" bottom="0" percent="0" rank="0" text="" dxfId="1490">
      <formula>"Expekt"</formula>
    </cfRule>
    <cfRule type="cellIs" priority="1493" operator="equal" aboveAverage="0" equalAverage="0" bottom="0" percent="0" rank="0" text="" dxfId="1491">
      <formula>"Betway"</formula>
    </cfRule>
    <cfRule type="cellIs" priority="1494" operator="equal" aboveAverage="0" equalAverage="0" bottom="0" percent="0" rank="0" text="" dxfId="1492">
      <formula>"Rizk"</formula>
    </cfRule>
    <cfRule type="cellIs" priority="1495" operator="equal" aboveAverage="0" equalAverage="0" bottom="0" percent="0" rank="0" text="" dxfId="1493">
      <formula>"Coolbet"</formula>
    </cfRule>
    <cfRule type="cellIs" priority="1496" operator="equal" aboveAverage="0" equalAverage="0" bottom="0" percent="0" rank="0" text="" dxfId="1494">
      <formula>"Unibet"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"Betsson"</formula>
    </cfRule>
  </conditionalFormatting>
  <conditionalFormatting sqref="C2680">
    <cfRule type="cellIs" priority="1499" operator="equal" aboveAverage="0" equalAverage="0" bottom="0" percent="0" rank="0" text="" dxfId="1497">
      <formula>"NordicBet"</formula>
    </cfRule>
  </conditionalFormatting>
  <conditionalFormatting sqref="C2682">
    <cfRule type="containsText" priority="1500" operator="containsText" aboveAverage="0" equalAverage="0" bottom="0" percent="0" rank="0" text="Paf" dxfId="1498"/>
    <cfRule type="containsText" priority="1501" operator="containsText" aboveAverage="0" equalAverage="0" bottom="0" percent="0" rank="0" text="Rizk" dxfId="1499"/>
    <cfRule type="containsText" priority="1502" operator="containsText" aboveAverage="0" equalAverage="0" bottom="0" percent="0" rank="0" text="Mr.green" dxfId="1500"/>
    <cfRule type="containsText" priority="1503" operator="containsText" aboveAverage="0" equalAverage="0" bottom="0" percent="0" rank="0" text="Betway" dxfId="1501"/>
    <cfRule type="containsText" priority="1504" operator="containsText" aboveAverage="0" equalAverage="0" bottom="0" percent="0" rank="0" text="Leovegas" dxfId="1502"/>
    <cfRule type="containsText" priority="1505" operator="containsText" aboveAverage="0" equalAverage="0" bottom="0" percent="0" rank="0" text="Intertops" dxfId="1503"/>
    <cfRule type="containsText" priority="1506" operator="containsText" aboveAverage="0" equalAverage="0" bottom="0" percent="0" rank="0" text="Expekt" dxfId="1504"/>
    <cfRule type="containsText" priority="1507" operator="containsText" aboveAverage="0" equalAverage="0" bottom="0" percent="0" rank="0" text="Comeon" dxfId="1505"/>
    <cfRule type="containsText" priority="1508" operator="containsText" aboveAverage="0" equalAverage="0" bottom="0" percent="0" rank="0" text="Mobilebet" dxfId="1506"/>
    <cfRule type="containsText" priority="1509" operator="containsText" aboveAverage="0" equalAverage="0" bottom="0" percent="0" rank="0" text="Pinnacle" dxfId="1507"/>
    <cfRule type="containsText" priority="1510" operator="containsText" aboveAverage="0" equalAverage="0" bottom="0" percent="0" rank="0" text="Bet365" dxfId="1508"/>
    <cfRule type="containsText" priority="1511" operator="containsText" aboveAverage="0" equalAverage="0" bottom="0" percent="0" rank="0" text="Unibet" dxfId="1509"/>
    <cfRule type="containsText" priority="1512" operator="containsText" aboveAverage="0" equalAverage="0" bottom="0" percent="0" rank="0" text="Betsson" dxfId="1510"/>
    <cfRule type="containsText" priority="1513" operator="containsText" aboveAverage="0" equalAverage="0" bottom="0" percent="0" rank="0" text="Betsafe" dxfId="1511"/>
    <cfRule type="containsText" priority="1514" operator="containsText" aboveAverage="0" equalAverage="0" bottom="0" percent="0" rank="0" text="Coolbet" dxfId="1512"/>
  </conditionalFormatting>
  <conditionalFormatting sqref="C2682">
    <cfRule type="cellIs" priority="1515" operator="equal" aboveAverage="0" equalAverage="0" bottom="0" percent="0" rank="0" text="" dxfId="1513">
      <formula>"TonyBet"</formula>
    </cfRule>
    <cfRule type="cellIs" priority="1516" operator="equal" aboveAverage="0" equalAverage="0" bottom="0" percent="0" rank="0" text="" dxfId="1514">
      <formula>"TonyBet"</formula>
    </cfRule>
  </conditionalFormatting>
  <conditionalFormatting sqref="C2682">
    <cfRule type="cellIs" priority="1517" operator="equal" aboveAverage="0" equalAverage="0" bottom="0" percent="0" rank="0" text="" dxfId="1515">
      <formula>"Expekt"</formula>
    </cfRule>
    <cfRule type="cellIs" priority="1518" operator="equal" aboveAverage="0" equalAverage="0" bottom="0" percent="0" rank="0" text="" dxfId="1516">
      <formula>"Betway"</formula>
    </cfRule>
    <cfRule type="cellIs" priority="1519" operator="equal" aboveAverage="0" equalAverage="0" bottom="0" percent="0" rank="0" text="" dxfId="1517">
      <formula>"Rizk"</formula>
    </cfRule>
    <cfRule type="cellIs" priority="1520" operator="equal" aboveAverage="0" equalAverage="0" bottom="0" percent="0" rank="0" text="" dxfId="1518">
      <formula>"Coolbet"</formula>
    </cfRule>
    <cfRule type="cellIs" priority="1521" operator="equal" aboveAverage="0" equalAverage="0" bottom="0" percent="0" rank="0" text="" dxfId="1519">
      <formula>"Unibet"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"Betsson"</formula>
    </cfRule>
  </conditionalFormatting>
  <conditionalFormatting sqref="C2682">
    <cfRule type="cellIs" priority="1524" operator="equal" aboveAverage="0" equalAverage="0" bottom="0" percent="0" rank="0" text="" dxfId="1522">
      <formula>"NordicBet"</formula>
    </cfRule>
  </conditionalFormatting>
  <conditionalFormatting sqref="C2676">
    <cfRule type="containsText" priority="1525" operator="containsText" aboveAverage="0" equalAverage="0" bottom="0" percent="0" rank="0" text="Paf" dxfId="1523"/>
    <cfRule type="containsText" priority="1526" operator="containsText" aboveAverage="0" equalAverage="0" bottom="0" percent="0" rank="0" text="Rizk" dxfId="1524"/>
    <cfRule type="containsText" priority="1527" operator="containsText" aboveAverage="0" equalAverage="0" bottom="0" percent="0" rank="0" text="Mr.green" dxfId="1525"/>
    <cfRule type="containsText" priority="1528" operator="containsText" aboveAverage="0" equalAverage="0" bottom="0" percent="0" rank="0" text="Betway" dxfId="1526"/>
    <cfRule type="containsText" priority="1529" operator="containsText" aboveAverage="0" equalAverage="0" bottom="0" percent="0" rank="0" text="Leovegas" dxfId="1527"/>
    <cfRule type="containsText" priority="1530" operator="containsText" aboveAverage="0" equalAverage="0" bottom="0" percent="0" rank="0" text="Intertops" dxfId="1528"/>
    <cfRule type="containsText" priority="1531" operator="containsText" aboveAverage="0" equalAverage="0" bottom="0" percent="0" rank="0" text="Expekt" dxfId="1529"/>
    <cfRule type="containsText" priority="1532" operator="containsText" aboveAverage="0" equalAverage="0" bottom="0" percent="0" rank="0" text="Comeon" dxfId="1530"/>
    <cfRule type="containsText" priority="1533" operator="containsText" aboveAverage="0" equalAverage="0" bottom="0" percent="0" rank="0" text="Mobilebet" dxfId="1531"/>
    <cfRule type="containsText" priority="1534" operator="containsText" aboveAverage="0" equalAverage="0" bottom="0" percent="0" rank="0" text="Pinnacle" dxfId="1532"/>
    <cfRule type="containsText" priority="1535" operator="containsText" aboveAverage="0" equalAverage="0" bottom="0" percent="0" rank="0" text="Bet365" dxfId="1533"/>
    <cfRule type="containsText" priority="1536" operator="containsText" aboveAverage="0" equalAverage="0" bottom="0" percent="0" rank="0" text="Unibet" dxfId="1534"/>
    <cfRule type="containsText" priority="1537" operator="containsText" aboveAverage="0" equalAverage="0" bottom="0" percent="0" rank="0" text="Betsson" dxfId="1535"/>
    <cfRule type="containsText" priority="1538" operator="containsText" aboveAverage="0" equalAverage="0" bottom="0" percent="0" rank="0" text="Betsafe" dxfId="1536"/>
    <cfRule type="containsText" priority="1539" operator="containsText" aboveAverage="0" equalAverage="0" bottom="0" percent="0" rank="0" text="Coolbet" dxfId="1537"/>
  </conditionalFormatting>
  <conditionalFormatting sqref="C2676">
    <cfRule type="cellIs" priority="1540" operator="equal" aboveAverage="0" equalAverage="0" bottom="0" percent="0" rank="0" text="" dxfId="1538">
      <formula>"TonyBet"</formula>
    </cfRule>
    <cfRule type="cellIs" priority="1541" operator="equal" aboveAverage="0" equalAverage="0" bottom="0" percent="0" rank="0" text="" dxfId="1539">
      <formula>"TonyBet"</formula>
    </cfRule>
  </conditionalFormatting>
  <conditionalFormatting sqref="C2676">
    <cfRule type="cellIs" priority="1542" operator="equal" aboveAverage="0" equalAverage="0" bottom="0" percent="0" rank="0" text="" dxfId="1540">
      <formula>"Expekt"</formula>
    </cfRule>
    <cfRule type="cellIs" priority="1543" operator="equal" aboveAverage="0" equalAverage="0" bottom="0" percent="0" rank="0" text="" dxfId="1541">
      <formula>"Betway"</formula>
    </cfRule>
    <cfRule type="cellIs" priority="1544" operator="equal" aboveAverage="0" equalAverage="0" bottom="0" percent="0" rank="0" text="" dxfId="1542">
      <formula>"Rizk"</formula>
    </cfRule>
    <cfRule type="cellIs" priority="1545" operator="equal" aboveAverage="0" equalAverage="0" bottom="0" percent="0" rank="0" text="" dxfId="1543">
      <formula>"Coolbet"</formula>
    </cfRule>
    <cfRule type="cellIs" priority="1546" operator="equal" aboveAverage="0" equalAverage="0" bottom="0" percent="0" rank="0" text="" dxfId="1544">
      <formula>"Unibet"</formula>
    </cfRule>
    <cfRule type="cellIs" priority="1547" operator="equal" aboveAverage="0" equalAverage="0" bottom="0" percent="0" rank="0" text="" dxfId="1545">
      <formula>"Unibet"</formula>
    </cfRule>
    <cfRule type="cellIs" priority="1548" operator="equal" aboveAverage="0" equalAverage="0" bottom="0" percent="0" rank="0" text="" dxfId="1546">
      <formula>"Betsson"</formula>
    </cfRule>
  </conditionalFormatting>
  <conditionalFormatting sqref="C2676">
    <cfRule type="cellIs" priority="1549" operator="equal" aboveAverage="0" equalAverage="0" bottom="0" percent="0" rank="0" text="" dxfId="1547">
      <formula>"NordicBet"</formula>
    </cfRule>
  </conditionalFormatting>
  <conditionalFormatting sqref="C2681">
    <cfRule type="containsText" priority="1550" operator="containsText" aboveAverage="0" equalAverage="0" bottom="0" percent="0" rank="0" text="Paf" dxfId="1548"/>
    <cfRule type="containsText" priority="1551" operator="containsText" aboveAverage="0" equalAverage="0" bottom="0" percent="0" rank="0" text="Rizk" dxfId="1549"/>
    <cfRule type="containsText" priority="1552" operator="containsText" aboveAverage="0" equalAverage="0" bottom="0" percent="0" rank="0" text="Mr.green" dxfId="1550"/>
    <cfRule type="containsText" priority="1553" operator="containsText" aboveAverage="0" equalAverage="0" bottom="0" percent="0" rank="0" text="Betway" dxfId="1551"/>
    <cfRule type="containsText" priority="1554" operator="containsText" aboveAverage="0" equalAverage="0" bottom="0" percent="0" rank="0" text="Leovegas" dxfId="1552"/>
    <cfRule type="containsText" priority="1555" operator="containsText" aboveAverage="0" equalAverage="0" bottom="0" percent="0" rank="0" text="Intertops" dxfId="1553"/>
    <cfRule type="containsText" priority="1556" operator="containsText" aboveAverage="0" equalAverage="0" bottom="0" percent="0" rank="0" text="Expekt" dxfId="1554"/>
    <cfRule type="containsText" priority="1557" operator="containsText" aboveAverage="0" equalAverage="0" bottom="0" percent="0" rank="0" text="Comeon" dxfId="1555"/>
    <cfRule type="containsText" priority="1558" operator="containsText" aboveAverage="0" equalAverage="0" bottom="0" percent="0" rank="0" text="Mobilebet" dxfId="1556"/>
    <cfRule type="containsText" priority="1559" operator="containsText" aboveAverage="0" equalAverage="0" bottom="0" percent="0" rank="0" text="Pinnacle" dxfId="1557"/>
    <cfRule type="containsText" priority="1560" operator="containsText" aboveAverage="0" equalAverage="0" bottom="0" percent="0" rank="0" text="Bet365" dxfId="1558"/>
    <cfRule type="containsText" priority="1561" operator="containsText" aboveAverage="0" equalAverage="0" bottom="0" percent="0" rank="0" text="Unibet" dxfId="1559"/>
    <cfRule type="containsText" priority="1562" operator="containsText" aboveAverage="0" equalAverage="0" bottom="0" percent="0" rank="0" text="Betsson" dxfId="1560"/>
    <cfRule type="containsText" priority="1563" operator="containsText" aboveAverage="0" equalAverage="0" bottom="0" percent="0" rank="0" text="Betsafe" dxfId="1561"/>
    <cfRule type="containsText" priority="1564" operator="containsText" aboveAverage="0" equalAverage="0" bottom="0" percent="0" rank="0" text="Coolbet" dxfId="1562"/>
  </conditionalFormatting>
  <conditionalFormatting sqref="C2681">
    <cfRule type="cellIs" priority="1565" operator="equal" aboveAverage="0" equalAverage="0" bottom="0" percent="0" rank="0" text="" dxfId="1563">
      <formula>"TonyBet"</formula>
    </cfRule>
    <cfRule type="cellIs" priority="1566" operator="equal" aboveAverage="0" equalAverage="0" bottom="0" percent="0" rank="0" text="" dxfId="1564">
      <formula>"TonyBet"</formula>
    </cfRule>
  </conditionalFormatting>
  <conditionalFormatting sqref="C2681">
    <cfRule type="cellIs" priority="1567" operator="equal" aboveAverage="0" equalAverage="0" bottom="0" percent="0" rank="0" text="" dxfId="1565">
      <formula>"Expekt"</formula>
    </cfRule>
    <cfRule type="cellIs" priority="1568" operator="equal" aboveAverage="0" equalAverage="0" bottom="0" percent="0" rank="0" text="" dxfId="1566">
      <formula>"Betway"</formula>
    </cfRule>
    <cfRule type="cellIs" priority="1569" operator="equal" aboveAverage="0" equalAverage="0" bottom="0" percent="0" rank="0" text="" dxfId="1567">
      <formula>"Rizk"</formula>
    </cfRule>
    <cfRule type="cellIs" priority="1570" operator="equal" aboveAverage="0" equalAverage="0" bottom="0" percent="0" rank="0" text="" dxfId="1568">
      <formula>"Coolbet"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"Unibet"</formula>
    </cfRule>
    <cfRule type="cellIs" priority="1573" operator="equal" aboveAverage="0" equalAverage="0" bottom="0" percent="0" rank="0" text="" dxfId="1571">
      <formula>"Betsson"</formula>
    </cfRule>
  </conditionalFormatting>
  <conditionalFormatting sqref="C2681">
    <cfRule type="cellIs" priority="1574" operator="equal" aboveAverage="0" equalAverage="0" bottom="0" percent="0" rank="0" text="" dxfId="1572">
      <formula>"NordicBet"</formula>
    </cfRule>
  </conditionalFormatting>
  <conditionalFormatting sqref="C2683">
    <cfRule type="containsText" priority="1575" operator="containsText" aboveAverage="0" equalAverage="0" bottom="0" percent="0" rank="0" text="Paf" dxfId="1573"/>
    <cfRule type="containsText" priority="1576" operator="containsText" aboveAverage="0" equalAverage="0" bottom="0" percent="0" rank="0" text="Rizk" dxfId="1574"/>
    <cfRule type="containsText" priority="1577" operator="containsText" aboveAverage="0" equalAverage="0" bottom="0" percent="0" rank="0" text="Mr.green" dxfId="1575"/>
    <cfRule type="containsText" priority="1578" operator="containsText" aboveAverage="0" equalAverage="0" bottom="0" percent="0" rank="0" text="Betway" dxfId="1576"/>
    <cfRule type="containsText" priority="1579" operator="containsText" aboveAverage="0" equalAverage="0" bottom="0" percent="0" rank="0" text="Leovegas" dxfId="1577"/>
    <cfRule type="containsText" priority="1580" operator="containsText" aboveAverage="0" equalAverage="0" bottom="0" percent="0" rank="0" text="Intertops" dxfId="1578"/>
    <cfRule type="containsText" priority="1581" operator="containsText" aboveAverage="0" equalAverage="0" bottom="0" percent="0" rank="0" text="Expekt" dxfId="1579"/>
    <cfRule type="containsText" priority="1582" operator="containsText" aboveAverage="0" equalAverage="0" bottom="0" percent="0" rank="0" text="Comeon" dxfId="1580"/>
    <cfRule type="containsText" priority="1583" operator="containsText" aboveAverage="0" equalAverage="0" bottom="0" percent="0" rank="0" text="Mobilebet" dxfId="1581"/>
    <cfRule type="containsText" priority="1584" operator="containsText" aboveAverage="0" equalAverage="0" bottom="0" percent="0" rank="0" text="Pinnacle" dxfId="1582"/>
    <cfRule type="containsText" priority="1585" operator="containsText" aboveAverage="0" equalAverage="0" bottom="0" percent="0" rank="0" text="Bet365" dxfId="1583"/>
    <cfRule type="containsText" priority="1586" operator="containsText" aboveAverage="0" equalAverage="0" bottom="0" percent="0" rank="0" text="Unibet" dxfId="1584"/>
    <cfRule type="containsText" priority="1587" operator="containsText" aboveAverage="0" equalAverage="0" bottom="0" percent="0" rank="0" text="Betsson" dxfId="1585"/>
    <cfRule type="containsText" priority="1588" operator="containsText" aboveAverage="0" equalAverage="0" bottom="0" percent="0" rank="0" text="Betsafe" dxfId="1586"/>
    <cfRule type="containsText" priority="1589" operator="containsText" aboveAverage="0" equalAverage="0" bottom="0" percent="0" rank="0" text="Coolbet" dxfId="1587"/>
  </conditionalFormatting>
  <conditionalFormatting sqref="C2683">
    <cfRule type="cellIs" priority="1590" operator="equal" aboveAverage="0" equalAverage="0" bottom="0" percent="0" rank="0" text="" dxfId="1588">
      <formula>"TonyBet"</formula>
    </cfRule>
    <cfRule type="cellIs" priority="1591" operator="equal" aboveAverage="0" equalAverage="0" bottom="0" percent="0" rank="0" text="" dxfId="1589">
      <formula>"TonyBet"</formula>
    </cfRule>
  </conditionalFormatting>
  <conditionalFormatting sqref="C2683">
    <cfRule type="cellIs" priority="1592" operator="equal" aboveAverage="0" equalAverage="0" bottom="0" percent="0" rank="0" text="" dxfId="1590">
      <formula>"Expekt"</formula>
    </cfRule>
    <cfRule type="cellIs" priority="1593" operator="equal" aboveAverage="0" equalAverage="0" bottom="0" percent="0" rank="0" text="" dxfId="1591">
      <formula>"Betway"</formula>
    </cfRule>
    <cfRule type="cellIs" priority="1594" operator="equal" aboveAverage="0" equalAverage="0" bottom="0" percent="0" rank="0" text="" dxfId="1592">
      <formula>"Rizk"</formula>
    </cfRule>
    <cfRule type="cellIs" priority="1595" operator="equal" aboveAverage="0" equalAverage="0" bottom="0" percent="0" rank="0" text="" dxfId="1593">
      <formula>"Coolbet"</formula>
    </cfRule>
    <cfRule type="cellIs" priority="1596" operator="equal" aboveAverage="0" equalAverage="0" bottom="0" percent="0" rank="0" text="" dxfId="1594">
      <formula>"Unibet"</formula>
    </cfRule>
    <cfRule type="cellIs" priority="1597" operator="equal" aboveAverage="0" equalAverage="0" bottom="0" percent="0" rank="0" text="" dxfId="1595">
      <formula>"Unibet"</formula>
    </cfRule>
    <cfRule type="cellIs" priority="1598" operator="equal" aboveAverage="0" equalAverage="0" bottom="0" percent="0" rank="0" text="" dxfId="1596">
      <formula>"Betsson"</formula>
    </cfRule>
  </conditionalFormatting>
  <conditionalFormatting sqref="C2683">
    <cfRule type="cellIs" priority="1599" operator="equal" aboveAverage="0" equalAverage="0" bottom="0" percent="0" rank="0" text="" dxfId="1597">
      <formula>"NordicBet"</formula>
    </cfRule>
  </conditionalFormatting>
  <conditionalFormatting sqref="C2703">
    <cfRule type="containsText" priority="1600" operator="containsText" aboveAverage="0" equalAverage="0" bottom="0" percent="0" rank="0" text="Paf" dxfId="1598"/>
    <cfRule type="containsText" priority="1601" operator="containsText" aboveAverage="0" equalAverage="0" bottom="0" percent="0" rank="0" text="Rizk" dxfId="1599"/>
    <cfRule type="containsText" priority="1602" operator="containsText" aboveAverage="0" equalAverage="0" bottom="0" percent="0" rank="0" text="Mr.green" dxfId="1600"/>
    <cfRule type="containsText" priority="1603" operator="containsText" aboveAverage="0" equalAverage="0" bottom="0" percent="0" rank="0" text="Betway" dxfId="1601"/>
    <cfRule type="containsText" priority="1604" operator="containsText" aboveAverage="0" equalAverage="0" bottom="0" percent="0" rank="0" text="Leovegas" dxfId="1602"/>
    <cfRule type="containsText" priority="1605" operator="containsText" aboveAverage="0" equalAverage="0" bottom="0" percent="0" rank="0" text="Intertops" dxfId="1603"/>
    <cfRule type="containsText" priority="1606" operator="containsText" aboveAverage="0" equalAverage="0" bottom="0" percent="0" rank="0" text="Expekt" dxfId="1604"/>
    <cfRule type="containsText" priority="1607" operator="containsText" aboveAverage="0" equalAverage="0" bottom="0" percent="0" rank="0" text="Comeon" dxfId="1605"/>
    <cfRule type="containsText" priority="1608" operator="containsText" aboveAverage="0" equalAverage="0" bottom="0" percent="0" rank="0" text="Mobilebet" dxfId="1606"/>
    <cfRule type="containsText" priority="1609" operator="containsText" aboveAverage="0" equalAverage="0" bottom="0" percent="0" rank="0" text="Pinnacle" dxfId="1607"/>
    <cfRule type="containsText" priority="1610" operator="containsText" aboveAverage="0" equalAverage="0" bottom="0" percent="0" rank="0" text="Bet365" dxfId="1608"/>
    <cfRule type="containsText" priority="1611" operator="containsText" aboveAverage="0" equalAverage="0" bottom="0" percent="0" rank="0" text="Unibet" dxfId="1609"/>
    <cfRule type="containsText" priority="1612" operator="containsText" aboveAverage="0" equalAverage="0" bottom="0" percent="0" rank="0" text="Betsson" dxfId="1610"/>
    <cfRule type="containsText" priority="1613" operator="containsText" aboveAverage="0" equalAverage="0" bottom="0" percent="0" rank="0" text="Betsafe" dxfId="1611"/>
    <cfRule type="containsText" priority="1614" operator="containsText" aboveAverage="0" equalAverage="0" bottom="0" percent="0" rank="0" text="Coolbet" dxfId="1612"/>
  </conditionalFormatting>
  <conditionalFormatting sqref="C2703">
    <cfRule type="cellIs" priority="1615" operator="equal" aboveAverage="0" equalAverage="0" bottom="0" percent="0" rank="0" text="" dxfId="1613">
      <formula>"TonyBet"</formula>
    </cfRule>
    <cfRule type="cellIs" priority="1616" operator="equal" aboveAverage="0" equalAverage="0" bottom="0" percent="0" rank="0" text="" dxfId="1614">
      <formula>"TonyBet"</formula>
    </cfRule>
  </conditionalFormatting>
  <conditionalFormatting sqref="C2703">
    <cfRule type="cellIs" priority="1617" operator="equal" aboveAverage="0" equalAverage="0" bottom="0" percent="0" rank="0" text="" dxfId="1615">
      <formula>"Expekt"</formula>
    </cfRule>
    <cfRule type="cellIs" priority="1618" operator="equal" aboveAverage="0" equalAverage="0" bottom="0" percent="0" rank="0" text="" dxfId="1616">
      <formula>"Betway"</formula>
    </cfRule>
    <cfRule type="cellIs" priority="1619" operator="equal" aboveAverage="0" equalAverage="0" bottom="0" percent="0" rank="0" text="" dxfId="1617">
      <formula>"Rizk"</formula>
    </cfRule>
    <cfRule type="cellIs" priority="1620" operator="equal" aboveAverage="0" equalAverage="0" bottom="0" percent="0" rank="0" text="" dxfId="1618">
      <formula>"Coolbet"</formula>
    </cfRule>
    <cfRule type="cellIs" priority="1621" operator="equal" aboveAverage="0" equalAverage="0" bottom="0" percent="0" rank="0" text="" dxfId="1619">
      <formula>"Unibet"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"Betsson"</formula>
    </cfRule>
  </conditionalFormatting>
  <conditionalFormatting sqref="C2703">
    <cfRule type="cellIs" priority="1624" operator="equal" aboveAverage="0" equalAverage="0" bottom="0" percent="0" rank="0" text="" dxfId="1622">
      <formula>"NordicBet"</formula>
    </cfRule>
  </conditionalFormatting>
  <conditionalFormatting sqref="H2744">
    <cfRule type="containsText" priority="1625" operator="containsText" aboveAverage="0" equalAverage="0" bottom="0" percent="0" rank="0" text="V" dxfId="1623"/>
    <cfRule type="containsText" priority="1626" operator="containsText" aboveAverage="0" equalAverage="0" bottom="0" percent="0" rank="0" text="L" dxfId="1624"/>
    <cfRule type="containsText" priority="1627" operator="containsText" aboveAverage="0" equalAverage="0" bottom="0" percent="0" rank="0" text="W" dxfId="1625"/>
  </conditionalFormatting>
  <conditionalFormatting sqref="H2744">
    <cfRule type="cellIs" priority="1628" operator="equal" aboveAverage="0" equalAverage="0" bottom="0" percent="0" rank="0" text="" dxfId="1626">
      <formula>"V"</formula>
    </cfRule>
    <cfRule type="cellIs" priority="1629" operator="equal" aboveAverage="0" equalAverage="0" bottom="0" percent="0" rank="0" text="" dxfId="1627">
      <formula>"W"</formula>
    </cfRule>
    <cfRule type="cellIs" priority="1630" operator="equal" aboveAverage="0" equalAverage="0" bottom="0" percent="0" rank="0" text="" dxfId="1628">
      <formula>"L"</formula>
    </cfRule>
  </conditionalFormatting>
  <conditionalFormatting sqref="C2744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H2744">
    <cfRule type="cellIs" priority="1646" operator="equal" aboveAverage="0" equalAverage="0" bottom="0" percent="0" rank="0" text="" dxfId="1644">
      <formula>"L"</formula>
    </cfRule>
    <cfRule type="containsText" priority="1647" operator="containsText" aboveAverage="0" equalAverage="0" bottom="0" percent="0" rank="0" text="V" dxfId="1645"/>
    <cfRule type="containsText" priority="1648" operator="containsText" aboveAverage="0" equalAverage="0" bottom="0" percent="0" rank="0" text="W" dxfId="1646"/>
    <cfRule type="containsText" priority="1649" operator="containsText" aboveAverage="0" equalAverage="0" bottom="0" percent="0" rank="0" text="W" dxfId="1647"/>
  </conditionalFormatting>
  <conditionalFormatting sqref="C2744">
    <cfRule type="cellIs" priority="1650" operator="equal" aboveAverage="0" equalAverage="0" bottom="0" percent="0" rank="0" text="" dxfId="1648">
      <formula>"TonyBet"</formula>
    </cfRule>
    <cfRule type="cellIs" priority="1651" operator="equal" aboveAverage="0" equalAverage="0" bottom="0" percent="0" rank="0" text="" dxfId="1649">
      <formula>"TonyBet"</formula>
    </cfRule>
  </conditionalFormatting>
  <conditionalFormatting sqref="C2744">
    <cfRule type="cellIs" priority="1652" operator="equal" aboveAverage="0" equalAverage="0" bottom="0" percent="0" rank="0" text="" dxfId="1650">
      <formula>"Expekt"</formula>
    </cfRule>
    <cfRule type="cellIs" priority="1653" operator="equal" aboveAverage="0" equalAverage="0" bottom="0" percent="0" rank="0" text="" dxfId="1651">
      <formula>"Betway"</formula>
    </cfRule>
    <cfRule type="cellIs" priority="1654" operator="equal" aboveAverage="0" equalAverage="0" bottom="0" percent="0" rank="0" text="" dxfId="1652">
      <formula>"Rizk"</formula>
    </cfRule>
    <cfRule type="cellIs" priority="1655" operator="equal" aboveAverage="0" equalAverage="0" bottom="0" percent="0" rank="0" text="" dxfId="1653">
      <formula>"Coolbet"</formula>
    </cfRule>
    <cfRule type="cellIs" priority="1656" operator="equal" aboveAverage="0" equalAverage="0" bottom="0" percent="0" rank="0" text="" dxfId="1654">
      <formula>"Unibet"</formula>
    </cfRule>
    <cfRule type="cellIs" priority="1657" operator="equal" aboveAverage="0" equalAverage="0" bottom="0" percent="0" rank="0" text="" dxfId="1655">
      <formula>"Unibet"</formula>
    </cfRule>
    <cfRule type="cellIs" priority="1658" operator="equal" aboveAverage="0" equalAverage="0" bottom="0" percent="0" rank="0" text="" dxfId="1656">
      <formula>"Betsson"</formula>
    </cfRule>
  </conditionalFormatting>
  <conditionalFormatting sqref="C2744">
    <cfRule type="cellIs" priority="1659" operator="equal" aboveAverage="0" equalAverage="0" bottom="0" percent="0" rank="0" text="" dxfId="1657">
      <formula>"NordicBet"</formula>
    </cfRule>
  </conditionalFormatting>
  <conditionalFormatting sqref="H2742">
    <cfRule type="containsText" priority="1660" operator="containsText" aboveAverage="0" equalAverage="0" bottom="0" percent="0" rank="0" text="V" dxfId="1658"/>
    <cfRule type="containsText" priority="1661" operator="containsText" aboveAverage="0" equalAverage="0" bottom="0" percent="0" rank="0" text="L" dxfId="1659"/>
    <cfRule type="containsText" priority="1662" operator="containsText" aboveAverage="0" equalAverage="0" bottom="0" percent="0" rank="0" text="W" dxfId="1660"/>
  </conditionalFormatting>
  <conditionalFormatting sqref="H2742">
    <cfRule type="cellIs" priority="1663" operator="equal" aboveAverage="0" equalAverage="0" bottom="0" percent="0" rank="0" text="" dxfId="1661">
      <formula>"V"</formula>
    </cfRule>
    <cfRule type="cellIs" priority="1664" operator="equal" aboveAverage="0" equalAverage="0" bottom="0" percent="0" rank="0" text="" dxfId="1662">
      <formula>"W"</formula>
    </cfRule>
    <cfRule type="cellIs" priority="1665" operator="equal" aboveAverage="0" equalAverage="0" bottom="0" percent="0" rank="0" text="" dxfId="1663">
      <formula>"L"</formula>
    </cfRule>
  </conditionalFormatting>
  <conditionalFormatting sqref="C2742">
    <cfRule type="containsText" priority="1666" operator="containsText" aboveAverage="0" equalAverage="0" bottom="0" percent="0" rank="0" text="Paf" dxfId="1664"/>
    <cfRule type="containsText" priority="1667" operator="containsText" aboveAverage="0" equalAverage="0" bottom="0" percent="0" rank="0" text="Rizk" dxfId="1665"/>
    <cfRule type="containsText" priority="1668" operator="containsText" aboveAverage="0" equalAverage="0" bottom="0" percent="0" rank="0" text="Mr.green" dxfId="1666"/>
    <cfRule type="containsText" priority="1669" operator="containsText" aboveAverage="0" equalAverage="0" bottom="0" percent="0" rank="0" text="Betway" dxfId="1667"/>
    <cfRule type="containsText" priority="1670" operator="containsText" aboveAverage="0" equalAverage="0" bottom="0" percent="0" rank="0" text="Leovegas" dxfId="1668"/>
    <cfRule type="containsText" priority="1671" operator="containsText" aboveAverage="0" equalAverage="0" bottom="0" percent="0" rank="0" text="Intertops" dxfId="1669"/>
    <cfRule type="containsText" priority="1672" operator="containsText" aboveAverage="0" equalAverage="0" bottom="0" percent="0" rank="0" text="Expekt" dxfId="1670"/>
    <cfRule type="containsText" priority="1673" operator="containsText" aboveAverage="0" equalAverage="0" bottom="0" percent="0" rank="0" text="Comeon" dxfId="1671"/>
    <cfRule type="containsText" priority="1674" operator="containsText" aboveAverage="0" equalAverage="0" bottom="0" percent="0" rank="0" text="Mobilebet" dxfId="1672"/>
    <cfRule type="containsText" priority="1675" operator="containsText" aboveAverage="0" equalAverage="0" bottom="0" percent="0" rank="0" text="Pinnacle" dxfId="1673"/>
    <cfRule type="containsText" priority="1676" operator="containsText" aboveAverage="0" equalAverage="0" bottom="0" percent="0" rank="0" text="Bet365" dxfId="1674"/>
    <cfRule type="containsText" priority="1677" operator="containsText" aboveAverage="0" equalAverage="0" bottom="0" percent="0" rank="0" text="Unibet" dxfId="1675"/>
    <cfRule type="containsText" priority="1678" operator="containsText" aboveAverage="0" equalAverage="0" bottom="0" percent="0" rank="0" text="Betsson" dxfId="1676"/>
    <cfRule type="containsText" priority="1679" operator="containsText" aboveAverage="0" equalAverage="0" bottom="0" percent="0" rank="0" text="Betsafe" dxfId="1677"/>
    <cfRule type="containsText" priority="1680" operator="containsText" aboveAverage="0" equalAverage="0" bottom="0" percent="0" rank="0" text="Coolbet" dxfId="1678"/>
  </conditionalFormatting>
  <conditionalFormatting sqref="H2742">
    <cfRule type="cellIs" priority="1681" operator="equal" aboveAverage="0" equalAverage="0" bottom="0" percent="0" rank="0" text="" dxfId="1679">
      <formula>"L"</formula>
    </cfRule>
    <cfRule type="containsText" priority="1682" operator="containsText" aboveAverage="0" equalAverage="0" bottom="0" percent="0" rank="0" text="V" dxfId="1680"/>
    <cfRule type="containsText" priority="1683" operator="containsText" aboveAverage="0" equalAverage="0" bottom="0" percent="0" rank="0" text="W" dxfId="1681"/>
    <cfRule type="containsText" priority="1684" operator="containsText" aboveAverage="0" equalAverage="0" bottom="0" percent="0" rank="0" text="W" dxfId="1682"/>
  </conditionalFormatting>
  <conditionalFormatting sqref="C2742">
    <cfRule type="cellIs" priority="1685" operator="equal" aboveAverage="0" equalAverage="0" bottom="0" percent="0" rank="0" text="" dxfId="1683">
      <formula>"TonyBet"</formula>
    </cfRule>
    <cfRule type="cellIs" priority="1686" operator="equal" aboveAverage="0" equalAverage="0" bottom="0" percent="0" rank="0" text="" dxfId="1684">
      <formula>"TonyBet"</formula>
    </cfRule>
  </conditionalFormatting>
  <conditionalFormatting sqref="C2742">
    <cfRule type="cellIs" priority="1687" operator="equal" aboveAverage="0" equalAverage="0" bottom="0" percent="0" rank="0" text="" dxfId="1685">
      <formula>"Expekt"</formula>
    </cfRule>
    <cfRule type="cellIs" priority="1688" operator="equal" aboveAverage="0" equalAverage="0" bottom="0" percent="0" rank="0" text="" dxfId="1686">
      <formula>"Betway"</formula>
    </cfRule>
    <cfRule type="cellIs" priority="1689" operator="equal" aboveAverage="0" equalAverage="0" bottom="0" percent="0" rank="0" text="" dxfId="1687">
      <formula>"Rizk"</formula>
    </cfRule>
    <cfRule type="cellIs" priority="1690" operator="equal" aboveAverage="0" equalAverage="0" bottom="0" percent="0" rank="0" text="" dxfId="1688">
      <formula>"Coolbet"</formula>
    </cfRule>
    <cfRule type="cellIs" priority="1691" operator="equal" aboveAverage="0" equalAverage="0" bottom="0" percent="0" rank="0" text="" dxfId="1689">
      <formula>"Unibet"</formula>
    </cfRule>
    <cfRule type="cellIs" priority="1692" operator="equal" aboveAverage="0" equalAverage="0" bottom="0" percent="0" rank="0" text="" dxfId="1690">
      <formula>"Unibet"</formula>
    </cfRule>
    <cfRule type="cellIs" priority="1693" operator="equal" aboveAverage="0" equalAverage="0" bottom="0" percent="0" rank="0" text="" dxfId="1691">
      <formula>"Betsson"</formula>
    </cfRule>
  </conditionalFormatting>
  <conditionalFormatting sqref="C2742">
    <cfRule type="cellIs" priority="1694" operator="equal" aboveAverage="0" equalAverage="0" bottom="0" percent="0" rank="0" text="" dxfId="1692">
      <formula>"NordicBet"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0"/>
  <sheetViews>
    <sheetView showFormulas="false" showGridLines="true" showRowColHeaders="true" showZeros="true" rightToLeft="false" tabSelected="false" showOutlineSymbols="true" defaultGridColor="true" view="normal" topLeftCell="A333" colorId="64" zoomScale="100" zoomScaleNormal="100" zoomScalePageLayoutView="100" workbookViewId="0">
      <selection pane="topLeft" activeCell="H351" activeCellId="0" sqref="H351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20.71"/>
    <col collapsed="false" customWidth="true" hidden="false" outlineLevel="0" max="3" min="3" style="108" width="12.57"/>
    <col collapsed="false" customWidth="true" hidden="false" outlineLevel="0" max="4" min="4" style="109" width="9.14"/>
    <col collapsed="false" customWidth="true" hidden="false" outlineLevel="0" max="5" min="5" style="0" width="8.57"/>
    <col collapsed="false" customWidth="true" hidden="false" outlineLevel="0" max="6" min="6" style="108" width="9.14"/>
    <col collapsed="false" customWidth="true" hidden="false" outlineLevel="0" max="7" min="7" style="0" width="17.71"/>
    <col collapsed="false" customWidth="true" hidden="false" outlineLevel="0" max="9" min="8" style="0" width="8.57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5" hidden="false" customHeight="false" outlineLevel="0" collapsed="false">
      <c r="J1" s="110"/>
      <c r="M1" s="0" t="s">
        <v>2797</v>
      </c>
      <c r="N1" s="111" t="n">
        <v>5</v>
      </c>
    </row>
    <row r="2" customFormat="false" ht="15" hidden="false" customHeight="false" outlineLevel="0" collapsed="false">
      <c r="I2" s="0" t="s">
        <v>9</v>
      </c>
      <c r="J2" s="112" t="n">
        <f aca="false">SUM(F1:F1500)</f>
        <v>550.8722</v>
      </c>
      <c r="K2" s="113"/>
    </row>
    <row r="3" customFormat="false" ht="15" hidden="false" customHeight="false" outlineLevel="0" collapsed="false">
      <c r="E3" s="0" t="n">
        <v>5</v>
      </c>
      <c r="J3" s="109"/>
    </row>
    <row r="5" customFormat="false" ht="15" hidden="false" customHeight="false" outlineLevel="0" collapsed="false">
      <c r="A5" s="114" t="s">
        <v>10</v>
      </c>
    </row>
    <row r="6" customFormat="false" ht="15" hidden="false" customHeight="false" outlineLevel="0" collapsed="false">
      <c r="A6" s="114" t="s">
        <v>12</v>
      </c>
      <c r="B6" s="0" t="s">
        <v>14</v>
      </c>
      <c r="C6" s="108" t="s">
        <v>17</v>
      </c>
      <c r="D6" s="109" t="s">
        <v>18</v>
      </c>
      <c r="E6" s="0" t="s">
        <v>19</v>
      </c>
      <c r="F6" s="108" t="s">
        <v>20</v>
      </c>
      <c r="G6" s="0" t="s">
        <v>2798</v>
      </c>
    </row>
    <row r="7" customFormat="false" ht="15" hidden="false" customHeight="false" outlineLevel="0" collapsed="false">
      <c r="A7" s="115" t="n">
        <v>43511</v>
      </c>
      <c r="B7" s="0" t="s">
        <v>68</v>
      </c>
      <c r="C7" s="108" t="n">
        <v>0.15</v>
      </c>
      <c r="D7" s="109" t="n">
        <v>2</v>
      </c>
      <c r="E7" s="116" t="s">
        <v>5</v>
      </c>
      <c r="F7" s="117" t="n">
        <f aca="false">IF(E7="W",C7*D7-C7,(IF(E7="L",-C7)))</f>
        <v>0.15</v>
      </c>
      <c r="G7" s="0" t="s">
        <v>2799</v>
      </c>
    </row>
    <row r="8" customFormat="false" ht="15" hidden="false" customHeight="false" outlineLevel="0" collapsed="false">
      <c r="B8" s="0" t="s">
        <v>68</v>
      </c>
      <c r="C8" s="108" t="n">
        <v>3.06</v>
      </c>
      <c r="D8" s="109" t="n">
        <v>2</v>
      </c>
      <c r="E8" s="0" t="s">
        <v>5</v>
      </c>
      <c r="F8" s="117" t="n">
        <f aca="false">IF(E8="W",C8*D8-C8,(IF(E8="L",-C8)))</f>
        <v>3.06</v>
      </c>
      <c r="G8" s="0" t="s">
        <v>2800</v>
      </c>
    </row>
    <row r="9" customFormat="false" ht="15" hidden="false" customHeight="false" outlineLevel="0" collapsed="false">
      <c r="B9" s="0" t="s">
        <v>2801</v>
      </c>
      <c r="C9" s="108" t="n">
        <v>1</v>
      </c>
      <c r="D9" s="109" t="n">
        <v>2</v>
      </c>
      <c r="E9" s="0" t="s">
        <v>7</v>
      </c>
      <c r="F9" s="117" t="n">
        <f aca="false">IF(E9="W",C9*D9-C9,(IF(E9="L",-C9)))</f>
        <v>-1</v>
      </c>
    </row>
    <row r="10" customFormat="false" ht="15" hidden="false" customHeight="false" outlineLevel="0" collapsed="false">
      <c r="B10" s="0" t="s">
        <v>68</v>
      </c>
      <c r="C10" s="108" t="n">
        <v>0</v>
      </c>
      <c r="F10" s="117" t="n">
        <f aca="false">IF(E10="W",C10*D10-C10,(IF(E10="L",-C10)))</f>
        <v>0</v>
      </c>
      <c r="G10" s="0" t="s">
        <v>2802</v>
      </c>
    </row>
    <row r="11" customFormat="false" ht="15" hidden="false" customHeight="false" outlineLevel="0" collapsed="false">
      <c r="B11" s="0" t="s">
        <v>2803</v>
      </c>
      <c r="C11" s="108" t="n">
        <v>20</v>
      </c>
      <c r="D11" s="109" t="n">
        <v>2</v>
      </c>
      <c r="E11" s="0" t="s">
        <v>7</v>
      </c>
      <c r="F11" s="117" t="n">
        <f aca="false">IF(E11="W",C11*D11-C11,(IF(E11="L",-C11)))</f>
        <v>-20</v>
      </c>
      <c r="G11" s="0" t="s">
        <v>2804</v>
      </c>
    </row>
    <row r="12" customFormat="false" ht="15" hidden="false" customHeight="false" outlineLevel="0" collapsed="false">
      <c r="B12" s="0" t="s">
        <v>2803</v>
      </c>
      <c r="C12" s="108" t="n">
        <v>19.16</v>
      </c>
      <c r="D12" s="109" t="n">
        <v>2</v>
      </c>
      <c r="E12" s="0" t="s">
        <v>5</v>
      </c>
      <c r="F12" s="117" t="n">
        <f aca="false">IF(E12="W",C12*D12-C12,(IF(E12="L",-C12)))</f>
        <v>19.16</v>
      </c>
      <c r="G12" s="0" t="s">
        <v>2804</v>
      </c>
    </row>
    <row r="13" customFormat="false" ht="15" hidden="false" customHeight="false" outlineLevel="0" collapsed="false">
      <c r="B13" s="0" t="s">
        <v>2803</v>
      </c>
      <c r="C13" s="108" t="n">
        <v>0.8</v>
      </c>
      <c r="D13" s="109" t="n">
        <v>2</v>
      </c>
      <c r="E13" s="0" t="s">
        <v>5</v>
      </c>
      <c r="F13" s="117" t="n">
        <f aca="false">IF(E13="W",C13*D13-C13,(IF(E13="L",-C13)))</f>
        <v>0.8</v>
      </c>
      <c r="G13" s="0" t="s">
        <v>2805</v>
      </c>
    </row>
    <row r="14" customFormat="false" ht="15" hidden="false" customHeight="false" outlineLevel="0" collapsed="false">
      <c r="B14" s="0" t="s">
        <v>2806</v>
      </c>
      <c r="C14" s="108" t="n">
        <v>12.5</v>
      </c>
      <c r="D14" s="109" t="n">
        <v>2</v>
      </c>
      <c r="E14" s="0" t="s">
        <v>7</v>
      </c>
      <c r="F14" s="117" t="n">
        <f aca="false">IF(E14="W",C14*D14-C14,(IF(E14="L",-C14)))</f>
        <v>-12.5</v>
      </c>
      <c r="G14" s="0" t="s">
        <v>2807</v>
      </c>
    </row>
    <row r="15" customFormat="false" ht="15" hidden="false" customHeight="false" outlineLevel="0" collapsed="false">
      <c r="B15" s="0" t="s">
        <v>2806</v>
      </c>
      <c r="C15" s="108" t="n">
        <v>12.38</v>
      </c>
      <c r="D15" s="109" t="n">
        <v>2</v>
      </c>
      <c r="E15" s="0" t="s">
        <v>5</v>
      </c>
      <c r="F15" s="117" t="n">
        <f aca="false">IF(E15="W",C15*D15-C15,(IF(E15="L",-C15)))</f>
        <v>12.38</v>
      </c>
      <c r="G15" s="0" t="s">
        <v>2807</v>
      </c>
    </row>
    <row r="16" customFormat="false" ht="15" hidden="false" customHeight="false" outlineLevel="0" collapsed="false">
      <c r="B16" s="0" t="s">
        <v>2808</v>
      </c>
      <c r="C16" s="108" t="n">
        <v>7.5</v>
      </c>
      <c r="D16" s="109" t="n">
        <v>2</v>
      </c>
      <c r="E16" s="0" t="s">
        <v>7</v>
      </c>
      <c r="F16" s="117" t="n">
        <f aca="false">IF(E16="W",C16*D16-C16,(IF(E16="L",-C16)))</f>
        <v>-7.5</v>
      </c>
      <c r="G16" s="0" t="s">
        <v>2807</v>
      </c>
    </row>
    <row r="17" customFormat="false" ht="15" hidden="false" customHeight="false" outlineLevel="0" collapsed="false">
      <c r="B17" s="0" t="s">
        <v>2808</v>
      </c>
      <c r="C17" s="108" t="n">
        <v>3.64</v>
      </c>
      <c r="D17" s="109" t="n">
        <v>2</v>
      </c>
      <c r="E17" s="0" t="s">
        <v>5</v>
      </c>
      <c r="F17" s="117" t="n">
        <f aca="false">IF(E17="W",C17*D17-C17,(IF(E17="L",-C17)))</f>
        <v>3.64</v>
      </c>
      <c r="G17" s="0" t="s">
        <v>2807</v>
      </c>
    </row>
    <row r="18" customFormat="false" ht="15" hidden="false" customHeight="false" outlineLevel="0" collapsed="false">
      <c r="B18" s="0" t="s">
        <v>2809</v>
      </c>
      <c r="C18" s="108" t="n">
        <v>10</v>
      </c>
      <c r="D18" s="109" t="n">
        <v>2</v>
      </c>
      <c r="E18" s="0" t="s">
        <v>7</v>
      </c>
      <c r="F18" s="117" t="n">
        <f aca="false">IF(E18="W",C18*D18-C18,(IF(E18="L",-C18)))</f>
        <v>-10</v>
      </c>
      <c r="G18" s="0" t="s">
        <v>2799</v>
      </c>
    </row>
    <row r="19" customFormat="false" ht="15" hidden="false" customHeight="false" outlineLevel="0" collapsed="false">
      <c r="B19" s="0" t="s">
        <v>2809</v>
      </c>
      <c r="C19" s="108" t="n">
        <v>5.8</v>
      </c>
      <c r="D19" s="109" t="n">
        <v>2</v>
      </c>
      <c r="E19" s="0" t="s">
        <v>5</v>
      </c>
      <c r="F19" s="117" t="n">
        <f aca="false">IF(E19="W",C19*D19-C19,(IF(E19="L",-C19)))</f>
        <v>5.8</v>
      </c>
    </row>
    <row r="20" customFormat="false" ht="15" hidden="false" customHeight="false" outlineLevel="0" collapsed="false">
      <c r="B20" s="0" t="s">
        <v>68</v>
      </c>
      <c r="C20" s="108" t="n">
        <v>9.7</v>
      </c>
      <c r="D20" s="109" t="n">
        <v>2</v>
      </c>
      <c r="E20" s="0" t="s">
        <v>7</v>
      </c>
      <c r="F20" s="117" t="n">
        <f aca="false">IF(E20="W",C20*D20-C20,(IF(E20="L",-C20)))</f>
        <v>-9.7</v>
      </c>
      <c r="G20" s="0" t="s">
        <v>2810</v>
      </c>
    </row>
    <row r="21" customFormat="false" ht="15" hidden="false" customHeight="false" outlineLevel="0" collapsed="false">
      <c r="B21" s="0" t="s">
        <v>68</v>
      </c>
      <c r="C21" s="108" t="n">
        <v>20</v>
      </c>
      <c r="D21" s="109" t="n">
        <v>2</v>
      </c>
      <c r="E21" s="0" t="s">
        <v>7</v>
      </c>
      <c r="F21" s="117" t="n">
        <f aca="false">IF(E21="W",C21*D21-C21,(IF(E21="L",-C21)))</f>
        <v>-20</v>
      </c>
      <c r="G21" s="0" t="s">
        <v>2811</v>
      </c>
    </row>
    <row r="22" customFormat="false" ht="15" hidden="false" customHeight="false" outlineLevel="0" collapsed="false">
      <c r="B22" s="0" t="s">
        <v>68</v>
      </c>
      <c r="C22" s="108" t="n">
        <v>9.36</v>
      </c>
      <c r="D22" s="109" t="n">
        <v>2</v>
      </c>
      <c r="E22" s="0" t="s">
        <v>5</v>
      </c>
      <c r="F22" s="117" t="n">
        <f aca="false">IF(E22="W",C22*D22-C22,(IF(E22="L",-C22)))</f>
        <v>9.36</v>
      </c>
      <c r="G22" s="0" t="s">
        <v>2811</v>
      </c>
    </row>
    <row r="23" customFormat="false" ht="15" hidden="false" customHeight="false" outlineLevel="0" collapsed="false">
      <c r="B23" s="0" t="s">
        <v>68</v>
      </c>
      <c r="C23" s="108" t="n">
        <v>2.94</v>
      </c>
      <c r="D23" s="109" t="n">
        <v>2</v>
      </c>
      <c r="E23" s="0" t="s">
        <v>7</v>
      </c>
      <c r="F23" s="117" t="n">
        <f aca="false">IF(E23="W",C23*D23-C23,(IF(E23="L",-C23)))</f>
        <v>-2.94</v>
      </c>
      <c r="G23" s="0" t="s">
        <v>2811</v>
      </c>
    </row>
    <row r="24" customFormat="false" ht="15" hidden="false" customHeight="false" outlineLevel="0" collapsed="false">
      <c r="B24" s="0" t="s">
        <v>2812</v>
      </c>
      <c r="C24" s="108" t="n">
        <v>20</v>
      </c>
      <c r="D24" s="109" t="n">
        <v>2</v>
      </c>
      <c r="E24" s="0" t="s">
        <v>7</v>
      </c>
      <c r="F24" s="117" t="n">
        <f aca="false">IF(E24="W",C24*D24-C24,(IF(E24="L",-C24)))</f>
        <v>-20</v>
      </c>
      <c r="G24" s="0" t="s">
        <v>2800</v>
      </c>
    </row>
    <row r="25" customFormat="false" ht="15" hidden="false" customHeight="false" outlineLevel="0" collapsed="false">
      <c r="B25" s="0" t="s">
        <v>68</v>
      </c>
      <c r="C25" s="108" t="n">
        <v>11.77</v>
      </c>
      <c r="D25" s="109" t="n">
        <v>2</v>
      </c>
      <c r="E25" s="0" t="s">
        <v>5</v>
      </c>
      <c r="F25" s="117" t="n">
        <f aca="false">IF(E25="W",C25*D25-C25,(IF(E25="L",-C25)))</f>
        <v>11.77</v>
      </c>
      <c r="G25" s="0" t="s">
        <v>2800</v>
      </c>
    </row>
    <row r="26" customFormat="false" ht="15" hidden="false" customHeight="false" outlineLevel="0" collapsed="false">
      <c r="B26" s="0" t="s">
        <v>68</v>
      </c>
      <c r="C26" s="108" t="n">
        <v>20</v>
      </c>
      <c r="D26" s="109" t="n">
        <v>2</v>
      </c>
      <c r="E26" s="0" t="s">
        <v>7</v>
      </c>
      <c r="F26" s="117" t="n">
        <f aca="false">IF(E26="W",C26*D26-C26,(IF(E26="L",-C26)))</f>
        <v>-20</v>
      </c>
      <c r="G26" s="0" t="s">
        <v>2800</v>
      </c>
    </row>
    <row r="27" customFormat="false" ht="15" hidden="false" customHeight="false" outlineLevel="0" collapsed="false">
      <c r="B27" s="0" t="s">
        <v>68</v>
      </c>
      <c r="C27" s="108" t="n">
        <v>7.08</v>
      </c>
      <c r="D27" s="109" t="n">
        <v>2</v>
      </c>
      <c r="E27" s="0" t="s">
        <v>5</v>
      </c>
      <c r="F27" s="117" t="n">
        <f aca="false">IF(E27="W",C27*D27-C27,(IF(E27="L",-C27)))</f>
        <v>7.08</v>
      </c>
      <c r="G27" s="0" t="s">
        <v>2800</v>
      </c>
    </row>
    <row r="28" customFormat="false" ht="15" hidden="false" customHeight="false" outlineLevel="0" collapsed="false">
      <c r="B28" s="0" t="s">
        <v>68</v>
      </c>
      <c r="C28" s="108" t="n">
        <v>12.5</v>
      </c>
      <c r="D28" s="109" t="n">
        <v>2</v>
      </c>
      <c r="E28" s="0" t="s">
        <v>7</v>
      </c>
      <c r="F28" s="117" t="n">
        <f aca="false">IF(E28="W",C28*D28-C28,(IF(E28="L",-C28)))</f>
        <v>-12.5</v>
      </c>
      <c r="G28" s="0" t="s">
        <v>2807</v>
      </c>
    </row>
    <row r="29" customFormat="false" ht="15" hidden="false" customHeight="false" outlineLevel="0" collapsed="false">
      <c r="B29" s="0" t="s">
        <v>68</v>
      </c>
      <c r="C29" s="108" t="n">
        <v>9.06</v>
      </c>
      <c r="D29" s="109" t="n">
        <v>2</v>
      </c>
      <c r="E29" s="0" t="s">
        <v>5</v>
      </c>
      <c r="F29" s="117" t="n">
        <f aca="false">IF(E29="W",C29*D29-C29,(IF(E29="L",-C29)))</f>
        <v>9.06</v>
      </c>
      <c r="G29" s="0" t="s">
        <v>2807</v>
      </c>
    </row>
    <row r="30" customFormat="false" ht="15" hidden="false" customHeight="false" outlineLevel="0" collapsed="false">
      <c r="B30" s="0" t="s">
        <v>68</v>
      </c>
      <c r="C30" s="108" t="n">
        <v>10</v>
      </c>
      <c r="D30" s="109" t="n">
        <v>2</v>
      </c>
      <c r="E30" s="0" t="s">
        <v>7</v>
      </c>
      <c r="F30" s="117" t="n">
        <f aca="false">IF(E30="W",C30*D30-C30,(IF(E30="L",-C30)))</f>
        <v>-10</v>
      </c>
      <c r="G30" s="0" t="s">
        <v>2807</v>
      </c>
    </row>
    <row r="31" customFormat="false" ht="15" hidden="false" customHeight="false" outlineLevel="0" collapsed="false">
      <c r="B31" s="0" t="s">
        <v>68</v>
      </c>
      <c r="C31" s="108" t="n">
        <v>4.4</v>
      </c>
      <c r="D31" s="109" t="n">
        <v>2</v>
      </c>
      <c r="E31" s="0" t="s">
        <v>5</v>
      </c>
      <c r="F31" s="117" t="n">
        <f aca="false">IF(E31="W",C31*D31-C31,(IF(E31="L",-C31)))</f>
        <v>4.4</v>
      </c>
      <c r="G31" s="0" t="s">
        <v>2807</v>
      </c>
    </row>
    <row r="32" customFormat="false" ht="15" hidden="false" customHeight="false" outlineLevel="0" collapsed="false">
      <c r="B32" s="0" t="s">
        <v>68</v>
      </c>
      <c r="C32" s="108" t="n">
        <v>15</v>
      </c>
      <c r="D32" s="109" t="n">
        <v>2</v>
      </c>
      <c r="E32" s="0" t="s">
        <v>7</v>
      </c>
      <c r="F32" s="117" t="n">
        <f aca="false">IF(E32="W",C32*D32-C32,(IF(E32="L",-C32)))</f>
        <v>-15</v>
      </c>
      <c r="G32" s="0" t="s">
        <v>2807</v>
      </c>
    </row>
    <row r="33" customFormat="false" ht="15" hidden="false" customHeight="false" outlineLevel="0" collapsed="false">
      <c r="B33" s="0" t="s">
        <v>68</v>
      </c>
      <c r="C33" s="108" t="n">
        <v>9.05</v>
      </c>
      <c r="D33" s="109" t="n">
        <v>2</v>
      </c>
      <c r="E33" s="0" t="s">
        <v>5</v>
      </c>
      <c r="F33" s="117" t="n">
        <f aca="false">IF(E33="W",C33*D33-C33,(IF(E33="L",-C33)))</f>
        <v>9.05</v>
      </c>
      <c r="G33" s="0" t="s">
        <v>2807</v>
      </c>
    </row>
    <row r="34" customFormat="false" ht="15" hidden="false" customHeight="false" outlineLevel="0" collapsed="false">
      <c r="B34" s="0" t="s">
        <v>68</v>
      </c>
      <c r="C34" s="108" t="n">
        <v>25</v>
      </c>
      <c r="D34" s="109" t="n">
        <v>2</v>
      </c>
      <c r="E34" s="0" t="s">
        <v>7</v>
      </c>
      <c r="F34" s="117" t="n">
        <f aca="false">IF(E34="W",C34*D34-C34,(IF(E34="L",-C34)))</f>
        <v>-25</v>
      </c>
      <c r="G34" s="0" t="s">
        <v>2807</v>
      </c>
    </row>
    <row r="35" customFormat="false" ht="15" hidden="false" customHeight="false" outlineLevel="0" collapsed="false">
      <c r="B35" s="0" t="s">
        <v>68</v>
      </c>
      <c r="C35" s="108" t="n">
        <v>37.46</v>
      </c>
      <c r="D35" s="109" t="n">
        <v>2</v>
      </c>
      <c r="E35" s="0" t="s">
        <v>5</v>
      </c>
      <c r="F35" s="117" t="n">
        <f aca="false">IF(E35="W",C35*D35-C35,(IF(E35="L",-C35)))</f>
        <v>37.46</v>
      </c>
      <c r="G35" s="0" t="s">
        <v>2807</v>
      </c>
    </row>
    <row r="36" customFormat="false" ht="15" hidden="false" customHeight="false" outlineLevel="0" collapsed="false">
      <c r="B36" s="0" t="s">
        <v>68</v>
      </c>
      <c r="C36" s="108" t="n">
        <v>20</v>
      </c>
      <c r="D36" s="109" t="n">
        <v>2</v>
      </c>
      <c r="E36" s="0" t="s">
        <v>7</v>
      </c>
      <c r="F36" s="117" t="n">
        <f aca="false">IF(E36="W",C36*D36-C36,(IF(E36="L",-C36)))</f>
        <v>-20</v>
      </c>
      <c r="G36" s="0" t="s">
        <v>2807</v>
      </c>
    </row>
    <row r="37" customFormat="false" ht="15" hidden="false" customHeight="false" outlineLevel="0" collapsed="false">
      <c r="B37" s="0" t="s">
        <v>68</v>
      </c>
      <c r="C37" s="108" t="n">
        <v>16.5</v>
      </c>
      <c r="D37" s="109" t="n">
        <v>2</v>
      </c>
      <c r="E37" s="0" t="s">
        <v>5</v>
      </c>
      <c r="F37" s="117" t="n">
        <f aca="false">IF(E37="W",C37*D37-C37,(IF(E37="L",-C37)))</f>
        <v>16.5</v>
      </c>
      <c r="G37" s="0" t="s">
        <v>2807</v>
      </c>
    </row>
    <row r="38" customFormat="false" ht="15" hidden="false" customHeight="false" outlineLevel="0" collapsed="false">
      <c r="B38" s="0" t="s">
        <v>68</v>
      </c>
      <c r="C38" s="108" t="n">
        <v>31.25</v>
      </c>
      <c r="D38" s="109" t="n">
        <v>2</v>
      </c>
      <c r="E38" s="0" t="s">
        <v>7</v>
      </c>
      <c r="F38" s="117" t="n">
        <f aca="false">IF(E38="W",C38*D38-C38,(IF(E38="L",-C38)))</f>
        <v>-31.25</v>
      </c>
      <c r="G38" s="0" t="s">
        <v>2807</v>
      </c>
    </row>
    <row r="39" customFormat="false" ht="15" hidden="false" customHeight="false" outlineLevel="0" collapsed="false">
      <c r="B39" s="0" t="s">
        <v>68</v>
      </c>
      <c r="C39" s="108" t="n">
        <v>65.9</v>
      </c>
      <c r="D39" s="109" t="n">
        <v>2</v>
      </c>
      <c r="E39" s="0" t="s">
        <v>5</v>
      </c>
      <c r="F39" s="117" t="n">
        <f aca="false">IF(E39="W",C39*D39-C39,(IF(E39="L",-C39)))</f>
        <v>65.9</v>
      </c>
      <c r="G39" s="0" t="s">
        <v>2807</v>
      </c>
    </row>
    <row r="40" customFormat="false" ht="15" hidden="false" customHeight="false" outlineLevel="0" collapsed="false">
      <c r="B40" s="0" t="s">
        <v>68</v>
      </c>
      <c r="C40" s="108" t="n">
        <v>31.25</v>
      </c>
      <c r="D40" s="109" t="n">
        <v>2</v>
      </c>
      <c r="E40" s="0" t="s">
        <v>7</v>
      </c>
      <c r="F40" s="117" t="n">
        <f aca="false">IF(E40="W",C40*D40-C40,(IF(E40="L",-C40)))</f>
        <v>-31.25</v>
      </c>
      <c r="G40" s="0" t="s">
        <v>2807</v>
      </c>
    </row>
    <row r="41" customFormat="false" ht="15" hidden="false" customHeight="false" outlineLevel="0" collapsed="false">
      <c r="B41" s="0" t="s">
        <v>68</v>
      </c>
      <c r="C41" s="108" t="n">
        <v>53.45</v>
      </c>
      <c r="D41" s="109" t="n">
        <v>2</v>
      </c>
      <c r="E41" s="0" t="s">
        <v>5</v>
      </c>
      <c r="F41" s="117" t="n">
        <f aca="false">IF(E41="W",C41*D41-C41,(IF(E41="L",-C41)))</f>
        <v>53.45</v>
      </c>
      <c r="G41" s="0" t="s">
        <v>2807</v>
      </c>
    </row>
    <row r="42" customFormat="false" ht="15" hidden="false" customHeight="false" outlineLevel="0" collapsed="false">
      <c r="B42" s="0" t="s">
        <v>68</v>
      </c>
      <c r="C42" s="108" t="n">
        <v>18.75</v>
      </c>
      <c r="D42" s="109" t="n">
        <v>2</v>
      </c>
      <c r="E42" s="0" t="s">
        <v>7</v>
      </c>
      <c r="F42" s="117" t="n">
        <f aca="false">IF(E42="W",C42*D42-C42,(IF(E42="L",-C42)))</f>
        <v>-18.75</v>
      </c>
      <c r="G42" s="0" t="s">
        <v>2807</v>
      </c>
    </row>
    <row r="43" customFormat="false" ht="15" hidden="false" customHeight="false" outlineLevel="0" collapsed="false">
      <c r="B43" s="0" t="s">
        <v>68</v>
      </c>
      <c r="C43" s="108" t="n">
        <v>19.9</v>
      </c>
      <c r="D43" s="109" t="n">
        <v>2</v>
      </c>
      <c r="E43" s="0" t="s">
        <v>5</v>
      </c>
      <c r="F43" s="117" t="n">
        <f aca="false">IF(E43="W",C43*D43-C43,(IF(E43="L",-C43)))</f>
        <v>19.9</v>
      </c>
      <c r="G43" s="0" t="s">
        <v>2807</v>
      </c>
    </row>
    <row r="44" customFormat="false" ht="15" hidden="false" customHeight="false" outlineLevel="0" collapsed="false">
      <c r="B44" s="0" t="s">
        <v>68</v>
      </c>
      <c r="C44" s="108" t="n">
        <v>0.6</v>
      </c>
      <c r="D44" s="109" t="n">
        <v>2</v>
      </c>
      <c r="E44" s="0" t="s">
        <v>5</v>
      </c>
      <c r="F44" s="117" t="n">
        <f aca="false">IF(E44="W",C44*D44-C44,(IF(E44="L",-C44)))</f>
        <v>0.6</v>
      </c>
      <c r="G44" s="0" t="s">
        <v>2802</v>
      </c>
    </row>
    <row r="45" customFormat="false" ht="15" hidden="false" customHeight="false" outlineLevel="0" collapsed="false">
      <c r="B45" s="0" t="s">
        <v>68</v>
      </c>
      <c r="C45" s="108" t="n">
        <v>12.5</v>
      </c>
      <c r="D45" s="109" t="n">
        <v>2</v>
      </c>
      <c r="E45" s="0" t="s">
        <v>7</v>
      </c>
      <c r="F45" s="117" t="n">
        <f aca="false">IF(E45="W",C45*D45-C45,(IF(E45="L",-C45)))</f>
        <v>-12.5</v>
      </c>
      <c r="G45" s="0" t="s">
        <v>2807</v>
      </c>
    </row>
    <row r="46" customFormat="false" ht="15" hidden="false" customHeight="false" outlineLevel="0" collapsed="false">
      <c r="B46" s="0" t="s">
        <v>68</v>
      </c>
      <c r="C46" s="108" t="n">
        <v>3.05</v>
      </c>
      <c r="D46" s="109" t="n">
        <v>2</v>
      </c>
      <c r="E46" s="0" t="s">
        <v>5</v>
      </c>
      <c r="F46" s="117" t="n">
        <f aca="false">IF(E46="W",C46*D46-C46,(IF(E46="L",-C46)))</f>
        <v>3.05</v>
      </c>
      <c r="G46" s="0" t="s">
        <v>2813</v>
      </c>
    </row>
    <row r="47" customFormat="false" ht="15" hidden="false" customHeight="false" outlineLevel="0" collapsed="false">
      <c r="B47" s="0" t="s">
        <v>68</v>
      </c>
      <c r="C47" s="108" t="n">
        <v>12.04</v>
      </c>
      <c r="D47" s="109" t="n">
        <v>2</v>
      </c>
      <c r="E47" s="0" t="s">
        <v>5</v>
      </c>
      <c r="F47" s="117" t="n">
        <f aca="false">IF(E47="W",C47*D47-C47,(IF(E47="L",-C47)))</f>
        <v>12.04</v>
      </c>
      <c r="G47" s="0" t="s">
        <v>2807</v>
      </c>
    </row>
    <row r="48" customFormat="false" ht="15" hidden="false" customHeight="false" outlineLevel="0" collapsed="false">
      <c r="B48" s="0" t="s">
        <v>68</v>
      </c>
      <c r="C48" s="108" t="n">
        <v>7.5</v>
      </c>
      <c r="D48" s="109" t="n">
        <v>2</v>
      </c>
      <c r="E48" s="0" t="s">
        <v>7</v>
      </c>
      <c r="F48" s="117" t="n">
        <f aca="false">IF(E48="W",C48*D48-C48,(IF(E48="L",-C48)))</f>
        <v>-7.5</v>
      </c>
      <c r="G48" s="0" t="s">
        <v>2807</v>
      </c>
    </row>
    <row r="49" customFormat="false" ht="15" hidden="false" customHeight="false" outlineLevel="0" collapsed="false">
      <c r="B49" s="0" t="s">
        <v>68</v>
      </c>
      <c r="C49" s="108" t="n">
        <v>2.36</v>
      </c>
      <c r="D49" s="109" t="n">
        <v>2</v>
      </c>
      <c r="E49" s="0" t="s">
        <v>5</v>
      </c>
      <c r="F49" s="117" t="n">
        <f aca="false">IF(E49="W",C49*D49-C49,(IF(E49="L",-C49)))</f>
        <v>2.36</v>
      </c>
      <c r="G49" s="0" t="s">
        <v>2807</v>
      </c>
    </row>
    <row r="50" customFormat="false" ht="15" hidden="false" customHeight="false" outlineLevel="0" collapsed="false">
      <c r="B50" s="0" t="s">
        <v>68</v>
      </c>
      <c r="C50" s="108" t="n">
        <v>10</v>
      </c>
      <c r="D50" s="109" t="n">
        <v>2</v>
      </c>
      <c r="E50" s="0" t="s">
        <v>7</v>
      </c>
      <c r="F50" s="117" t="n">
        <f aca="false">IF(E50="W",C50*D50-C50,(IF(E50="L",-C50)))</f>
        <v>-10</v>
      </c>
      <c r="G50" s="0" t="s">
        <v>2813</v>
      </c>
    </row>
    <row r="51" customFormat="false" ht="15" hidden="false" customHeight="false" outlineLevel="0" collapsed="false">
      <c r="B51" s="0" t="s">
        <v>68</v>
      </c>
      <c r="C51" s="108" t="n">
        <v>20</v>
      </c>
      <c r="D51" s="109" t="n">
        <v>2</v>
      </c>
      <c r="E51" s="0" t="s">
        <v>5</v>
      </c>
      <c r="F51" s="117" t="n">
        <f aca="false">IF(E51="W",C51*D51-C51,(IF(E51="L",-C51)))</f>
        <v>20</v>
      </c>
      <c r="G51" s="0" t="s">
        <v>2813</v>
      </c>
    </row>
    <row r="52" customFormat="false" ht="15" hidden="false" customHeight="false" outlineLevel="0" collapsed="false">
      <c r="B52" s="0" t="s">
        <v>68</v>
      </c>
      <c r="C52" s="108" t="n">
        <v>10</v>
      </c>
      <c r="D52" s="109" t="n">
        <v>2</v>
      </c>
      <c r="E52" s="0" t="s">
        <v>7</v>
      </c>
      <c r="F52" s="117" t="n">
        <f aca="false">IF(E52="W",C52*D52-C52,(IF(E52="L",-C52)))</f>
        <v>-10</v>
      </c>
      <c r="G52" s="0" t="s">
        <v>2813</v>
      </c>
    </row>
    <row r="53" customFormat="false" ht="15" hidden="false" customHeight="false" outlineLevel="0" collapsed="false">
      <c r="B53" s="0" t="s">
        <v>68</v>
      </c>
      <c r="C53" s="108" t="n">
        <v>5.03</v>
      </c>
      <c r="D53" s="109" t="n">
        <v>2</v>
      </c>
      <c r="E53" s="0" t="s">
        <v>5</v>
      </c>
      <c r="F53" s="117" t="n">
        <f aca="false">IF(E53="W",C53*D53-C53,(IF(E53="L",-C53)))</f>
        <v>5.03</v>
      </c>
      <c r="G53" s="0" t="s">
        <v>2813</v>
      </c>
    </row>
    <row r="54" customFormat="false" ht="15" hidden="false" customHeight="false" outlineLevel="0" collapsed="false">
      <c r="B54" s="0" t="s">
        <v>68</v>
      </c>
      <c r="C54" s="108" t="n">
        <v>7.5</v>
      </c>
      <c r="D54" s="109" t="n">
        <v>2</v>
      </c>
      <c r="E54" s="0" t="s">
        <v>7</v>
      </c>
      <c r="F54" s="117" t="n">
        <f aca="false">IF(E54="W",C54*D54-C54,(IF(E54="L",-C54)))</f>
        <v>-7.5</v>
      </c>
      <c r="G54" s="0" t="s">
        <v>2813</v>
      </c>
    </row>
    <row r="55" customFormat="false" ht="15" hidden="false" customHeight="false" outlineLevel="0" collapsed="false">
      <c r="B55" s="0" t="s">
        <v>68</v>
      </c>
      <c r="C55" s="108" t="n">
        <v>50</v>
      </c>
      <c r="D55" s="109" t="n">
        <v>2</v>
      </c>
      <c r="E55" s="0" t="s">
        <v>5</v>
      </c>
      <c r="F55" s="117" t="n">
        <f aca="false">IF(E55="W",C55*D55-C55,(IF(E55="L",-C55)))</f>
        <v>50</v>
      </c>
      <c r="G55" s="0" t="s">
        <v>2813</v>
      </c>
    </row>
    <row r="56" customFormat="false" ht="15" hidden="false" customHeight="false" outlineLevel="0" collapsed="false">
      <c r="B56" s="0" t="s">
        <v>2814</v>
      </c>
      <c r="C56" s="108" t="n">
        <v>10</v>
      </c>
      <c r="D56" s="109" t="n">
        <v>2</v>
      </c>
      <c r="E56" s="0" t="s">
        <v>7</v>
      </c>
      <c r="F56" s="117" t="n">
        <f aca="false">IF(E56="W",C56*D56-C56,(IF(E56="L",-C56)))</f>
        <v>-10</v>
      </c>
      <c r="G56" s="0" t="s">
        <v>2813</v>
      </c>
    </row>
    <row r="57" customFormat="false" ht="15" hidden="false" customHeight="false" outlineLevel="0" collapsed="false">
      <c r="B57" s="0" t="s">
        <v>2814</v>
      </c>
      <c r="C57" s="108" t="n">
        <v>17</v>
      </c>
      <c r="D57" s="109" t="n">
        <v>2</v>
      </c>
      <c r="E57" s="0" t="s">
        <v>5</v>
      </c>
      <c r="F57" s="117" t="n">
        <f aca="false">IF(E57="W",C57*D57-C57,(IF(E57="L",-C57)))</f>
        <v>17</v>
      </c>
      <c r="G57" s="0" t="s">
        <v>2815</v>
      </c>
    </row>
    <row r="58" customFormat="false" ht="15" hidden="false" customHeight="false" outlineLevel="0" collapsed="false">
      <c r="A58" s="0" t="s">
        <v>2816</v>
      </c>
      <c r="B58" s="0" t="s">
        <v>2814</v>
      </c>
      <c r="C58" s="108" t="n">
        <v>0</v>
      </c>
      <c r="F58" s="117" t="n">
        <f aca="false">IF(E58="W",C58*D58-C58,(IF(E58="L",-C58)))</f>
        <v>0</v>
      </c>
      <c r="H58" s="118"/>
    </row>
    <row r="59" customFormat="false" ht="15" hidden="false" customHeight="false" outlineLevel="0" collapsed="false">
      <c r="B59" s="0" t="s">
        <v>2803</v>
      </c>
      <c r="C59" s="108" t="n">
        <v>20.24</v>
      </c>
      <c r="D59" s="109" t="n">
        <v>2</v>
      </c>
      <c r="E59" s="0" t="s">
        <v>7</v>
      </c>
      <c r="F59" s="117" t="n">
        <f aca="false">IF(E59="W",C59*D59-C59,(IF(E59="L",-C59)))</f>
        <v>-20.24</v>
      </c>
      <c r="G59" s="0" t="s">
        <v>2817</v>
      </c>
    </row>
    <row r="60" customFormat="false" ht="15" hidden="false" customHeight="false" outlineLevel="0" collapsed="false">
      <c r="B60" s="0" t="s">
        <v>2803</v>
      </c>
      <c r="C60" s="108" t="n">
        <v>4.29</v>
      </c>
      <c r="D60" s="109" t="n">
        <v>2</v>
      </c>
      <c r="E60" s="0" t="s">
        <v>5</v>
      </c>
      <c r="F60" s="117" t="n">
        <f aca="false">IF(E60="W",C60*D60-C60,(IF(E60="L",-C60)))</f>
        <v>4.29</v>
      </c>
      <c r="G60" s="0" t="s">
        <v>2817</v>
      </c>
    </row>
    <row r="61" customFormat="false" ht="15" hidden="false" customHeight="false" outlineLevel="0" collapsed="false">
      <c r="B61" s="0" t="s">
        <v>2803</v>
      </c>
      <c r="C61" s="108" t="n">
        <v>2.98</v>
      </c>
      <c r="D61" s="109" t="n">
        <v>2</v>
      </c>
      <c r="E61" s="0" t="s">
        <v>5</v>
      </c>
      <c r="F61" s="117" t="n">
        <f aca="false">IF(E61="W",C61*D61-C61,(IF(E61="L",-C61)))</f>
        <v>2.98</v>
      </c>
      <c r="G61" s="0" t="s">
        <v>2818</v>
      </c>
    </row>
    <row r="62" customFormat="false" ht="15" hidden="false" customHeight="false" outlineLevel="0" collapsed="false">
      <c r="B62" s="0" t="s">
        <v>2803</v>
      </c>
      <c r="C62" s="108" t="n">
        <v>20</v>
      </c>
      <c r="D62" s="109" t="n">
        <v>2</v>
      </c>
      <c r="E62" s="0" t="s">
        <v>7</v>
      </c>
      <c r="F62" s="117" t="n">
        <f aca="false">IF(E62="W",C62*D62-C62,(IF(E62="L",-C62)))</f>
        <v>-20</v>
      </c>
      <c r="G62" s="0" t="s">
        <v>2807</v>
      </c>
    </row>
    <row r="63" customFormat="false" ht="15" hidden="false" customHeight="false" outlineLevel="0" collapsed="false">
      <c r="B63" s="0" t="s">
        <v>2803</v>
      </c>
      <c r="C63" s="108" t="n">
        <v>16.73</v>
      </c>
      <c r="D63" s="109" t="n">
        <v>2</v>
      </c>
      <c r="E63" s="0" t="s">
        <v>5</v>
      </c>
      <c r="F63" s="117" t="n">
        <f aca="false">IF(E63="W",C63*D63-C63,(IF(E63="L",-C63)))</f>
        <v>16.73</v>
      </c>
      <c r="G63" s="0" t="s">
        <v>2807</v>
      </c>
    </row>
    <row r="64" customFormat="false" ht="15" hidden="false" customHeight="false" outlineLevel="0" collapsed="false">
      <c r="A64" s="0" t="n">
        <v>85.36</v>
      </c>
      <c r="B64" s="0" t="s">
        <v>2803</v>
      </c>
      <c r="C64" s="108" t="n">
        <v>82.36</v>
      </c>
      <c r="D64" s="109" t="n">
        <v>2</v>
      </c>
      <c r="E64" s="0" t="s">
        <v>5</v>
      </c>
      <c r="F64" s="117" t="n">
        <f aca="false">IF(E64="W",C64*D64-C64,(IF(E64="L",-C64)))</f>
        <v>82.36</v>
      </c>
      <c r="G64" s="0" t="s">
        <v>2807</v>
      </c>
    </row>
    <row r="65" customFormat="false" ht="15" hidden="false" customHeight="false" outlineLevel="0" collapsed="false">
      <c r="B65" s="0" t="s">
        <v>471</v>
      </c>
      <c r="C65" s="108" t="n">
        <v>20</v>
      </c>
      <c r="D65" s="109" t="n">
        <v>2</v>
      </c>
      <c r="E65" s="0" t="s">
        <v>7</v>
      </c>
      <c r="F65" s="117" t="n">
        <f aca="false">IF(E65="W",C65*D65-C65,(IF(E65="L",-C65)))</f>
        <v>-20</v>
      </c>
      <c r="G65" s="0" t="s">
        <v>2813</v>
      </c>
    </row>
    <row r="66" customFormat="false" ht="15" hidden="false" customHeight="false" outlineLevel="0" collapsed="false">
      <c r="B66" s="0" t="s">
        <v>471</v>
      </c>
      <c r="C66" s="108" t="n">
        <v>50</v>
      </c>
      <c r="D66" s="109" t="n">
        <v>2</v>
      </c>
      <c r="E66" s="0" t="s">
        <v>5</v>
      </c>
      <c r="F66" s="117" t="n">
        <f aca="false">IF(E66="W",C66*D66-C66,(IF(E66="L",-C66)))</f>
        <v>50</v>
      </c>
      <c r="G66" s="0" t="s">
        <v>2813</v>
      </c>
    </row>
    <row r="67" customFormat="false" ht="15" hidden="false" customHeight="false" outlineLevel="0" collapsed="false">
      <c r="B67" s="0" t="s">
        <v>68</v>
      </c>
      <c r="C67" s="108" t="n">
        <v>1</v>
      </c>
      <c r="D67" s="109" t="n">
        <v>2</v>
      </c>
      <c r="E67" s="0" t="s">
        <v>7</v>
      </c>
      <c r="F67" s="117" t="n">
        <f aca="false">IF(E67="W",C67*D67-C67,(IF(E67="L",-C67)))</f>
        <v>-1</v>
      </c>
      <c r="G67" s="0" t="s">
        <v>2819</v>
      </c>
    </row>
    <row r="68" customFormat="false" ht="15" hidden="false" customHeight="false" outlineLevel="0" collapsed="false">
      <c r="B68" s="0" t="s">
        <v>68</v>
      </c>
      <c r="C68" s="108" t="n">
        <v>1.4</v>
      </c>
      <c r="D68" s="109" t="n">
        <v>2</v>
      </c>
      <c r="E68" s="0" t="s">
        <v>5</v>
      </c>
      <c r="F68" s="117" t="n">
        <f aca="false">IF(E68="W",C68*D68-C68,(IF(E68="L",-C68)))</f>
        <v>1.4</v>
      </c>
      <c r="G68" s="0" t="s">
        <v>2820</v>
      </c>
    </row>
    <row r="69" customFormat="false" ht="15" hidden="false" customHeight="false" outlineLevel="0" collapsed="false">
      <c r="B69" s="0" t="s">
        <v>68</v>
      </c>
      <c r="C69" s="108" t="n">
        <v>20</v>
      </c>
      <c r="D69" s="109" t="n">
        <v>2</v>
      </c>
      <c r="E69" s="0" t="s">
        <v>7</v>
      </c>
      <c r="F69" s="117" t="n">
        <f aca="false">IF(E69="W",C69*D69-C69,(IF(E69="L",-C69)))</f>
        <v>-20</v>
      </c>
      <c r="G69" s="0" t="s">
        <v>2813</v>
      </c>
    </row>
    <row r="70" customFormat="false" ht="15" hidden="false" customHeight="false" outlineLevel="0" collapsed="false">
      <c r="B70" s="0" t="s">
        <v>2821</v>
      </c>
      <c r="C70" s="108" t="n">
        <v>96.3</v>
      </c>
      <c r="D70" s="109" t="n">
        <v>2</v>
      </c>
      <c r="E70" s="0" t="s">
        <v>5</v>
      </c>
      <c r="F70" s="117" t="n">
        <f aca="false">IF(E70="W",C70*D70-C70,(IF(E70="L",-C70)))</f>
        <v>96.3</v>
      </c>
      <c r="G70" s="0" t="s">
        <v>2813</v>
      </c>
    </row>
    <row r="71" customFormat="false" ht="15" hidden="false" customHeight="false" outlineLevel="0" collapsed="false">
      <c r="B71" s="0" t="s">
        <v>68</v>
      </c>
      <c r="C71" s="108" t="n">
        <v>7.6</v>
      </c>
      <c r="D71" s="109" t="n">
        <v>2</v>
      </c>
      <c r="E71" s="0" t="s">
        <v>7</v>
      </c>
      <c r="F71" s="117" t="n">
        <f aca="false">IF(E71="W",C71*D71-C71,(IF(E71="L",-C71)))</f>
        <v>-7.6</v>
      </c>
      <c r="G71" s="0" t="s">
        <v>2813</v>
      </c>
    </row>
    <row r="72" customFormat="false" ht="15" hidden="false" customHeight="false" outlineLevel="0" collapsed="false">
      <c r="B72" s="0" t="s">
        <v>1162</v>
      </c>
      <c r="C72" s="108" t="n">
        <v>6.93</v>
      </c>
      <c r="D72" s="109" t="n">
        <v>2</v>
      </c>
      <c r="E72" s="0" t="s">
        <v>5</v>
      </c>
      <c r="F72" s="117" t="n">
        <f aca="false">IF(E72="W",C72*D72-C72,(IF(E72="L",-C72)))</f>
        <v>6.93</v>
      </c>
      <c r="G72" s="0" t="s">
        <v>2822</v>
      </c>
    </row>
    <row r="73" customFormat="false" ht="15" hidden="false" customHeight="false" outlineLevel="0" collapsed="false">
      <c r="B73" s="0" t="s">
        <v>1162</v>
      </c>
      <c r="C73" s="108" t="n">
        <v>10</v>
      </c>
      <c r="D73" s="109" t="n">
        <v>2</v>
      </c>
      <c r="E73" s="0" t="s">
        <v>7</v>
      </c>
      <c r="F73" s="117" t="n">
        <f aca="false">IF(E73="W",C73*D73-C73,(IF(E73="L",-C73)))</f>
        <v>-10</v>
      </c>
      <c r="G73" s="0" t="s">
        <v>2823</v>
      </c>
    </row>
    <row r="74" customFormat="false" ht="15" hidden="false" customHeight="false" outlineLevel="0" collapsed="false">
      <c r="A74" s="115" t="s">
        <v>2824</v>
      </c>
      <c r="B74" s="0" t="s">
        <v>1162</v>
      </c>
      <c r="C74" s="108" t="n">
        <v>2.32</v>
      </c>
      <c r="D74" s="109" t="n">
        <v>2</v>
      </c>
      <c r="E74" s="0" t="s">
        <v>5</v>
      </c>
      <c r="F74" s="117" t="n">
        <f aca="false">IF(E74="W",C74*D74-C74,(IF(E74="L",-C74)))</f>
        <v>2.32</v>
      </c>
      <c r="G74" s="0" t="s">
        <v>2825</v>
      </c>
    </row>
    <row r="75" customFormat="false" ht="15" hidden="false" customHeight="false" outlineLevel="0" collapsed="false">
      <c r="B75" s="0" t="s">
        <v>1162</v>
      </c>
      <c r="C75" s="108" t="n">
        <v>9.37</v>
      </c>
      <c r="D75" s="109" t="n">
        <v>2</v>
      </c>
      <c r="E75" s="0" t="s">
        <v>5</v>
      </c>
      <c r="F75" s="117" t="n">
        <f aca="false">IF(E75="W",C75*D75-C75,(IF(E75="L",-C75)))</f>
        <v>9.37</v>
      </c>
      <c r="G75" s="0" t="s">
        <v>2826</v>
      </c>
    </row>
    <row r="76" customFormat="false" ht="15" hidden="false" customHeight="false" outlineLevel="0" collapsed="false">
      <c r="B76" s="0" t="s">
        <v>2803</v>
      </c>
      <c r="C76" s="108" t="n">
        <v>6.25</v>
      </c>
      <c r="D76" s="109" t="n">
        <v>2</v>
      </c>
      <c r="E76" s="0" t="s">
        <v>7</v>
      </c>
      <c r="F76" s="117" t="n">
        <f aca="false">IF(E76="W",C76*D76-C76,(IF(E76="L",-C76)))</f>
        <v>-6.25</v>
      </c>
      <c r="G76" s="0" t="s">
        <v>2827</v>
      </c>
    </row>
    <row r="77" customFormat="false" ht="15" hidden="false" customHeight="false" outlineLevel="0" collapsed="false">
      <c r="B77" s="0" t="s">
        <v>2803</v>
      </c>
      <c r="C77" s="108" t="n">
        <v>16.35</v>
      </c>
      <c r="D77" s="109" t="n">
        <v>2</v>
      </c>
      <c r="E77" s="0" t="s">
        <v>5</v>
      </c>
      <c r="F77" s="117" t="n">
        <f aca="false">IF(E77="W",C77*D77-C77,(IF(E77="L",-C77)))</f>
        <v>16.35</v>
      </c>
      <c r="G77" s="0" t="s">
        <v>2827</v>
      </c>
    </row>
    <row r="78" customFormat="false" ht="15" hidden="false" customHeight="false" outlineLevel="0" collapsed="false">
      <c r="B78" s="0" t="s">
        <v>2803</v>
      </c>
      <c r="C78" s="108" t="n">
        <v>8.75</v>
      </c>
      <c r="D78" s="109" t="n">
        <v>2</v>
      </c>
      <c r="E78" s="0" t="s">
        <v>7</v>
      </c>
      <c r="F78" s="117" t="n">
        <f aca="false">IF(E78="W",C78*D78-C78,(IF(E78="L",-C78)))</f>
        <v>-8.75</v>
      </c>
      <c r="G78" s="0" t="s">
        <v>2827</v>
      </c>
    </row>
    <row r="79" customFormat="false" ht="15" hidden="false" customHeight="false" outlineLevel="0" collapsed="false">
      <c r="B79" s="0" t="s">
        <v>2803</v>
      </c>
      <c r="C79" s="108" t="n">
        <v>0.75</v>
      </c>
      <c r="D79" s="109" t="n">
        <v>2</v>
      </c>
      <c r="E79" s="0" t="s">
        <v>7</v>
      </c>
      <c r="F79" s="117" t="n">
        <f aca="false">IF(E79="W",C79*D79-C79,(IF(E79="L",-C79)))</f>
        <v>-0.75</v>
      </c>
      <c r="G79" s="0" t="s">
        <v>2828</v>
      </c>
    </row>
    <row r="80" customFormat="false" ht="15" hidden="false" customHeight="false" outlineLevel="0" collapsed="false">
      <c r="B80" s="0" t="s">
        <v>2803</v>
      </c>
      <c r="C80" s="108" t="n">
        <v>9.95</v>
      </c>
      <c r="D80" s="109" t="n">
        <v>2</v>
      </c>
      <c r="E80" s="0" t="s">
        <v>5</v>
      </c>
      <c r="F80" s="117" t="n">
        <f aca="false">IF(E80="W",C80*D80-C80,(IF(E80="L",-C80)))</f>
        <v>9.95</v>
      </c>
      <c r="G80" s="0" t="s">
        <v>2827</v>
      </c>
      <c r="M80" s="0" t="s">
        <v>2829</v>
      </c>
    </row>
    <row r="81" customFormat="false" ht="15" hidden="false" customHeight="false" outlineLevel="0" collapsed="false">
      <c r="B81" s="0" t="s">
        <v>2803</v>
      </c>
      <c r="C81" s="108" t="n">
        <v>0.37</v>
      </c>
      <c r="D81" s="109" t="n">
        <v>2</v>
      </c>
      <c r="E81" s="0" t="s">
        <v>5</v>
      </c>
      <c r="F81" s="117" t="n">
        <f aca="false">IF(E81="W",C81*D81-C81,(IF(E81="L",-C81)))</f>
        <v>0.37</v>
      </c>
      <c r="G81" s="0" t="s">
        <v>2830</v>
      </c>
    </row>
    <row r="82" customFormat="false" ht="15" hidden="false" customHeight="false" outlineLevel="0" collapsed="false">
      <c r="B82" s="0" t="s">
        <v>63</v>
      </c>
      <c r="C82" s="108" t="n">
        <v>40</v>
      </c>
      <c r="D82" s="109" t="n">
        <v>2</v>
      </c>
      <c r="E82" s="0" t="s">
        <v>7</v>
      </c>
      <c r="F82" s="117" t="n">
        <f aca="false">IF(E82="W",C82*D82-C82,(IF(E82="L",-C82)))</f>
        <v>-40</v>
      </c>
      <c r="G82" s="0" t="s">
        <v>2830</v>
      </c>
    </row>
    <row r="83" customFormat="false" ht="15" hidden="false" customHeight="false" outlineLevel="0" collapsed="false">
      <c r="B83" s="0" t="s">
        <v>68</v>
      </c>
      <c r="C83" s="108" t="n">
        <v>9.37</v>
      </c>
      <c r="D83" s="109" t="n">
        <v>2</v>
      </c>
      <c r="E83" s="0" t="s">
        <v>5</v>
      </c>
      <c r="F83" s="117" t="n">
        <f aca="false">IF(E83="W",C83*D83-C83,(IF(E83="L",-C83)))</f>
        <v>9.37</v>
      </c>
      <c r="G83" s="0" t="s">
        <v>2800</v>
      </c>
    </row>
    <row r="84" customFormat="false" ht="15" hidden="false" customHeight="false" outlineLevel="0" collapsed="false">
      <c r="B84" s="0" t="s">
        <v>1162</v>
      </c>
      <c r="C84" s="108" t="n">
        <v>10</v>
      </c>
      <c r="D84" s="109" t="n">
        <v>2</v>
      </c>
      <c r="E84" s="0" t="s">
        <v>7</v>
      </c>
      <c r="F84" s="117" t="n">
        <f aca="false">IF(E84="W",C84*D84-C84,(IF(E84="L",-C84)))</f>
        <v>-10</v>
      </c>
      <c r="G84" s="0" t="s">
        <v>2823</v>
      </c>
    </row>
    <row r="85" customFormat="false" ht="15" hidden="false" customHeight="false" outlineLevel="0" collapsed="false">
      <c r="B85" s="0" t="s">
        <v>1162</v>
      </c>
      <c r="C85" s="108" t="n">
        <v>5.67</v>
      </c>
      <c r="D85" s="109" t="n">
        <v>2</v>
      </c>
      <c r="E85" s="0" t="s">
        <v>5</v>
      </c>
      <c r="F85" s="117" t="n">
        <f aca="false">IF(E85="W",C85*D85-C85,(IF(E85="L",-C85)))</f>
        <v>5.67</v>
      </c>
      <c r="G85" s="0" t="s">
        <v>2823</v>
      </c>
    </row>
    <row r="86" customFormat="false" ht="15" hidden="false" customHeight="false" outlineLevel="0" collapsed="false">
      <c r="B86" s="0" t="s">
        <v>170</v>
      </c>
      <c r="C86" s="108" t="n">
        <v>2.1</v>
      </c>
      <c r="D86" s="109" t="n">
        <v>2</v>
      </c>
      <c r="E86" s="0" t="s">
        <v>5</v>
      </c>
      <c r="F86" s="117" t="n">
        <f aca="false">IF(E86="W",C86*D86-C86,(IF(E86="L",-C86)))</f>
        <v>2.1</v>
      </c>
      <c r="G86" s="0" t="s">
        <v>2813</v>
      </c>
    </row>
    <row r="87" customFormat="false" ht="15" hidden="false" customHeight="false" outlineLevel="0" collapsed="false">
      <c r="B87" s="0" t="s">
        <v>2814</v>
      </c>
      <c r="C87" s="108" t="n">
        <v>3.74</v>
      </c>
      <c r="D87" s="109" t="n">
        <v>2</v>
      </c>
      <c r="E87" s="0" t="s">
        <v>7</v>
      </c>
      <c r="F87" s="117" t="n">
        <f aca="false">IF(E87="W",C87*D87-C87,(IF(E87="L",-C87)))</f>
        <v>-3.74</v>
      </c>
      <c r="G87" s="0" t="s">
        <v>2813</v>
      </c>
      <c r="N87" s="0" t="s">
        <v>2831</v>
      </c>
      <c r="P87" s="0" t="s">
        <v>2832</v>
      </c>
      <c r="Q87" s="0" t="s">
        <v>2833</v>
      </c>
      <c r="R87" s="0" t="s">
        <v>2834</v>
      </c>
    </row>
    <row r="88" customFormat="false" ht="15" hidden="false" customHeight="false" outlineLevel="0" collapsed="false">
      <c r="B88" s="0" t="s">
        <v>1162</v>
      </c>
      <c r="C88" s="108" t="n">
        <v>1</v>
      </c>
      <c r="D88" s="109" t="n">
        <v>2</v>
      </c>
      <c r="E88" s="0" t="s">
        <v>5</v>
      </c>
      <c r="F88" s="117" t="n">
        <f aca="false">IF(E88="W",C88*D88-C88,(IF(E88="L",-C88)))</f>
        <v>1</v>
      </c>
      <c r="G88" s="0" t="s">
        <v>2823</v>
      </c>
    </row>
    <row r="89" customFormat="false" ht="15" hidden="false" customHeight="false" outlineLevel="0" collapsed="false">
      <c r="B89" s="0" t="s">
        <v>1162</v>
      </c>
      <c r="C89" s="108" t="n">
        <v>10</v>
      </c>
      <c r="D89" s="109" t="n">
        <v>2</v>
      </c>
      <c r="E89" s="0" t="s">
        <v>7</v>
      </c>
      <c r="F89" s="117" t="n">
        <f aca="false">IF(E89="W",C89*D89-C89,(IF(E89="L",-C89)))</f>
        <v>-10</v>
      </c>
      <c r="G89" s="0" t="s">
        <v>2823</v>
      </c>
    </row>
    <row r="90" customFormat="false" ht="15" hidden="false" customHeight="false" outlineLevel="0" collapsed="false">
      <c r="B90" s="0" t="s">
        <v>1162</v>
      </c>
      <c r="C90" s="108" t="n">
        <v>7.2</v>
      </c>
      <c r="D90" s="109" t="n">
        <v>2</v>
      </c>
      <c r="E90" s="0" t="s">
        <v>5</v>
      </c>
      <c r="F90" s="117" t="n">
        <f aca="false">IF(E90="W",C90*D90-C90,(IF(E90="L",-C90)))</f>
        <v>7.2</v>
      </c>
      <c r="G90" s="0" t="s">
        <v>2823</v>
      </c>
    </row>
    <row r="91" customFormat="false" ht="15" hidden="false" customHeight="false" outlineLevel="0" collapsed="false">
      <c r="B91" s="0" t="s">
        <v>1162</v>
      </c>
      <c r="C91" s="108" t="n">
        <v>2.65</v>
      </c>
      <c r="D91" s="109" t="n">
        <v>2</v>
      </c>
      <c r="E91" s="0" t="s">
        <v>7</v>
      </c>
      <c r="F91" s="117" t="n">
        <f aca="false">IF(E91="W",C91*D91-C91,(IF(E91="L",-C91)))</f>
        <v>-2.65</v>
      </c>
      <c r="G91" s="0" t="s">
        <v>2823</v>
      </c>
    </row>
    <row r="92" customFormat="false" ht="15" hidden="false" customHeight="false" outlineLevel="0" collapsed="false">
      <c r="A92" s="115" t="n">
        <v>43528</v>
      </c>
      <c r="B92" s="0" t="s">
        <v>170</v>
      </c>
      <c r="C92" s="108" t="n">
        <v>19.41</v>
      </c>
      <c r="D92" s="109" t="n">
        <v>2</v>
      </c>
      <c r="E92" s="0" t="s">
        <v>5</v>
      </c>
      <c r="F92" s="117" t="n">
        <f aca="false">IF(E92="W",C92*D92-C92,(IF(E92="L",-C92)))</f>
        <v>19.41</v>
      </c>
      <c r="G92" s="0" t="s">
        <v>2800</v>
      </c>
      <c r="H92" s="0" t="s">
        <v>2835</v>
      </c>
      <c r="J92" s="0" t="s">
        <v>2836</v>
      </c>
      <c r="K92" s="0" t="s">
        <v>2837</v>
      </c>
      <c r="L92" s="0" t="s">
        <v>2838</v>
      </c>
    </row>
    <row r="93" customFormat="false" ht="15" hidden="false" customHeight="false" outlineLevel="0" collapsed="false">
      <c r="B93" s="0" t="s">
        <v>68</v>
      </c>
      <c r="C93" s="108" t="n">
        <v>5</v>
      </c>
      <c r="D93" s="109" t="n">
        <v>2</v>
      </c>
      <c r="E93" s="0" t="s">
        <v>7</v>
      </c>
      <c r="F93" s="117" t="n">
        <f aca="false">IF(E93="W",C93*D93-C93,(IF(E93="L",-C93)))</f>
        <v>-5</v>
      </c>
      <c r="G93" s="0" t="s">
        <v>2807</v>
      </c>
    </row>
    <row r="94" customFormat="false" ht="15" hidden="false" customHeight="false" outlineLevel="0" collapsed="false">
      <c r="B94" s="0" t="s">
        <v>68</v>
      </c>
      <c r="C94" s="108" t="n">
        <v>3.4</v>
      </c>
      <c r="D94" s="109" t="n">
        <v>2</v>
      </c>
      <c r="E94" s="0" t="s">
        <v>5</v>
      </c>
      <c r="F94" s="117" t="n">
        <f aca="false">IF(E94="W",C94*D94-C94,(IF(E94="L",-C94)))</f>
        <v>3.4</v>
      </c>
      <c r="G94" s="0" t="s">
        <v>2807</v>
      </c>
    </row>
    <row r="95" customFormat="false" ht="15" hidden="false" customHeight="false" outlineLevel="0" collapsed="false">
      <c r="B95" s="0" t="s">
        <v>63</v>
      </c>
      <c r="C95" s="108" t="n">
        <v>16</v>
      </c>
      <c r="D95" s="109" t="n">
        <v>2</v>
      </c>
      <c r="E95" s="0" t="s">
        <v>7</v>
      </c>
      <c r="F95" s="117" t="n">
        <f aca="false">IF(E95="W",C95*D95-C95,(IF(E95="L",-C95)))</f>
        <v>-16</v>
      </c>
      <c r="G95" s="0" t="s">
        <v>2830</v>
      </c>
    </row>
    <row r="96" customFormat="false" ht="15" hidden="false" customHeight="false" outlineLevel="0" collapsed="false">
      <c r="B96" s="0" t="s">
        <v>68</v>
      </c>
      <c r="C96" s="108" t="n">
        <v>16</v>
      </c>
      <c r="D96" s="109" t="n">
        <v>2</v>
      </c>
      <c r="E96" s="0" t="s">
        <v>7</v>
      </c>
      <c r="F96" s="117" t="n">
        <f aca="false">IF(E96="W",C96*D96-C96,(IF(E96="L",-C96)))</f>
        <v>-16</v>
      </c>
      <c r="G96" s="0" t="s">
        <v>2830</v>
      </c>
    </row>
    <row r="97" customFormat="false" ht="15" hidden="false" customHeight="false" outlineLevel="0" collapsed="false">
      <c r="B97" s="0" t="s">
        <v>2803</v>
      </c>
      <c r="C97" s="108" t="n">
        <v>6</v>
      </c>
      <c r="D97" s="109" t="n">
        <v>2</v>
      </c>
      <c r="E97" s="0" t="s">
        <v>5</v>
      </c>
      <c r="F97" s="117" t="n">
        <f aca="false">IF(E97="W",C97*D97-C97,(IF(E97="L",-C97)))</f>
        <v>6</v>
      </c>
      <c r="G97" s="0" t="s">
        <v>2807</v>
      </c>
    </row>
    <row r="98" customFormat="false" ht="15" hidden="false" customHeight="false" outlineLevel="0" collapsed="false">
      <c r="B98" s="0" t="s">
        <v>68</v>
      </c>
      <c r="C98" s="108" t="n">
        <v>30</v>
      </c>
      <c r="D98" s="109" t="n">
        <v>2</v>
      </c>
      <c r="E98" s="0" t="s">
        <v>7</v>
      </c>
      <c r="F98" s="117" t="n">
        <f aca="false">IF(E98="W",C98*D98-C98,(IF(E98="L",-C98)))</f>
        <v>-30</v>
      </c>
      <c r="G98" s="0" t="s">
        <v>2800</v>
      </c>
    </row>
    <row r="99" customFormat="false" ht="15" hidden="false" customHeight="false" outlineLevel="0" collapsed="false">
      <c r="B99" s="0" t="s">
        <v>68</v>
      </c>
      <c r="C99" s="108" t="n">
        <v>0</v>
      </c>
      <c r="D99" s="109" t="n">
        <v>2</v>
      </c>
      <c r="E99" s="0" t="s">
        <v>5</v>
      </c>
      <c r="F99" s="117" t="n">
        <f aca="false">IF(E99="W",C99*D99-C99,(IF(E99="L",-C99)))</f>
        <v>0</v>
      </c>
      <c r="G99" s="0" t="s">
        <v>2800</v>
      </c>
    </row>
    <row r="100" customFormat="false" ht="15" hidden="false" customHeight="false" outlineLevel="0" collapsed="false">
      <c r="B100" s="0" t="s">
        <v>2803</v>
      </c>
      <c r="C100" s="108" t="n">
        <v>2.89</v>
      </c>
      <c r="D100" s="109" t="n">
        <v>2</v>
      </c>
      <c r="E100" s="0" t="s">
        <v>5</v>
      </c>
      <c r="F100" s="117" t="n">
        <f aca="false">IF(E100="W",C100*D100-C100,(IF(E100="L",-C100)))</f>
        <v>2.89</v>
      </c>
      <c r="G100" s="0" t="s">
        <v>2799</v>
      </c>
    </row>
    <row r="101" customFormat="false" ht="15" hidden="false" customHeight="false" outlineLevel="0" collapsed="false">
      <c r="B101" s="0" t="s">
        <v>2803</v>
      </c>
      <c r="C101" s="108" t="n">
        <v>25</v>
      </c>
      <c r="D101" s="109" t="n">
        <v>2</v>
      </c>
      <c r="E101" s="0" t="s">
        <v>7</v>
      </c>
      <c r="F101" s="117" t="n">
        <f aca="false">IF(E101="W",C101*D101-C101,(IF(E101="L",-C101)))</f>
        <v>-25</v>
      </c>
      <c r="G101" s="0" t="s">
        <v>2807</v>
      </c>
    </row>
    <row r="102" customFormat="false" ht="15" hidden="false" customHeight="false" outlineLevel="0" collapsed="false">
      <c r="B102" s="0" t="s">
        <v>2803</v>
      </c>
      <c r="C102" s="108" t="n">
        <v>18.736</v>
      </c>
      <c r="D102" s="109" t="n">
        <v>2</v>
      </c>
      <c r="E102" s="0" t="s">
        <v>5</v>
      </c>
      <c r="F102" s="117" t="n">
        <f aca="false">IF(E102="W",C102*D102-C102,(IF(E102="L",-C102)))</f>
        <v>18.736</v>
      </c>
      <c r="G102" s="0" t="s">
        <v>2807</v>
      </c>
    </row>
    <row r="103" customFormat="false" ht="15" hidden="false" customHeight="false" outlineLevel="0" collapsed="false">
      <c r="B103" s="0" t="s">
        <v>2803</v>
      </c>
      <c r="C103" s="108" t="n">
        <v>25</v>
      </c>
      <c r="D103" s="109" t="n">
        <v>2</v>
      </c>
      <c r="E103" s="0" t="s">
        <v>7</v>
      </c>
      <c r="F103" s="117" t="n">
        <f aca="false">IF(E103="W",C103*D103-C103,(IF(E103="L",-C103)))</f>
        <v>-25</v>
      </c>
      <c r="G103" s="0" t="s">
        <v>2807</v>
      </c>
    </row>
    <row r="104" customFormat="false" ht="15" hidden="false" customHeight="false" outlineLevel="0" collapsed="false">
      <c r="B104" s="0" t="s">
        <v>2803</v>
      </c>
      <c r="C104" s="108" t="n">
        <v>19.332</v>
      </c>
      <c r="D104" s="109" t="n">
        <v>2</v>
      </c>
      <c r="E104" s="0" t="s">
        <v>5</v>
      </c>
      <c r="F104" s="117" t="n">
        <f aca="false">IF(E104="W",C104*D104-C104,(IF(E104="L",-C104)))</f>
        <v>19.332</v>
      </c>
      <c r="G104" s="0" t="s">
        <v>2807</v>
      </c>
    </row>
    <row r="105" customFormat="false" ht="15" hidden="false" customHeight="false" outlineLevel="0" collapsed="false">
      <c r="B105" s="0" t="s">
        <v>2803</v>
      </c>
      <c r="C105" s="108" t="n">
        <v>20</v>
      </c>
      <c r="D105" s="109" t="n">
        <v>2</v>
      </c>
      <c r="E105" s="0" t="s">
        <v>7</v>
      </c>
      <c r="F105" s="117" t="n">
        <f aca="false">IF(E105="W",C105*D105-C105,(IF(E105="L",-C105)))</f>
        <v>-20</v>
      </c>
      <c r="G105" s="0" t="s">
        <v>2807</v>
      </c>
    </row>
    <row r="106" customFormat="false" ht="15" hidden="false" customHeight="false" outlineLevel="0" collapsed="false">
      <c r="B106" s="0" t="s">
        <v>2803</v>
      </c>
      <c r="C106" s="108" t="n">
        <v>10</v>
      </c>
      <c r="D106" s="109" t="n">
        <v>2</v>
      </c>
      <c r="E106" s="0" t="s">
        <v>5</v>
      </c>
      <c r="F106" s="117" t="n">
        <f aca="false">IF(E106="W",C106*D106-C106,(IF(E106="L",-C106)))</f>
        <v>10</v>
      </c>
      <c r="G106" s="0" t="s">
        <v>2807</v>
      </c>
    </row>
    <row r="107" customFormat="false" ht="15" hidden="false" customHeight="false" outlineLevel="0" collapsed="false">
      <c r="B107" s="0" t="s">
        <v>2803</v>
      </c>
      <c r="C107" s="108" t="n">
        <v>9</v>
      </c>
      <c r="D107" s="109" t="n">
        <v>2</v>
      </c>
      <c r="E107" s="0" t="s">
        <v>7</v>
      </c>
      <c r="F107" s="117" t="n">
        <f aca="false">IF(E107="W",C107*D107-C107,(IF(E107="L",-C107)))</f>
        <v>-9</v>
      </c>
      <c r="G107" s="0" t="s">
        <v>2807</v>
      </c>
    </row>
    <row r="108" customFormat="false" ht="15" hidden="false" customHeight="false" outlineLevel="0" collapsed="false">
      <c r="B108" s="0" t="s">
        <v>68</v>
      </c>
      <c r="C108" s="108" t="n">
        <v>2.25</v>
      </c>
      <c r="D108" s="109" t="n">
        <v>2</v>
      </c>
      <c r="E108" s="0" t="s">
        <v>5</v>
      </c>
      <c r="F108" s="117" t="n">
        <f aca="false">IF(E108="W",C108*D108-C108,(IF(E108="L",-C108)))</f>
        <v>2.25</v>
      </c>
      <c r="G108" s="0" t="s">
        <v>2839</v>
      </c>
    </row>
    <row r="109" customFormat="false" ht="15" hidden="false" customHeight="false" outlineLevel="0" collapsed="false">
      <c r="B109" s="0" t="s">
        <v>68</v>
      </c>
      <c r="C109" s="108" t="n">
        <v>10</v>
      </c>
      <c r="D109" s="109" t="n">
        <v>2</v>
      </c>
      <c r="E109" s="0" t="s">
        <v>7</v>
      </c>
      <c r="F109" s="117" t="n">
        <f aca="false">IF(E109="W",C109*D109-C109,(IF(E109="L",-C109)))</f>
        <v>-10</v>
      </c>
      <c r="G109" s="0" t="s">
        <v>2799</v>
      </c>
    </row>
    <row r="110" customFormat="false" ht="15" hidden="false" customHeight="false" outlineLevel="0" collapsed="false">
      <c r="B110" s="0" t="s">
        <v>68</v>
      </c>
      <c r="C110" s="108" t="n">
        <v>18.78</v>
      </c>
      <c r="D110" s="109" t="n">
        <v>2</v>
      </c>
      <c r="E110" s="0" t="s">
        <v>5</v>
      </c>
      <c r="F110" s="117" t="n">
        <f aca="false">IF(E110="W",C110*D110-C110,(IF(E110="L",-C110)))</f>
        <v>18.78</v>
      </c>
      <c r="G110" s="0" t="s">
        <v>2799</v>
      </c>
    </row>
    <row r="111" customFormat="false" ht="15" hidden="false" customHeight="false" outlineLevel="0" collapsed="false">
      <c r="B111" s="0" t="s">
        <v>68</v>
      </c>
      <c r="C111" s="108" t="n">
        <v>3.23</v>
      </c>
      <c r="D111" s="109" t="n">
        <v>2</v>
      </c>
      <c r="E111" s="0" t="s">
        <v>5</v>
      </c>
      <c r="F111" s="117" t="n">
        <f aca="false">IF(E111="W",C111*D111-C111,(IF(E111="L",-C111)))</f>
        <v>3.23</v>
      </c>
      <c r="G111" s="0" t="s">
        <v>2799</v>
      </c>
    </row>
    <row r="112" customFormat="false" ht="15" hidden="false" customHeight="false" outlineLevel="0" collapsed="false">
      <c r="B112" s="0" t="s">
        <v>2803</v>
      </c>
      <c r="C112" s="108" t="n">
        <v>15</v>
      </c>
      <c r="D112" s="109" t="n">
        <v>2</v>
      </c>
      <c r="E112" s="0" t="s">
        <v>7</v>
      </c>
      <c r="F112" s="117" t="n">
        <f aca="false">IF(E112="W",C112*D112-C112,(IF(E112="L",-C112)))</f>
        <v>-15</v>
      </c>
      <c r="G112" s="0" t="s">
        <v>2840</v>
      </c>
    </row>
    <row r="113" customFormat="false" ht="15" hidden="false" customHeight="false" outlineLevel="0" collapsed="false">
      <c r="B113" s="0" t="s">
        <v>2803</v>
      </c>
      <c r="C113" s="108" t="n">
        <v>12.3</v>
      </c>
      <c r="D113" s="109" t="n">
        <v>2</v>
      </c>
      <c r="E113" s="0" t="s">
        <v>5</v>
      </c>
      <c r="F113" s="117" t="n">
        <f aca="false">IF(E113="W",C113*D113-C113,(IF(E113="L",-C113)))</f>
        <v>12.3</v>
      </c>
      <c r="G113" s="0" t="s">
        <v>2840</v>
      </c>
    </row>
    <row r="114" customFormat="false" ht="15" hidden="false" customHeight="false" outlineLevel="0" collapsed="false">
      <c r="B114" s="0" t="s">
        <v>2803</v>
      </c>
      <c r="C114" s="108" t="n">
        <v>0.75</v>
      </c>
      <c r="D114" s="109" t="n">
        <v>2</v>
      </c>
      <c r="E114" s="0" t="s">
        <v>5</v>
      </c>
      <c r="F114" s="117" t="n">
        <f aca="false">IF(E114="W",C114*D114-C114,(IF(E114="L",-C114)))</f>
        <v>0.75</v>
      </c>
      <c r="G114" s="0" t="s">
        <v>2841</v>
      </c>
    </row>
    <row r="115" customFormat="false" ht="15" hidden="false" customHeight="false" outlineLevel="0" collapsed="false">
      <c r="B115" s="0" t="s">
        <v>2803</v>
      </c>
      <c r="C115" s="108" t="n">
        <v>7.02</v>
      </c>
      <c r="D115" s="109" t="n">
        <v>2</v>
      </c>
      <c r="E115" s="0" t="s">
        <v>7</v>
      </c>
      <c r="F115" s="117" t="n">
        <f aca="false">IF(E115="W",C115*D115-C115,(IF(E115="L",-C115)))</f>
        <v>-7.02</v>
      </c>
      <c r="G115" s="0" t="s">
        <v>2841</v>
      </c>
    </row>
    <row r="116" customFormat="false" ht="15" hidden="false" customHeight="false" outlineLevel="0" collapsed="false">
      <c r="A116" s="0" t="s">
        <v>2842</v>
      </c>
      <c r="B116" s="0" t="s">
        <v>2803</v>
      </c>
      <c r="C116" s="108" t="n">
        <v>12.18</v>
      </c>
      <c r="D116" s="109" t="n">
        <v>2</v>
      </c>
      <c r="E116" s="0" t="s">
        <v>5</v>
      </c>
      <c r="F116" s="117" t="n">
        <f aca="false">IF(E116="W",C116*D116-C116,(IF(E116="L",-C116)))</f>
        <v>12.18</v>
      </c>
      <c r="G116" s="0" t="s">
        <v>2841</v>
      </c>
    </row>
    <row r="117" customFormat="false" ht="15" hidden="false" customHeight="false" outlineLevel="0" collapsed="false">
      <c r="B117" s="0" t="s">
        <v>2803</v>
      </c>
      <c r="C117" s="108" t="n">
        <v>3.85</v>
      </c>
      <c r="D117" s="109" t="n">
        <v>2</v>
      </c>
      <c r="E117" s="0" t="s">
        <v>7</v>
      </c>
      <c r="F117" s="117" t="n">
        <f aca="false">IF(E117="W",C117*D117-C117,(IF(E117="L",-C117)))</f>
        <v>-3.85</v>
      </c>
      <c r="G117" s="0" t="s">
        <v>2841</v>
      </c>
    </row>
    <row r="118" customFormat="false" ht="15" hidden="false" customHeight="false" outlineLevel="0" collapsed="false">
      <c r="A118" s="0" t="s">
        <v>2843</v>
      </c>
      <c r="B118" s="0" t="s">
        <v>2803</v>
      </c>
      <c r="C118" s="108" t="n">
        <v>12.5</v>
      </c>
      <c r="D118" s="109" t="n">
        <v>2</v>
      </c>
      <c r="E118" s="0" t="s">
        <v>7</v>
      </c>
      <c r="F118" s="117" t="n">
        <f aca="false">IF(E118="W",C118*D118-C118,(IF(E118="L",-C118)))</f>
        <v>-12.5</v>
      </c>
      <c r="G118" s="0" t="s">
        <v>2807</v>
      </c>
    </row>
    <row r="119" customFormat="false" ht="15" hidden="false" customHeight="false" outlineLevel="0" collapsed="false">
      <c r="B119" s="0" t="s">
        <v>2803</v>
      </c>
      <c r="C119" s="108" t="n">
        <v>7.06</v>
      </c>
      <c r="D119" s="109" t="n">
        <v>2</v>
      </c>
      <c r="E119" s="0" t="s">
        <v>5</v>
      </c>
      <c r="F119" s="117" t="n">
        <f aca="false">IF(E119="W",C119*D119-C119,(IF(E119="L",-C119)))</f>
        <v>7.06</v>
      </c>
      <c r="G119" s="0" t="s">
        <v>2807</v>
      </c>
    </row>
    <row r="120" customFormat="false" ht="15" hidden="false" customHeight="false" outlineLevel="0" collapsed="false">
      <c r="B120" s="0" t="s">
        <v>2803</v>
      </c>
      <c r="C120" s="108" t="n">
        <v>25</v>
      </c>
      <c r="D120" s="109" t="n">
        <v>2</v>
      </c>
      <c r="E120" s="0" t="s">
        <v>7</v>
      </c>
      <c r="F120" s="117" t="n">
        <f aca="false">IF(E120="W",C120*D120-C120,(IF(E120="L",-C120)))</f>
        <v>-25</v>
      </c>
      <c r="G120" s="0" t="s">
        <v>2807</v>
      </c>
    </row>
    <row r="121" customFormat="false" ht="15" hidden="false" customHeight="false" outlineLevel="0" collapsed="false">
      <c r="B121" s="0" t="s">
        <v>2803</v>
      </c>
      <c r="C121" s="108" t="n">
        <v>18.02</v>
      </c>
      <c r="D121" s="109" t="n">
        <v>2</v>
      </c>
      <c r="E121" s="0" t="s">
        <v>5</v>
      </c>
      <c r="F121" s="117" t="n">
        <f aca="false">IF(E121="W",C121*D121-C121,(IF(E121="L",-C121)))</f>
        <v>18.02</v>
      </c>
      <c r="G121" s="0" t="s">
        <v>2807</v>
      </c>
    </row>
    <row r="122" customFormat="false" ht="15" hidden="false" customHeight="false" outlineLevel="0" collapsed="false">
      <c r="B122" s="0" t="s">
        <v>2803</v>
      </c>
      <c r="C122" s="108" t="n">
        <v>30</v>
      </c>
      <c r="D122" s="109" t="n">
        <v>2</v>
      </c>
      <c r="E122" s="0" t="s">
        <v>7</v>
      </c>
      <c r="F122" s="117" t="n">
        <f aca="false">IF(E122="W",C122*D122-C122,(IF(E122="L",-C122)))</f>
        <v>-30</v>
      </c>
      <c r="G122" s="0" t="s">
        <v>2807</v>
      </c>
    </row>
    <row r="123" customFormat="false" ht="15" hidden="false" customHeight="false" outlineLevel="0" collapsed="false">
      <c r="A123" s="0" t="s">
        <v>2844</v>
      </c>
      <c r="B123" s="0" t="s">
        <v>2803</v>
      </c>
      <c r="C123" s="108" t="n">
        <v>18.4</v>
      </c>
      <c r="D123" s="109" t="n">
        <v>2</v>
      </c>
      <c r="E123" s="0" t="s">
        <v>5</v>
      </c>
      <c r="F123" s="117" t="n">
        <f aca="false">IF(E123="W",C123*D123-C123,(IF(E123="L",-C123)))</f>
        <v>18.4</v>
      </c>
      <c r="G123" s="0" t="s">
        <v>2807</v>
      </c>
    </row>
    <row r="124" customFormat="false" ht="15" hidden="false" customHeight="false" outlineLevel="0" collapsed="false">
      <c r="B124" s="0" t="s">
        <v>68</v>
      </c>
      <c r="C124" s="108" t="n">
        <v>28.5</v>
      </c>
      <c r="D124" s="109" t="n">
        <v>2</v>
      </c>
      <c r="E124" s="0" t="s">
        <v>7</v>
      </c>
      <c r="F124" s="117" t="n">
        <f aca="false">IF(E124="W",C124*D124-C124,(IF(E124="L",-C124)))</f>
        <v>-28.5</v>
      </c>
      <c r="G124" s="0" t="s">
        <v>2807</v>
      </c>
    </row>
    <row r="125" customFormat="false" ht="15" hidden="false" customHeight="false" outlineLevel="0" collapsed="false">
      <c r="B125" s="0" t="s">
        <v>68</v>
      </c>
      <c r="C125" s="108" t="n">
        <v>48.63</v>
      </c>
      <c r="D125" s="109" t="n">
        <v>2</v>
      </c>
      <c r="E125" s="0" t="s">
        <v>5</v>
      </c>
      <c r="F125" s="117" t="n">
        <f aca="false">IF(E125="W",C125*D125-C125,(IF(E125="L",-C125)))</f>
        <v>48.63</v>
      </c>
      <c r="G125" s="0" t="s">
        <v>2807</v>
      </c>
    </row>
    <row r="126" customFormat="false" ht="15" hidden="false" customHeight="false" outlineLevel="0" collapsed="false">
      <c r="A126" s="0" t="s">
        <v>2845</v>
      </c>
      <c r="B126" s="0" t="s">
        <v>68</v>
      </c>
      <c r="C126" s="108" t="n">
        <v>10.4</v>
      </c>
      <c r="D126" s="109" t="n">
        <v>2</v>
      </c>
      <c r="E126" s="0" t="s">
        <v>7</v>
      </c>
      <c r="F126" s="117" t="n">
        <f aca="false">IF(E126="W",C126*D126-C126,(IF(E126="L",-C126)))</f>
        <v>-10.4</v>
      </c>
      <c r="G126" s="0" t="s">
        <v>2846</v>
      </c>
    </row>
    <row r="127" customFormat="false" ht="15" hidden="false" customHeight="false" outlineLevel="0" collapsed="false">
      <c r="A127" s="0" t="s">
        <v>2847</v>
      </c>
      <c r="B127" s="0" t="s">
        <v>68</v>
      </c>
      <c r="C127" s="108" t="n">
        <v>2.9</v>
      </c>
      <c r="D127" s="109" t="n">
        <v>2</v>
      </c>
      <c r="E127" s="0" t="s">
        <v>5</v>
      </c>
      <c r="F127" s="117" t="n">
        <f aca="false">IF(E127="W",C127*D127-C127,(IF(E127="L",-C127)))</f>
        <v>2.9</v>
      </c>
      <c r="G127" s="0" t="s">
        <v>2846</v>
      </c>
    </row>
    <row r="128" customFormat="false" ht="15" hidden="false" customHeight="false" outlineLevel="0" collapsed="false">
      <c r="B128" s="0" t="s">
        <v>68</v>
      </c>
      <c r="C128" s="108" t="n">
        <v>0.6</v>
      </c>
      <c r="D128" s="109" t="n">
        <v>2</v>
      </c>
      <c r="E128" s="0" t="s">
        <v>5</v>
      </c>
      <c r="F128" s="117" t="n">
        <f aca="false">IF(E128="W",C128*D128-C128,(IF(E128="L",-C128)))</f>
        <v>0.6</v>
      </c>
      <c r="G128" s="0" t="s">
        <v>2846</v>
      </c>
      <c r="H128" s="0" t="s">
        <v>2848</v>
      </c>
    </row>
    <row r="129" customFormat="false" ht="15" hidden="false" customHeight="false" outlineLevel="0" collapsed="false">
      <c r="A129" s="0" t="s">
        <v>2844</v>
      </c>
      <c r="B129" s="0" t="s">
        <v>2803</v>
      </c>
      <c r="C129" s="108" t="n">
        <v>50.85</v>
      </c>
      <c r="D129" s="109" t="n">
        <v>2</v>
      </c>
      <c r="E129" s="0" t="s">
        <v>7</v>
      </c>
      <c r="F129" s="117" t="n">
        <f aca="false">IF(E129="W",C129*D129-C129,(IF(E129="L",-C129)))</f>
        <v>-50.85</v>
      </c>
      <c r="G129" s="0" t="s">
        <v>2813</v>
      </c>
    </row>
    <row r="130" customFormat="false" ht="15" hidden="false" customHeight="false" outlineLevel="0" collapsed="false">
      <c r="B130" s="0" t="s">
        <v>151</v>
      </c>
      <c r="C130" s="108" t="n">
        <v>0.45</v>
      </c>
      <c r="D130" s="109" t="n">
        <v>2</v>
      </c>
      <c r="E130" s="0" t="s">
        <v>5</v>
      </c>
      <c r="F130" s="117" t="n">
        <f aca="false">IF(E130="W",C130*D130-C130,(IF(E130="L",-C130)))</f>
        <v>0.45</v>
      </c>
      <c r="G130" s="0" t="s">
        <v>2849</v>
      </c>
    </row>
    <row r="131" customFormat="false" ht="15" hidden="false" customHeight="false" outlineLevel="0" collapsed="false">
      <c r="B131" s="0" t="s">
        <v>754</v>
      </c>
      <c r="C131" s="108" t="n">
        <v>10.08</v>
      </c>
      <c r="D131" s="109" t="n">
        <v>2</v>
      </c>
      <c r="E131" s="0" t="s">
        <v>7</v>
      </c>
      <c r="F131" s="117" t="n">
        <f aca="false">IF(E131="W",C131*D131-C131,(IF(E131="L",-C131)))</f>
        <v>-10.08</v>
      </c>
      <c r="G131" s="0" t="s">
        <v>2850</v>
      </c>
    </row>
    <row r="132" customFormat="false" ht="15" hidden="false" customHeight="false" outlineLevel="0" collapsed="false">
      <c r="B132" s="0" t="s">
        <v>68</v>
      </c>
      <c r="C132" s="108" t="n">
        <v>6.42</v>
      </c>
      <c r="D132" s="109" t="n">
        <v>2</v>
      </c>
      <c r="E132" s="0" t="s">
        <v>5</v>
      </c>
      <c r="F132" s="117" t="n">
        <f aca="false">IF(E132="W",C132*D132-C132,(IF(E132="L",-C132)))</f>
        <v>6.42</v>
      </c>
      <c r="G132" s="0" t="s">
        <v>2850</v>
      </c>
    </row>
    <row r="133" customFormat="false" ht="15" hidden="false" customHeight="false" outlineLevel="0" collapsed="false">
      <c r="B133" s="0" t="s">
        <v>68</v>
      </c>
      <c r="C133" s="108" t="n">
        <v>0.34</v>
      </c>
      <c r="D133" s="109" t="n">
        <v>2</v>
      </c>
      <c r="E133" s="0" t="s">
        <v>5</v>
      </c>
      <c r="F133" s="117" t="n">
        <f aca="false">IF(E133="W",C133*D133-C133,(IF(E133="L",-C133)))</f>
        <v>0.34</v>
      </c>
      <c r="G133" s="0" t="s">
        <v>2850</v>
      </c>
      <c r="H133" s="0" t="s">
        <v>2848</v>
      </c>
    </row>
    <row r="134" customFormat="false" ht="15" hidden="false" customHeight="false" outlineLevel="0" collapsed="false">
      <c r="B134" s="0" t="s">
        <v>68</v>
      </c>
      <c r="C134" s="108" t="n">
        <v>10</v>
      </c>
      <c r="D134" s="109" t="n">
        <v>2</v>
      </c>
      <c r="E134" s="0" t="s">
        <v>7</v>
      </c>
      <c r="F134" s="117" t="n">
        <f aca="false">IF(E134="W",C134*D134-C134,(IF(E134="L",-C134)))</f>
        <v>-10</v>
      </c>
      <c r="G134" s="0" t="s">
        <v>2807</v>
      </c>
    </row>
    <row r="135" customFormat="false" ht="15" hidden="false" customHeight="false" outlineLevel="0" collapsed="false">
      <c r="B135" s="0" t="s">
        <v>68</v>
      </c>
      <c r="C135" s="108" t="n">
        <v>11.84</v>
      </c>
      <c r="D135" s="109" t="n">
        <v>2</v>
      </c>
      <c r="E135" s="0" t="s">
        <v>5</v>
      </c>
      <c r="F135" s="117" t="n">
        <f aca="false">IF(E135="W",C135*D135-C135,(IF(E135="L",-C135)))</f>
        <v>11.84</v>
      </c>
      <c r="G135" s="0" t="s">
        <v>2807</v>
      </c>
    </row>
    <row r="136" customFormat="false" ht="15" hidden="false" customHeight="false" outlineLevel="0" collapsed="false">
      <c r="B136" s="0" t="s">
        <v>68</v>
      </c>
      <c r="C136" s="108" t="n">
        <v>1.28</v>
      </c>
      <c r="D136" s="109" t="n">
        <v>2</v>
      </c>
      <c r="E136" s="0" t="s">
        <v>5</v>
      </c>
      <c r="F136" s="117" t="n">
        <f aca="false">IF(E136="W",C136*D136-C136,(IF(E136="L",-C136)))</f>
        <v>1.28</v>
      </c>
      <c r="G136" s="0" t="s">
        <v>2851</v>
      </c>
      <c r="H136" s="0" t="s">
        <v>2848</v>
      </c>
    </row>
    <row r="137" customFormat="false" ht="15" hidden="false" customHeight="false" outlineLevel="0" collapsed="false">
      <c r="B137" s="0" t="s">
        <v>68</v>
      </c>
      <c r="C137" s="108" t="n">
        <v>5</v>
      </c>
      <c r="D137" s="109" t="n">
        <v>2</v>
      </c>
      <c r="E137" s="0" t="s">
        <v>7</v>
      </c>
      <c r="F137" s="117" t="n">
        <f aca="false">IF(E137="W",C137*D137-C137,(IF(E137="L",-C137)))</f>
        <v>-5</v>
      </c>
      <c r="G137" s="0" t="s">
        <v>2851</v>
      </c>
    </row>
    <row r="138" customFormat="false" ht="15" hidden="false" customHeight="false" outlineLevel="0" collapsed="false">
      <c r="B138" s="0" t="s">
        <v>68</v>
      </c>
      <c r="C138" s="108" t="n">
        <v>1.25</v>
      </c>
      <c r="D138" s="109" t="n">
        <v>2</v>
      </c>
      <c r="E138" s="0" t="s">
        <v>5</v>
      </c>
      <c r="F138" s="117" t="n">
        <f aca="false">IF(E138="W",C138*D138-C138,(IF(E138="L",-C138)))</f>
        <v>1.25</v>
      </c>
      <c r="G138" s="0" t="s">
        <v>2851</v>
      </c>
    </row>
    <row r="139" customFormat="false" ht="15" hidden="false" customHeight="false" outlineLevel="0" collapsed="false">
      <c r="B139" s="0" t="s">
        <v>151</v>
      </c>
      <c r="C139" s="108" t="n">
        <v>0.12</v>
      </c>
      <c r="D139" s="109" t="n">
        <v>2</v>
      </c>
      <c r="E139" s="0" t="s">
        <v>5</v>
      </c>
      <c r="F139" s="117" t="n">
        <f aca="false">IF(E139="W",C139*D139-C139,(IF(E139="L",-C139)))</f>
        <v>0.12</v>
      </c>
      <c r="G139" s="0" t="s">
        <v>2852</v>
      </c>
      <c r="H139" s="0" t="s">
        <v>2853</v>
      </c>
    </row>
    <row r="140" customFormat="false" ht="15" hidden="false" customHeight="false" outlineLevel="0" collapsed="false">
      <c r="B140" s="0" t="s">
        <v>2854</v>
      </c>
      <c r="C140" s="108" t="n">
        <v>4.5</v>
      </c>
      <c r="D140" s="109" t="n">
        <v>2</v>
      </c>
      <c r="E140" s="0" t="s">
        <v>5</v>
      </c>
      <c r="F140" s="117" t="n">
        <f aca="false">IF(E140="W",C140*D140-C140,(IF(E140="L",-C140)))</f>
        <v>4.5</v>
      </c>
      <c r="G140" s="0" t="s">
        <v>2855</v>
      </c>
      <c r="H140" s="0" t="s">
        <v>2848</v>
      </c>
    </row>
    <row r="141" customFormat="false" ht="15" hidden="false" customHeight="false" outlineLevel="0" collapsed="false">
      <c r="B141" s="0" t="s">
        <v>68</v>
      </c>
      <c r="C141" s="108" t="n">
        <v>10</v>
      </c>
      <c r="D141" s="109" t="n">
        <v>2</v>
      </c>
      <c r="E141" s="0" t="s">
        <v>7</v>
      </c>
      <c r="F141" s="117" t="n">
        <f aca="false">IF(E141="W",C141*D141-C141,(IF(E141="L",-C141)))</f>
        <v>-10</v>
      </c>
      <c r="G141" s="0" t="s">
        <v>2799</v>
      </c>
    </row>
    <row r="142" customFormat="false" ht="15" hidden="false" customHeight="false" outlineLevel="0" collapsed="false">
      <c r="B142" s="0" t="s">
        <v>68</v>
      </c>
      <c r="C142" s="108" t="n">
        <v>17.52</v>
      </c>
      <c r="D142" s="109" t="n">
        <v>2</v>
      </c>
      <c r="E142" s="0" t="s">
        <v>5</v>
      </c>
      <c r="F142" s="117" t="n">
        <f aca="false">IF(E142="W",C142*D142-C142,(IF(E142="L",-C142)))</f>
        <v>17.52</v>
      </c>
      <c r="G142" s="0" t="s">
        <v>2799</v>
      </c>
    </row>
    <row r="143" customFormat="false" ht="15" hidden="false" customHeight="false" outlineLevel="0" collapsed="false">
      <c r="B143" s="0" t="s">
        <v>68</v>
      </c>
      <c r="C143" s="108" t="n">
        <v>1.4</v>
      </c>
      <c r="D143" s="109" t="n">
        <v>2</v>
      </c>
      <c r="E143" s="0" t="s">
        <v>5</v>
      </c>
      <c r="F143" s="117" t="n">
        <f aca="false">IF(E143="W",C143*D143-C143,(IF(E143="L",-C143)))</f>
        <v>1.4</v>
      </c>
      <c r="G143" s="0" t="s">
        <v>2799</v>
      </c>
      <c r="H143" s="0" t="s">
        <v>2856</v>
      </c>
    </row>
    <row r="144" customFormat="false" ht="15" hidden="false" customHeight="false" outlineLevel="0" collapsed="false">
      <c r="B144" s="0" t="s">
        <v>151</v>
      </c>
      <c r="C144" s="108" t="n">
        <v>0.35</v>
      </c>
      <c r="D144" s="109" t="n">
        <v>2</v>
      </c>
      <c r="E144" s="0" t="s">
        <v>5</v>
      </c>
      <c r="F144" s="117" t="n">
        <f aca="false">IF(E144="W",C144*D144-C144,(IF(E144="L",-C144)))</f>
        <v>0.35</v>
      </c>
      <c r="G144" s="0" t="s">
        <v>2799</v>
      </c>
      <c r="H144" s="0" t="s">
        <v>2848</v>
      </c>
    </row>
    <row r="145" customFormat="false" ht="15" hidden="false" customHeight="false" outlineLevel="0" collapsed="false">
      <c r="B145" s="0" t="s">
        <v>68</v>
      </c>
      <c r="C145" s="108" t="n">
        <v>0.84</v>
      </c>
      <c r="D145" s="109" t="n">
        <v>2</v>
      </c>
      <c r="E145" s="0" t="s">
        <v>5</v>
      </c>
      <c r="F145" s="117" t="n">
        <f aca="false">IF(E145="W",C145*D145-C145,(IF(E145="L",-C145)))</f>
        <v>0.84</v>
      </c>
      <c r="G145" s="0" t="s">
        <v>2857</v>
      </c>
      <c r="H145" s="0" t="s">
        <v>2858</v>
      </c>
    </row>
    <row r="146" customFormat="false" ht="15" hidden="false" customHeight="false" outlineLevel="0" collapsed="false">
      <c r="B146" s="0" t="s">
        <v>68</v>
      </c>
      <c r="C146" s="108" t="n">
        <v>1.15</v>
      </c>
      <c r="D146" s="109" t="n">
        <v>2</v>
      </c>
      <c r="E146" s="0" t="s">
        <v>5</v>
      </c>
      <c r="F146" s="117" t="n">
        <f aca="false">IF(E146="W",C146*D146-C146,(IF(E146="L",-C146)))</f>
        <v>1.15</v>
      </c>
      <c r="G146" s="0" t="s">
        <v>2859</v>
      </c>
      <c r="H146" s="0" t="s">
        <v>2860</v>
      </c>
    </row>
    <row r="147" customFormat="false" ht="15" hidden="false" customHeight="false" outlineLevel="0" collapsed="false">
      <c r="B147" s="0" t="s">
        <v>68</v>
      </c>
      <c r="C147" s="108" t="n">
        <v>77.9</v>
      </c>
      <c r="D147" s="109" t="n">
        <v>2</v>
      </c>
      <c r="E147" s="0" t="s">
        <v>5</v>
      </c>
      <c r="F147" s="117" t="n">
        <f aca="false">IF(E147="W",C147*D147-C147,(IF(E147="L",-C147)))</f>
        <v>77.9</v>
      </c>
      <c r="G147" s="0" t="s">
        <v>2861</v>
      </c>
      <c r="H147" s="0" t="s">
        <v>2858</v>
      </c>
    </row>
    <row r="148" customFormat="false" ht="15" hidden="false" customHeight="false" outlineLevel="0" collapsed="false">
      <c r="B148" s="0" t="s">
        <v>68</v>
      </c>
      <c r="C148" s="108" t="n">
        <v>5.04</v>
      </c>
      <c r="D148" s="109" t="n">
        <v>2</v>
      </c>
      <c r="E148" s="0" t="s">
        <v>5</v>
      </c>
      <c r="F148" s="117" t="n">
        <f aca="false">IF(E148="W",C148*D148-C148,(IF(E148="L",-C148)))</f>
        <v>5.04</v>
      </c>
      <c r="G148" s="0" t="s">
        <v>2862</v>
      </c>
      <c r="H148" s="0" t="s">
        <v>2863</v>
      </c>
    </row>
    <row r="149" customFormat="false" ht="15" hidden="false" customHeight="false" outlineLevel="0" collapsed="false">
      <c r="A149" s="0" t="s">
        <v>2864</v>
      </c>
      <c r="C149" s="108" t="n">
        <v>0</v>
      </c>
      <c r="F149" s="117" t="n">
        <f aca="false">IF(E149="W",C149*D149-C149,(IF(E149="L",-C149)))</f>
        <v>0</v>
      </c>
    </row>
    <row r="150" customFormat="false" ht="15" hidden="false" customHeight="false" outlineLevel="0" collapsed="false">
      <c r="B150" s="0" t="s">
        <v>151</v>
      </c>
      <c r="C150" s="108" t="n">
        <v>1.83</v>
      </c>
      <c r="D150" s="109" t="n">
        <v>2</v>
      </c>
      <c r="E150" s="0" t="s">
        <v>5</v>
      </c>
      <c r="F150" s="117" t="n">
        <f aca="false">IF(E150="W",C150*D150-C150,(IF(E150="L",-C150)))</f>
        <v>1.83</v>
      </c>
      <c r="G150" s="0" t="s">
        <v>2852</v>
      </c>
    </row>
    <row r="151" customFormat="false" ht="15" hidden="false" customHeight="false" outlineLevel="0" collapsed="false">
      <c r="B151" s="0" t="s">
        <v>68</v>
      </c>
      <c r="C151" s="108" t="n">
        <v>2.45</v>
      </c>
      <c r="D151" s="109" t="n">
        <v>2</v>
      </c>
      <c r="E151" s="0" t="s">
        <v>5</v>
      </c>
      <c r="F151" s="117" t="n">
        <f aca="false">IF(E151="W",C151*D151-C151,(IF(E151="L",-C151)))</f>
        <v>2.45</v>
      </c>
      <c r="G151" s="0" t="s">
        <v>2865</v>
      </c>
      <c r="H151" s="0" t="s">
        <v>2858</v>
      </c>
    </row>
    <row r="152" customFormat="false" ht="15" hidden="false" customHeight="false" outlineLevel="0" collapsed="false">
      <c r="B152" s="0" t="s">
        <v>68</v>
      </c>
      <c r="C152" s="108" t="n">
        <v>12.5</v>
      </c>
      <c r="D152" s="109" t="n">
        <v>2</v>
      </c>
      <c r="E152" s="0" t="s">
        <v>7</v>
      </c>
      <c r="F152" s="117" t="n">
        <f aca="false">IF(E152="W",C152*D152-C152,(IF(E152="L",-C152)))</f>
        <v>-12.5</v>
      </c>
      <c r="G152" s="0" t="s">
        <v>2807</v>
      </c>
    </row>
    <row r="153" customFormat="false" ht="15" hidden="false" customHeight="false" outlineLevel="0" collapsed="false">
      <c r="B153" s="0" t="s">
        <v>68</v>
      </c>
      <c r="C153" s="108" t="n">
        <v>13.04</v>
      </c>
      <c r="D153" s="109" t="n">
        <v>2</v>
      </c>
      <c r="E153" s="0" t="s">
        <v>5</v>
      </c>
      <c r="F153" s="117" t="n">
        <f aca="false">IF(E153="W",C153*D153-C153,(IF(E153="L",-C153)))</f>
        <v>13.04</v>
      </c>
    </row>
    <row r="154" customFormat="false" ht="15" hidden="false" customHeight="false" outlineLevel="0" collapsed="false">
      <c r="B154" s="0" t="s">
        <v>68</v>
      </c>
      <c r="C154" s="108" t="n">
        <v>1.9</v>
      </c>
      <c r="D154" s="109" t="n">
        <v>2</v>
      </c>
      <c r="E154" s="0" t="s">
        <v>5</v>
      </c>
      <c r="F154" s="117" t="n">
        <f aca="false">IF(E154="W",C154*D154-C154,(IF(E154="L",-C154)))</f>
        <v>1.9</v>
      </c>
      <c r="G154" s="0" t="s">
        <v>2866</v>
      </c>
      <c r="H154" s="0" t="s">
        <v>2848</v>
      </c>
    </row>
    <row r="155" customFormat="false" ht="15" hidden="false" customHeight="false" outlineLevel="0" collapsed="false">
      <c r="B155" s="0" t="s">
        <v>68</v>
      </c>
      <c r="C155" s="108" t="n">
        <v>4.89</v>
      </c>
      <c r="D155" s="109" t="n">
        <v>2</v>
      </c>
      <c r="E155" s="0" t="s">
        <v>5</v>
      </c>
      <c r="F155" s="117" t="n">
        <f aca="false">IF(E155="W",C155*D155-C155,(IF(E155="L",-C155)))</f>
        <v>4.89</v>
      </c>
      <c r="G155" s="0" t="s">
        <v>2799</v>
      </c>
      <c r="H155" s="0" t="s">
        <v>2867</v>
      </c>
    </row>
    <row r="156" customFormat="false" ht="15" hidden="false" customHeight="false" outlineLevel="0" collapsed="false">
      <c r="B156" s="0" t="s">
        <v>2803</v>
      </c>
      <c r="C156" s="108" t="n">
        <v>15</v>
      </c>
      <c r="D156" s="109" t="n">
        <v>2</v>
      </c>
      <c r="E156" s="0" t="s">
        <v>7</v>
      </c>
      <c r="F156" s="117" t="n">
        <f aca="false">IF(E156="W",C156*D156-C156,(IF(E156="L",-C156)))</f>
        <v>-15</v>
      </c>
      <c r="G156" s="0" t="s">
        <v>2852</v>
      </c>
    </row>
    <row r="157" customFormat="false" ht="15" hidden="false" customHeight="false" outlineLevel="0" collapsed="false">
      <c r="B157" s="0" t="s">
        <v>2803</v>
      </c>
      <c r="C157" s="108" t="n">
        <v>19.58</v>
      </c>
      <c r="D157" s="109" t="n">
        <v>2</v>
      </c>
      <c r="E157" s="0" t="s">
        <v>5</v>
      </c>
      <c r="F157" s="117" t="n">
        <f aca="false">IF(E157="W",C157*D157-C157,(IF(E157="L",-C157)))</f>
        <v>19.58</v>
      </c>
      <c r="G157" s="0" t="s">
        <v>2852</v>
      </c>
    </row>
    <row r="158" customFormat="false" ht="15" hidden="false" customHeight="false" outlineLevel="0" collapsed="false">
      <c r="B158" s="0" t="s">
        <v>2803</v>
      </c>
      <c r="C158" s="108" t="n">
        <v>0.37</v>
      </c>
      <c r="D158" s="109" t="n">
        <v>2</v>
      </c>
      <c r="E158" s="0" t="s">
        <v>5</v>
      </c>
      <c r="F158" s="117" t="n">
        <f aca="false">IF(E158="W",C158*D158-C158,(IF(E158="L",-C158)))</f>
        <v>0.37</v>
      </c>
      <c r="G158" s="0" t="s">
        <v>2868</v>
      </c>
      <c r="H158" s="0" t="s">
        <v>2860</v>
      </c>
    </row>
    <row r="159" customFormat="false" ht="15" hidden="false" customHeight="false" outlineLevel="0" collapsed="false">
      <c r="B159" s="0" t="s">
        <v>68</v>
      </c>
      <c r="C159" s="108" t="n">
        <v>1.25</v>
      </c>
      <c r="D159" s="109" t="n">
        <v>2</v>
      </c>
      <c r="E159" s="0" t="s">
        <v>7</v>
      </c>
      <c r="F159" s="117" t="n">
        <f aca="false">IF(E159="W",C159*D159-C159,(IF(E159="L",-C159)))</f>
        <v>-1.25</v>
      </c>
      <c r="G159" s="0" t="s">
        <v>847</v>
      </c>
    </row>
    <row r="160" customFormat="false" ht="15" hidden="false" customHeight="false" outlineLevel="0" collapsed="false">
      <c r="B160" s="0" t="s">
        <v>68</v>
      </c>
      <c r="C160" s="108" t="n">
        <v>3.3</v>
      </c>
      <c r="D160" s="109" t="n">
        <v>2</v>
      </c>
      <c r="E160" s="0" t="s">
        <v>5</v>
      </c>
      <c r="F160" s="117" t="n">
        <f aca="false">IF(E160="W",C160*D160-C160,(IF(E160="L",-C160)))</f>
        <v>3.3</v>
      </c>
      <c r="G160" s="0" t="s">
        <v>2857</v>
      </c>
      <c r="H160" s="0" t="s">
        <v>2858</v>
      </c>
    </row>
    <row r="161" customFormat="false" ht="15" hidden="false" customHeight="false" outlineLevel="0" collapsed="false">
      <c r="B161" s="0" t="s">
        <v>68</v>
      </c>
      <c r="C161" s="108" t="n">
        <v>5</v>
      </c>
      <c r="D161" s="109" t="n">
        <v>2</v>
      </c>
      <c r="E161" s="0" t="s">
        <v>7</v>
      </c>
      <c r="F161" s="117" t="n">
        <f aca="false">IF(E161="W",C161*D161-C161,(IF(E161="L",-C161)))</f>
        <v>-5</v>
      </c>
      <c r="G161" s="0" t="s">
        <v>2869</v>
      </c>
    </row>
    <row r="162" customFormat="false" ht="15" hidden="false" customHeight="false" outlineLevel="0" collapsed="false">
      <c r="B162" s="0" t="s">
        <v>68</v>
      </c>
      <c r="C162" s="108" t="n">
        <v>4.36</v>
      </c>
      <c r="D162" s="109" t="n">
        <v>2</v>
      </c>
      <c r="E162" s="0" t="s">
        <v>5</v>
      </c>
      <c r="F162" s="117" t="n">
        <f aca="false">IF(E162="W",C162*D162-C162,(IF(E162="L",-C162)))</f>
        <v>4.36</v>
      </c>
      <c r="G162" s="0" t="s">
        <v>2857</v>
      </c>
    </row>
    <row r="163" customFormat="false" ht="15" hidden="false" customHeight="false" outlineLevel="0" collapsed="false">
      <c r="B163" s="0" t="s">
        <v>68</v>
      </c>
      <c r="C163" s="108" t="n">
        <v>12.5</v>
      </c>
      <c r="D163" s="109" t="n">
        <v>2</v>
      </c>
      <c r="E163" s="0" t="s">
        <v>7</v>
      </c>
      <c r="F163" s="117" t="n">
        <f aca="false">IF(E163="W",C163*D163-C163,(IF(E163="L",-C163)))</f>
        <v>-12.5</v>
      </c>
      <c r="G163" s="0" t="s">
        <v>2807</v>
      </c>
    </row>
    <row r="164" customFormat="false" ht="15" hidden="false" customHeight="false" outlineLevel="0" collapsed="false">
      <c r="B164" s="0" t="s">
        <v>68</v>
      </c>
      <c r="C164" s="108" t="n">
        <v>7.58</v>
      </c>
      <c r="D164" s="109" t="n">
        <v>2</v>
      </c>
      <c r="E164" s="0" t="s">
        <v>5</v>
      </c>
      <c r="F164" s="117" t="n">
        <f aca="false">IF(E164="W",C164*D164-C164,(IF(E164="L",-C164)))</f>
        <v>7.58</v>
      </c>
      <c r="G164" s="0" t="s">
        <v>2807</v>
      </c>
    </row>
    <row r="165" customFormat="false" ht="15" hidden="false" customHeight="false" outlineLevel="0" collapsed="false">
      <c r="B165" s="0" t="s">
        <v>68</v>
      </c>
      <c r="C165" s="108" t="n">
        <v>10</v>
      </c>
      <c r="D165" s="109" t="n">
        <v>2</v>
      </c>
      <c r="E165" s="0" t="s">
        <v>7</v>
      </c>
      <c r="F165" s="117" t="n">
        <f aca="false">IF(E165="W",C165*D165-C165,(IF(E165="L",-C165)))</f>
        <v>-10</v>
      </c>
      <c r="G165" s="0" t="s">
        <v>2800</v>
      </c>
    </row>
    <row r="166" customFormat="false" ht="15" hidden="false" customHeight="false" outlineLevel="0" collapsed="false">
      <c r="B166" s="0" t="s">
        <v>68</v>
      </c>
      <c r="C166" s="108" t="n">
        <v>8.523</v>
      </c>
      <c r="D166" s="109" t="n">
        <v>2</v>
      </c>
      <c r="E166" s="0" t="s">
        <v>5</v>
      </c>
      <c r="F166" s="117" t="n">
        <f aca="false">IF(E166="W",C166*D166-C166,(IF(E166="L",-C166)))</f>
        <v>8.523</v>
      </c>
      <c r="G166" s="0" t="s">
        <v>2800</v>
      </c>
    </row>
    <row r="167" customFormat="false" ht="15" hidden="false" customHeight="false" outlineLevel="0" collapsed="false">
      <c r="B167" s="0" t="s">
        <v>68</v>
      </c>
      <c r="C167" s="108" t="n">
        <v>5</v>
      </c>
      <c r="D167" s="109" t="n">
        <v>2</v>
      </c>
      <c r="E167" s="0" t="s">
        <v>7</v>
      </c>
      <c r="F167" s="117" t="n">
        <f aca="false">IF(E167="W",C167*D167-C167,(IF(E167="L",-C167)))</f>
        <v>-5</v>
      </c>
      <c r="G167" s="0" t="s">
        <v>2799</v>
      </c>
    </row>
    <row r="168" customFormat="false" ht="15" hidden="false" customHeight="false" outlineLevel="0" collapsed="false">
      <c r="B168" s="0" t="s">
        <v>68</v>
      </c>
      <c r="C168" s="108" t="n">
        <v>8.21</v>
      </c>
      <c r="D168" s="109" t="n">
        <v>2</v>
      </c>
      <c r="E168" s="0" t="s">
        <v>5</v>
      </c>
      <c r="F168" s="117" t="n">
        <f aca="false">IF(E168="W",C168*D168-C168,(IF(E168="L",-C168)))</f>
        <v>8.21</v>
      </c>
      <c r="G168" s="0" t="s">
        <v>2799</v>
      </c>
    </row>
    <row r="169" customFormat="false" ht="15" hidden="false" customHeight="false" outlineLevel="0" collapsed="false">
      <c r="B169" s="0" t="s">
        <v>170</v>
      </c>
      <c r="C169" s="108" t="n">
        <v>10</v>
      </c>
      <c r="D169" s="109" t="n">
        <v>2</v>
      </c>
      <c r="E169" s="0" t="s">
        <v>7</v>
      </c>
      <c r="F169" s="117" t="n">
        <f aca="false">IF(E169="W",C169*D169-C169,(IF(E169="L",-C169)))</f>
        <v>-10</v>
      </c>
      <c r="G169" s="0" t="s">
        <v>2813</v>
      </c>
    </row>
    <row r="170" customFormat="false" ht="15" hidden="false" customHeight="false" outlineLevel="0" collapsed="false">
      <c r="B170" s="0" t="s">
        <v>170</v>
      </c>
      <c r="C170" s="108" t="n">
        <v>5.31</v>
      </c>
      <c r="D170" s="109" t="n">
        <v>2</v>
      </c>
      <c r="E170" s="0" t="s">
        <v>5</v>
      </c>
      <c r="F170" s="117" t="n">
        <f aca="false">IF(E170="W",C170*D170-C170,(IF(E170="L",-C170)))</f>
        <v>5.31</v>
      </c>
      <c r="G170" s="0" t="s">
        <v>2813</v>
      </c>
    </row>
    <row r="171" customFormat="false" ht="15" hidden="false" customHeight="false" outlineLevel="0" collapsed="false">
      <c r="B171" s="0" t="s">
        <v>68</v>
      </c>
      <c r="C171" s="108" t="n">
        <v>20</v>
      </c>
      <c r="D171" s="109" t="n">
        <v>2</v>
      </c>
      <c r="E171" s="0" t="s">
        <v>7</v>
      </c>
      <c r="F171" s="117" t="n">
        <f aca="false">IF(E171="W",C171*D171-C171,(IF(E171="L",-C171)))</f>
        <v>-20</v>
      </c>
      <c r="G171" s="0" t="s">
        <v>2800</v>
      </c>
    </row>
    <row r="172" customFormat="false" ht="15" hidden="false" customHeight="false" outlineLevel="0" collapsed="false">
      <c r="B172" s="0" t="s">
        <v>68</v>
      </c>
      <c r="C172" s="108" t="n">
        <v>12.18</v>
      </c>
      <c r="D172" s="109" t="n">
        <v>2</v>
      </c>
      <c r="E172" s="0" t="s">
        <v>5</v>
      </c>
      <c r="F172" s="117" t="n">
        <f aca="false">IF(E172="W",C172*D172-C172,(IF(E172="L",-C172)))</f>
        <v>12.18</v>
      </c>
      <c r="G172" s="0" t="s">
        <v>2800</v>
      </c>
    </row>
    <row r="173" customFormat="false" ht="15" hidden="false" customHeight="false" outlineLevel="0" collapsed="false">
      <c r="B173" s="0" t="s">
        <v>68</v>
      </c>
      <c r="C173" s="108" t="n">
        <v>3.69</v>
      </c>
      <c r="D173" s="109" t="n">
        <v>2</v>
      </c>
      <c r="E173" s="0" t="s">
        <v>5</v>
      </c>
      <c r="F173" s="117" t="n">
        <f aca="false">IF(E173="W",C173*D173-C173,(IF(E173="L",-C173)))</f>
        <v>3.69</v>
      </c>
      <c r="G173" s="0" t="s">
        <v>2800</v>
      </c>
      <c r="H173" s="0" t="s">
        <v>2867</v>
      </c>
    </row>
    <row r="174" customFormat="false" ht="15" hidden="false" customHeight="false" outlineLevel="0" collapsed="false">
      <c r="B174" s="0" t="s">
        <v>68</v>
      </c>
      <c r="C174" s="108" t="n">
        <v>2.54</v>
      </c>
      <c r="D174" s="109" t="n">
        <v>2</v>
      </c>
      <c r="E174" s="0" t="s">
        <v>5</v>
      </c>
      <c r="F174" s="117" t="n">
        <f aca="false">IF(E174="W",C174*D174-C174,(IF(E174="L",-C174)))</f>
        <v>2.54</v>
      </c>
      <c r="G174" s="0" t="s">
        <v>2861</v>
      </c>
      <c r="H174" s="0" t="s">
        <v>2858</v>
      </c>
    </row>
    <row r="175" customFormat="false" ht="15" hidden="false" customHeight="false" outlineLevel="0" collapsed="false">
      <c r="B175" s="0" t="s">
        <v>68</v>
      </c>
      <c r="C175" s="108" t="n">
        <v>12.5</v>
      </c>
      <c r="D175" s="109" t="n">
        <v>2</v>
      </c>
      <c r="E175" s="0" t="s">
        <v>7</v>
      </c>
      <c r="F175" s="117" t="n">
        <f aca="false">IF(E175="W",C175*D175-C175,(IF(E175="L",-C175)))</f>
        <v>-12.5</v>
      </c>
      <c r="G175" s="0" t="s">
        <v>2861</v>
      </c>
    </row>
    <row r="176" customFormat="false" ht="15" hidden="false" customHeight="false" outlineLevel="0" collapsed="false">
      <c r="B176" s="0" t="s">
        <v>68</v>
      </c>
      <c r="C176" s="108" t="n">
        <v>7.16</v>
      </c>
      <c r="D176" s="109" t="n">
        <v>2</v>
      </c>
      <c r="E176" s="0" t="s">
        <v>5</v>
      </c>
      <c r="F176" s="117" t="n">
        <f aca="false">IF(E176="W",C176*D176-C176,(IF(E176="L",-C176)))</f>
        <v>7.16</v>
      </c>
      <c r="G176" s="0" t="s">
        <v>2861</v>
      </c>
    </row>
    <row r="177" customFormat="false" ht="15" hidden="false" customHeight="false" outlineLevel="0" collapsed="false">
      <c r="B177" s="0" t="s">
        <v>68</v>
      </c>
      <c r="C177" s="108" t="n">
        <v>12.5</v>
      </c>
      <c r="D177" s="109" t="n">
        <v>2</v>
      </c>
      <c r="E177" s="0" t="s">
        <v>7</v>
      </c>
      <c r="F177" s="117" t="n">
        <f aca="false">IF(E177="W",C177*D177-C177,(IF(E177="L",-C177)))</f>
        <v>-12.5</v>
      </c>
      <c r="G177" s="0" t="s">
        <v>2807</v>
      </c>
    </row>
    <row r="178" customFormat="false" ht="15" hidden="false" customHeight="false" outlineLevel="0" collapsed="false">
      <c r="B178" s="0" t="s">
        <v>68</v>
      </c>
      <c r="C178" s="108" t="n">
        <v>7.87</v>
      </c>
      <c r="D178" s="109" t="n">
        <v>2</v>
      </c>
      <c r="E178" s="0" t="s">
        <v>5</v>
      </c>
      <c r="F178" s="117" t="n">
        <f aca="false">IF(E178="W",C178*D178-C178,(IF(E178="L",-C178)))</f>
        <v>7.87</v>
      </c>
      <c r="G178" s="0" t="s">
        <v>2807</v>
      </c>
    </row>
    <row r="179" customFormat="false" ht="15" hidden="false" customHeight="false" outlineLevel="0" collapsed="false">
      <c r="B179" s="0" t="s">
        <v>68</v>
      </c>
      <c r="C179" s="108" t="n">
        <v>12.5</v>
      </c>
      <c r="D179" s="109" t="n">
        <v>2</v>
      </c>
      <c r="E179" s="0" t="s">
        <v>7</v>
      </c>
      <c r="F179" s="117" t="n">
        <f aca="false">IF(E179="W",C179*D179-C179,(IF(E179="L",-C179)))</f>
        <v>-12.5</v>
      </c>
      <c r="G179" s="0" t="s">
        <v>2827</v>
      </c>
    </row>
    <row r="180" customFormat="false" ht="15" hidden="false" customHeight="false" outlineLevel="0" collapsed="false">
      <c r="B180" s="0" t="s">
        <v>68</v>
      </c>
      <c r="C180" s="108" t="n">
        <v>5.1</v>
      </c>
      <c r="D180" s="109" t="n">
        <v>2</v>
      </c>
      <c r="E180" s="0" t="s">
        <v>5</v>
      </c>
      <c r="F180" s="117" t="n">
        <f aca="false">IF(E180="W",C180*D180-C180,(IF(E180="L",-C180)))</f>
        <v>5.1</v>
      </c>
      <c r="G180" s="0" t="s">
        <v>2827</v>
      </c>
    </row>
    <row r="181" customFormat="false" ht="15" hidden="false" customHeight="false" outlineLevel="0" collapsed="false">
      <c r="B181" s="0" t="s">
        <v>68</v>
      </c>
      <c r="C181" s="108" t="n">
        <v>1.7</v>
      </c>
      <c r="D181" s="109" t="n">
        <v>2</v>
      </c>
      <c r="E181" s="0" t="s">
        <v>5</v>
      </c>
      <c r="F181" s="117" t="n">
        <f aca="false">IF(E181="W",C181*D181-C181,(IF(E181="L",-C181)))</f>
        <v>1.7</v>
      </c>
      <c r="G181" s="0" t="s">
        <v>2870</v>
      </c>
      <c r="H181" s="0" t="s">
        <v>2871</v>
      </c>
    </row>
    <row r="182" customFormat="false" ht="15" hidden="false" customHeight="false" outlineLevel="0" collapsed="false">
      <c r="B182" s="0" t="s">
        <v>68</v>
      </c>
      <c r="C182" s="108" t="n">
        <v>12.5</v>
      </c>
      <c r="D182" s="109" t="n">
        <v>2</v>
      </c>
      <c r="E182" s="0" t="s">
        <v>7</v>
      </c>
      <c r="F182" s="117" t="n">
        <f aca="false">IF(E182="W",C182*D182-C182,(IF(E182="L",-C182)))</f>
        <v>-12.5</v>
      </c>
      <c r="G182" s="0" t="s">
        <v>2870</v>
      </c>
    </row>
    <row r="183" customFormat="false" ht="15" hidden="false" customHeight="false" outlineLevel="0" collapsed="false">
      <c r="B183" s="0" t="s">
        <v>68</v>
      </c>
      <c r="C183" s="108" t="n">
        <v>9.8</v>
      </c>
      <c r="D183" s="109" t="n">
        <v>2</v>
      </c>
      <c r="E183" s="0" t="s">
        <v>5</v>
      </c>
      <c r="F183" s="117" t="n">
        <f aca="false">IF(E183="W",C183*D183-C183,(IF(E183="L",-C183)))</f>
        <v>9.8</v>
      </c>
      <c r="G183" s="0" t="s">
        <v>2870</v>
      </c>
    </row>
    <row r="184" customFormat="false" ht="15" hidden="false" customHeight="false" outlineLevel="0" collapsed="false">
      <c r="B184" s="0" t="s">
        <v>2803</v>
      </c>
      <c r="C184" s="108" t="n">
        <v>20</v>
      </c>
      <c r="D184" s="109" t="n">
        <v>2</v>
      </c>
      <c r="E184" s="0" t="s">
        <v>7</v>
      </c>
      <c r="F184" s="117" t="n">
        <f aca="false">IF(E184="W",C184*D184-C184,(IF(E184="L",-C184)))</f>
        <v>-20</v>
      </c>
      <c r="G184" s="0" t="s">
        <v>2866</v>
      </c>
    </row>
    <row r="185" customFormat="false" ht="15" hidden="false" customHeight="false" outlineLevel="0" collapsed="false">
      <c r="B185" s="0" t="s">
        <v>2803</v>
      </c>
      <c r="C185" s="108" t="n">
        <v>10.35</v>
      </c>
      <c r="D185" s="109" t="n">
        <v>2</v>
      </c>
      <c r="E185" s="0" t="s">
        <v>5</v>
      </c>
      <c r="F185" s="117" t="n">
        <f aca="false">IF(E185="W",C185*D185-C185,(IF(E185="L",-C185)))</f>
        <v>10.35</v>
      </c>
      <c r="G185" s="0" t="s">
        <v>2866</v>
      </c>
    </row>
    <row r="186" customFormat="false" ht="15" hidden="false" customHeight="false" outlineLevel="0" collapsed="false">
      <c r="B186" s="0" t="s">
        <v>151</v>
      </c>
      <c r="C186" s="108" t="n">
        <v>3.33</v>
      </c>
      <c r="D186" s="109" t="n">
        <v>2</v>
      </c>
      <c r="E186" s="0" t="s">
        <v>5</v>
      </c>
      <c r="F186" s="117" t="n">
        <f aca="false">IF(E186="W",C186*D186-C186,(IF(E186="L",-C186)))</f>
        <v>3.33</v>
      </c>
      <c r="G186" s="0" t="s">
        <v>2852</v>
      </c>
    </row>
    <row r="187" customFormat="false" ht="15" hidden="false" customHeight="false" outlineLevel="0" collapsed="false">
      <c r="B187" s="0" t="s">
        <v>95</v>
      </c>
      <c r="C187" s="108" t="n">
        <v>2.15</v>
      </c>
      <c r="D187" s="109" t="n">
        <v>2</v>
      </c>
      <c r="E187" s="0" t="s">
        <v>5</v>
      </c>
      <c r="F187" s="117" t="n">
        <f aca="false">IF(E187="W",C187*D187-C187,(IF(E187="L",-C187)))</f>
        <v>2.15</v>
      </c>
      <c r="G187" s="0" t="s">
        <v>2872</v>
      </c>
      <c r="H187" s="0" t="s">
        <v>2873</v>
      </c>
    </row>
    <row r="188" customFormat="false" ht="15" hidden="false" customHeight="false" outlineLevel="0" collapsed="false">
      <c r="B188" s="0" t="s">
        <v>1162</v>
      </c>
      <c r="C188" s="108" t="n">
        <v>34.0412</v>
      </c>
      <c r="D188" s="109" t="n">
        <v>2</v>
      </c>
      <c r="E188" s="0" t="s">
        <v>5</v>
      </c>
      <c r="F188" s="117" t="n">
        <f aca="false">IF(E188="W",C188*D188-C188,(IF(E188="L",-C188)))</f>
        <v>34.0412</v>
      </c>
      <c r="G188" s="0" t="s">
        <v>2874</v>
      </c>
    </row>
    <row r="189" customFormat="false" ht="15" hidden="false" customHeight="false" outlineLevel="0" collapsed="false">
      <c r="B189" s="0" t="s">
        <v>2803</v>
      </c>
      <c r="C189" s="108" t="n">
        <v>0.5</v>
      </c>
      <c r="D189" s="109" t="n">
        <v>2</v>
      </c>
      <c r="E189" s="0" t="s">
        <v>5</v>
      </c>
      <c r="F189" s="117" t="n">
        <f aca="false">IF(E189="W",C189*D189-C189,(IF(E189="L",-C189)))</f>
        <v>0.5</v>
      </c>
      <c r="G189" s="0" t="s">
        <v>2875</v>
      </c>
      <c r="H189" s="0" t="s">
        <v>2867</v>
      </c>
    </row>
    <row r="190" customFormat="false" ht="15" hidden="false" customHeight="false" outlineLevel="0" collapsed="false">
      <c r="A190" s="0" t="s">
        <v>2876</v>
      </c>
      <c r="B190" s="0" t="s">
        <v>68</v>
      </c>
      <c r="C190" s="108" t="n">
        <v>3.85</v>
      </c>
      <c r="D190" s="109" t="n">
        <v>2</v>
      </c>
      <c r="E190" s="0" t="s">
        <v>5</v>
      </c>
      <c r="F190" s="117" t="n">
        <f aca="false">IF(E190="W",C190*D190-C190,(IF(E190="L",-C190)))</f>
        <v>3.85</v>
      </c>
      <c r="G190" s="0" t="s">
        <v>2861</v>
      </c>
      <c r="H190" s="0" t="s">
        <v>2858</v>
      </c>
    </row>
    <row r="191" customFormat="false" ht="15" hidden="false" customHeight="false" outlineLevel="0" collapsed="false">
      <c r="B191" s="0" t="s">
        <v>2803</v>
      </c>
      <c r="C191" s="108" t="n">
        <v>2</v>
      </c>
      <c r="D191" s="109" t="n">
        <v>2</v>
      </c>
      <c r="E191" s="0" t="s">
        <v>5</v>
      </c>
      <c r="F191" s="117" t="n">
        <f aca="false">IF(E191="W",C191*D191-C191,(IF(E191="L",-C191)))</f>
        <v>2</v>
      </c>
      <c r="G191" s="0" t="s">
        <v>2799</v>
      </c>
      <c r="H191" s="0" t="s">
        <v>2871</v>
      </c>
    </row>
    <row r="192" customFormat="false" ht="15" hidden="false" customHeight="false" outlineLevel="0" collapsed="false">
      <c r="B192" s="0" t="s">
        <v>1162</v>
      </c>
      <c r="C192" s="108" t="n">
        <v>11.73</v>
      </c>
      <c r="D192" s="109" t="n">
        <v>2</v>
      </c>
      <c r="E192" s="0" t="s">
        <v>5</v>
      </c>
      <c r="F192" s="117" t="n">
        <f aca="false">IF(E192="W",C192*D192-C192,(IF(E192="L",-C192)))</f>
        <v>11.73</v>
      </c>
      <c r="G192" s="0" t="s">
        <v>2852</v>
      </c>
      <c r="H192" s="0" t="s">
        <v>2856</v>
      </c>
    </row>
    <row r="193" customFormat="false" ht="15" hidden="false" customHeight="false" outlineLevel="0" collapsed="false">
      <c r="A193" s="118"/>
      <c r="B193" s="0" t="s">
        <v>1162</v>
      </c>
      <c r="C193" s="108" t="n">
        <v>41.69</v>
      </c>
      <c r="D193" s="109" t="n">
        <v>2</v>
      </c>
      <c r="E193" s="0" t="s">
        <v>5</v>
      </c>
      <c r="F193" s="117" t="n">
        <f aca="false">IF(E193="W",C193*D193-C193,(IF(E193="L",-C193)))</f>
        <v>41.69</v>
      </c>
      <c r="G193" s="0" t="s">
        <v>2875</v>
      </c>
      <c r="H193" s="0" t="s">
        <v>2856</v>
      </c>
    </row>
    <row r="194" customFormat="false" ht="15" hidden="false" customHeight="false" outlineLevel="0" collapsed="false">
      <c r="B194" s="0" t="s">
        <v>170</v>
      </c>
      <c r="C194" s="108" t="n">
        <v>2.53</v>
      </c>
      <c r="D194" s="109" t="n">
        <v>2</v>
      </c>
      <c r="E194" s="0" t="s">
        <v>7</v>
      </c>
      <c r="F194" s="117" t="n">
        <f aca="false">IF(E194="W",C194*D194-C194,(IF(E194="L",-C194)))</f>
        <v>-2.53</v>
      </c>
      <c r="G194" s="0" t="s">
        <v>2813</v>
      </c>
    </row>
    <row r="195" customFormat="false" ht="15" hidden="false" customHeight="false" outlineLevel="0" collapsed="false">
      <c r="A195" s="0" t="n">
        <v>29.32</v>
      </c>
      <c r="B195" s="0" t="s">
        <v>2803</v>
      </c>
      <c r="C195" s="108" t="n">
        <v>1.5</v>
      </c>
      <c r="D195" s="109" t="n">
        <v>2</v>
      </c>
      <c r="E195" s="0" t="s">
        <v>5</v>
      </c>
      <c r="F195" s="117" t="n">
        <f aca="false">IF(E195="W",C195*D195-C195,(IF(E195="L",-C195)))</f>
        <v>1.5</v>
      </c>
      <c r="G195" s="0" t="s">
        <v>2859</v>
      </c>
      <c r="H195" s="0" t="s">
        <v>2848</v>
      </c>
    </row>
    <row r="196" customFormat="false" ht="15" hidden="false" customHeight="false" outlineLevel="0" collapsed="false">
      <c r="B196" s="0" t="s">
        <v>2803</v>
      </c>
      <c r="C196" s="108" t="n">
        <v>6.57</v>
      </c>
      <c r="D196" s="109" t="n">
        <v>2</v>
      </c>
      <c r="E196" s="0" t="s">
        <v>7</v>
      </c>
      <c r="F196" s="117" t="n">
        <f aca="false">IF(E196="W",C196*D196-C196,(IF(E196="L",-C196)))</f>
        <v>-6.57</v>
      </c>
      <c r="G196" s="0" t="s">
        <v>2807</v>
      </c>
    </row>
    <row r="197" customFormat="false" ht="15" hidden="false" customHeight="false" outlineLevel="0" collapsed="false">
      <c r="B197" s="0" t="s">
        <v>1162</v>
      </c>
      <c r="C197" s="108" t="n">
        <v>2.5</v>
      </c>
      <c r="D197" s="109" t="n">
        <v>2</v>
      </c>
      <c r="E197" s="0" t="s">
        <v>5</v>
      </c>
      <c r="F197" s="117" t="n">
        <f aca="false">IF(E197="W",C197*D197-C197,(IF(E197="L",-C197)))</f>
        <v>2.5</v>
      </c>
      <c r="G197" s="0" t="s">
        <v>2810</v>
      </c>
      <c r="H197" s="0" t="s">
        <v>2877</v>
      </c>
    </row>
    <row r="198" customFormat="false" ht="15" hidden="false" customHeight="false" outlineLevel="0" collapsed="false">
      <c r="B198" s="0" t="s">
        <v>68</v>
      </c>
      <c r="C198" s="108" t="n">
        <v>1</v>
      </c>
      <c r="D198" s="109" t="n">
        <v>2</v>
      </c>
      <c r="E198" s="0" t="s">
        <v>7</v>
      </c>
      <c r="F198" s="117" t="n">
        <f aca="false">IF(E198="W",C198*D198-C198,(IF(E198="L",-C198)))</f>
        <v>-1</v>
      </c>
      <c r="G198" s="0" t="s">
        <v>847</v>
      </c>
    </row>
    <row r="199" customFormat="false" ht="15" hidden="false" customHeight="false" outlineLevel="0" collapsed="false">
      <c r="B199" s="0" t="s">
        <v>68</v>
      </c>
      <c r="C199" s="108" t="n">
        <v>5.75</v>
      </c>
      <c r="D199" s="109" t="n">
        <v>2</v>
      </c>
      <c r="E199" s="0" t="s">
        <v>5</v>
      </c>
      <c r="F199" s="117" t="n">
        <f aca="false">IF(E199="W",C199*D199-C199,(IF(E199="L",-C199)))</f>
        <v>5.75</v>
      </c>
      <c r="G199" s="0" t="s">
        <v>2878</v>
      </c>
      <c r="H199" s="0" t="s">
        <v>2871</v>
      </c>
    </row>
    <row r="200" customFormat="false" ht="15" hidden="false" customHeight="false" outlineLevel="0" collapsed="false">
      <c r="B200" s="0" t="s">
        <v>68</v>
      </c>
      <c r="C200" s="108" t="n">
        <v>1</v>
      </c>
      <c r="D200" s="109" t="n">
        <v>2</v>
      </c>
      <c r="E200" s="0" t="s">
        <v>7</v>
      </c>
      <c r="F200" s="117" t="n">
        <f aca="false">IF(E200="W",C200*D200-C200,(IF(E200="L",-C200)))</f>
        <v>-1</v>
      </c>
      <c r="G200" s="0" t="s">
        <v>847</v>
      </c>
    </row>
    <row r="201" customFormat="false" ht="15" hidden="false" customHeight="false" outlineLevel="0" collapsed="false">
      <c r="B201" s="0" t="s">
        <v>68</v>
      </c>
      <c r="C201" s="108" t="n">
        <v>7.05</v>
      </c>
      <c r="D201" s="109" t="n">
        <v>2</v>
      </c>
      <c r="E201" s="0" t="s">
        <v>5</v>
      </c>
      <c r="F201" s="117" t="n">
        <f aca="false">IF(E201="W",C201*D201-C201,(IF(E201="L",-C201)))</f>
        <v>7.05</v>
      </c>
      <c r="G201" s="0" t="s">
        <v>2879</v>
      </c>
      <c r="H201" s="0" t="s">
        <v>2848</v>
      </c>
    </row>
    <row r="202" customFormat="false" ht="15" hidden="false" customHeight="false" outlineLevel="0" collapsed="false">
      <c r="B202" s="0" t="s">
        <v>151</v>
      </c>
      <c r="C202" s="108" t="n">
        <v>0.5</v>
      </c>
      <c r="D202" s="109" t="n">
        <v>2</v>
      </c>
      <c r="E202" s="0" t="s">
        <v>5</v>
      </c>
      <c r="F202" s="117" t="n">
        <f aca="false">IF(E202="W",C202*D202-C202,(IF(E202="L",-C202)))</f>
        <v>0.5</v>
      </c>
      <c r="G202" s="0" t="s">
        <v>2880</v>
      </c>
      <c r="H202" s="0" t="s">
        <v>2853</v>
      </c>
    </row>
    <row r="203" customFormat="false" ht="15" hidden="false" customHeight="false" outlineLevel="0" collapsed="false">
      <c r="B203" s="0" t="s">
        <v>151</v>
      </c>
      <c r="C203" s="108" t="n">
        <v>4.44</v>
      </c>
      <c r="D203" s="109" t="n">
        <v>2</v>
      </c>
      <c r="E203" s="0" t="s">
        <v>5</v>
      </c>
      <c r="F203" s="117" t="n">
        <f aca="false">IF(E203="W",C203*D203-C203,(IF(E203="L",-C203)))</f>
        <v>4.44</v>
      </c>
      <c r="G203" s="0" t="s">
        <v>2880</v>
      </c>
      <c r="H203" s="0" t="s">
        <v>2848</v>
      </c>
    </row>
    <row r="204" customFormat="false" ht="15" hidden="false" customHeight="false" outlineLevel="0" collapsed="false">
      <c r="B204" s="0" t="s">
        <v>68</v>
      </c>
      <c r="C204" s="108" t="n">
        <v>3.73</v>
      </c>
      <c r="D204" s="109" t="n">
        <v>2</v>
      </c>
      <c r="E204" s="0" t="s">
        <v>5</v>
      </c>
      <c r="F204" s="117" t="n">
        <f aca="false">IF(E204="W",C204*D204-C204,(IF(E204="L",-C204)))</f>
        <v>3.73</v>
      </c>
      <c r="G204" s="0" t="s">
        <v>2881</v>
      </c>
      <c r="H204" s="0" t="s">
        <v>2871</v>
      </c>
    </row>
    <row r="205" customFormat="false" ht="15" hidden="false" customHeight="false" outlineLevel="0" collapsed="false">
      <c r="B205" s="0" t="s">
        <v>68</v>
      </c>
      <c r="C205" s="108" t="n">
        <v>1</v>
      </c>
      <c r="D205" s="109" t="n">
        <v>2</v>
      </c>
      <c r="E205" s="0" t="s">
        <v>7</v>
      </c>
      <c r="F205" s="117" t="n">
        <f aca="false">IF(E205="W",C205*D205-C205,(IF(E205="L",-C205)))</f>
        <v>-1</v>
      </c>
      <c r="G205" s="0" t="s">
        <v>847</v>
      </c>
    </row>
    <row r="206" customFormat="false" ht="15" hidden="false" customHeight="false" outlineLevel="0" collapsed="false">
      <c r="B206" s="0" t="s">
        <v>2803</v>
      </c>
      <c r="C206" s="108" t="n">
        <v>0.23</v>
      </c>
      <c r="D206" s="109" t="n">
        <v>2</v>
      </c>
      <c r="E206" s="0" t="s">
        <v>5</v>
      </c>
      <c r="F206" s="117" t="n">
        <f aca="false">IF(E206="W",C206*D206-C206,(IF(E206="L",-C206)))</f>
        <v>0.23</v>
      </c>
      <c r="G206" s="0" t="s">
        <v>2882</v>
      </c>
      <c r="H206" s="0" t="s">
        <v>2848</v>
      </c>
    </row>
    <row r="207" customFormat="false" ht="15" hidden="false" customHeight="false" outlineLevel="0" collapsed="false">
      <c r="B207" s="0" t="s">
        <v>68</v>
      </c>
      <c r="C207" s="108" t="n">
        <v>1</v>
      </c>
      <c r="D207" s="109" t="n">
        <v>2</v>
      </c>
      <c r="E207" s="0" t="s">
        <v>7</v>
      </c>
      <c r="F207" s="117" t="n">
        <f aca="false">IF(E207="W",C207*D207-C207,(IF(E207="L",-C207)))</f>
        <v>-1</v>
      </c>
      <c r="G207" s="0" t="s">
        <v>847</v>
      </c>
    </row>
    <row r="208" customFormat="false" ht="15" hidden="false" customHeight="false" outlineLevel="0" collapsed="false">
      <c r="B208" s="0" t="s">
        <v>68</v>
      </c>
      <c r="C208" s="108" t="n">
        <v>1.65</v>
      </c>
      <c r="D208" s="109" t="n">
        <v>2</v>
      </c>
      <c r="E208" s="0" t="s">
        <v>5</v>
      </c>
      <c r="F208" s="117" t="n">
        <f aca="false">IF(E208="W",C208*D208-C208,(IF(E208="L",-C208)))</f>
        <v>1.65</v>
      </c>
      <c r="G208" s="0" t="s">
        <v>2800</v>
      </c>
      <c r="H208" s="0" t="s">
        <v>2848</v>
      </c>
    </row>
    <row r="209" customFormat="false" ht="15" hidden="false" customHeight="false" outlineLevel="0" collapsed="false">
      <c r="B209" s="0" t="s">
        <v>170</v>
      </c>
      <c r="C209" s="108" t="n">
        <v>17.53</v>
      </c>
      <c r="D209" s="109" t="n">
        <v>2</v>
      </c>
      <c r="E209" s="0" t="s">
        <v>7</v>
      </c>
      <c r="F209" s="117" t="n">
        <f aca="false">IF(E209="W",C209*D209-C209,(IF(E209="L",-C209)))</f>
        <v>-17.53</v>
      </c>
      <c r="G209" s="0" t="s">
        <v>2813</v>
      </c>
    </row>
    <row r="210" customFormat="false" ht="15" hidden="false" customHeight="false" outlineLevel="0" collapsed="false">
      <c r="B210" s="0" t="s">
        <v>68</v>
      </c>
      <c r="C210" s="108" t="n">
        <v>20</v>
      </c>
      <c r="D210" s="109" t="n">
        <v>2</v>
      </c>
      <c r="E210" s="0" t="s">
        <v>7</v>
      </c>
      <c r="F210" s="117" t="n">
        <f aca="false">IF(E210="W",C210*D210-C210,(IF(E210="L",-C210)))</f>
        <v>-20</v>
      </c>
      <c r="G210" s="0" t="s">
        <v>2807</v>
      </c>
    </row>
    <row r="211" customFormat="false" ht="15" hidden="false" customHeight="false" outlineLevel="0" collapsed="false">
      <c r="B211" s="0" t="s">
        <v>95</v>
      </c>
      <c r="C211" s="108" t="n">
        <v>3.2</v>
      </c>
      <c r="D211" s="109" t="n">
        <v>2</v>
      </c>
      <c r="E211" s="0" t="s">
        <v>5</v>
      </c>
      <c r="F211" s="117" t="n">
        <f aca="false">IF(E211="W",C211*D211-C211,(IF(E211="L",-C211)))</f>
        <v>3.2</v>
      </c>
      <c r="G211" s="0" t="s">
        <v>2883</v>
      </c>
      <c r="H211" s="0" t="s">
        <v>2873</v>
      </c>
    </row>
    <row r="212" customFormat="false" ht="15" hidden="false" customHeight="false" outlineLevel="0" collapsed="false">
      <c r="B212" s="0" t="s">
        <v>2803</v>
      </c>
      <c r="C212" s="108" t="n">
        <v>1.83</v>
      </c>
      <c r="D212" s="109" t="n">
        <v>2</v>
      </c>
      <c r="E212" s="0" t="s">
        <v>5</v>
      </c>
      <c r="F212" s="117" t="n">
        <f aca="false">IF(E212="W",C212*D212-C212,(IF(E212="L",-C212)))</f>
        <v>1.83</v>
      </c>
      <c r="G212" s="0" t="s">
        <v>2884</v>
      </c>
      <c r="H212" s="0" t="s">
        <v>2885</v>
      </c>
    </row>
    <row r="213" customFormat="false" ht="15" hidden="false" customHeight="false" outlineLevel="0" collapsed="false">
      <c r="B213" s="0" t="s">
        <v>2803</v>
      </c>
      <c r="C213" s="108" t="n">
        <v>0.25</v>
      </c>
      <c r="D213" s="109" t="n">
        <v>2</v>
      </c>
      <c r="E213" s="0" t="s">
        <v>5</v>
      </c>
      <c r="F213" s="117" t="n">
        <f aca="false">IF(E213="W",C213*D213-C213,(IF(E213="L",-C213)))</f>
        <v>0.25</v>
      </c>
      <c r="G213" s="0" t="s">
        <v>2884</v>
      </c>
      <c r="H213" s="0" t="s">
        <v>2860</v>
      </c>
    </row>
    <row r="214" customFormat="false" ht="15" hidden="false" customHeight="false" outlineLevel="0" collapsed="false">
      <c r="B214" s="0" t="s">
        <v>95</v>
      </c>
      <c r="C214" s="108" t="n">
        <v>6</v>
      </c>
      <c r="D214" s="109" t="n">
        <v>2</v>
      </c>
      <c r="E214" s="0" t="s">
        <v>7</v>
      </c>
      <c r="F214" s="117" t="n">
        <f aca="false">IF(E214="W",C214*D214-C214,(IF(E214="L",-C214)))</f>
        <v>-6</v>
      </c>
      <c r="G214" s="0" t="s">
        <v>2807</v>
      </c>
    </row>
    <row r="215" customFormat="false" ht="15" hidden="false" customHeight="false" outlineLevel="0" collapsed="false">
      <c r="B215" s="0" t="s">
        <v>95</v>
      </c>
      <c r="C215" s="108" t="n">
        <v>5.06</v>
      </c>
      <c r="D215" s="109" t="n">
        <v>2</v>
      </c>
      <c r="E215" s="0" t="s">
        <v>5</v>
      </c>
      <c r="F215" s="117" t="n">
        <f aca="false">IF(E215="W",C215*D215-C215,(IF(E215="L",-C215)))</f>
        <v>5.06</v>
      </c>
      <c r="G215" s="0" t="s">
        <v>2807</v>
      </c>
    </row>
    <row r="216" customFormat="false" ht="15" hidden="false" customHeight="false" outlineLevel="0" collapsed="false">
      <c r="B216" s="0" t="s">
        <v>2814</v>
      </c>
      <c r="C216" s="108" t="n">
        <v>0.28</v>
      </c>
      <c r="D216" s="109" t="n">
        <v>2</v>
      </c>
      <c r="E216" s="0" t="s">
        <v>5</v>
      </c>
      <c r="F216" s="117" t="n">
        <f aca="false">IF(E216="W",C216*D216-C216,(IF(E216="L",-C216)))</f>
        <v>0.28</v>
      </c>
      <c r="G216" s="0" t="s">
        <v>2886</v>
      </c>
      <c r="H216" s="0" t="s">
        <v>2887</v>
      </c>
    </row>
    <row r="217" customFormat="false" ht="15" hidden="false" customHeight="false" outlineLevel="0" collapsed="false">
      <c r="B217" s="0" t="s">
        <v>2814</v>
      </c>
      <c r="C217" s="108" t="n">
        <v>1.77</v>
      </c>
      <c r="D217" s="109" t="n">
        <v>2</v>
      </c>
      <c r="E217" s="0" t="s">
        <v>5</v>
      </c>
      <c r="F217" s="117" t="n">
        <f aca="false">IF(E217="W",C217*D217-C217,(IF(E217="L",-C217)))</f>
        <v>1.77</v>
      </c>
      <c r="G217" s="0" t="s">
        <v>2886</v>
      </c>
      <c r="H217" s="0" t="s">
        <v>2853</v>
      </c>
      <c r="I217" s="0" t="s">
        <v>2888</v>
      </c>
    </row>
    <row r="218" customFormat="false" ht="15" hidden="false" customHeight="false" outlineLevel="0" collapsed="false">
      <c r="B218" s="0" t="s">
        <v>2814</v>
      </c>
      <c r="C218" s="108" t="n">
        <v>2.05</v>
      </c>
      <c r="D218" s="109" t="n">
        <v>2</v>
      </c>
      <c r="E218" s="0" t="s">
        <v>7</v>
      </c>
      <c r="F218" s="117" t="n">
        <f aca="false">IF(E218="W",C218*D218-C218,(IF(E218="L",-C218)))</f>
        <v>-2.05</v>
      </c>
      <c r="G218" s="0" t="s">
        <v>2813</v>
      </c>
    </row>
    <row r="219" customFormat="false" ht="15" hidden="false" customHeight="false" outlineLevel="0" collapsed="false">
      <c r="B219" s="0" t="s">
        <v>68</v>
      </c>
      <c r="C219" s="108" t="n">
        <v>0</v>
      </c>
      <c r="D219" s="109" t="n">
        <v>2</v>
      </c>
      <c r="E219" s="0" t="s">
        <v>5</v>
      </c>
      <c r="F219" s="117" t="n">
        <f aca="false">IF(E219="W",C219*D219-C219,(IF(E219="L",-C219)))</f>
        <v>0</v>
      </c>
      <c r="G219" s="0" t="s">
        <v>2799</v>
      </c>
      <c r="H219" s="0" t="s">
        <v>2867</v>
      </c>
    </row>
    <row r="220" customFormat="false" ht="15" hidden="false" customHeight="false" outlineLevel="0" collapsed="false">
      <c r="B220" s="0" t="s">
        <v>68</v>
      </c>
      <c r="C220" s="108" t="n">
        <v>8.25</v>
      </c>
      <c r="D220" s="109" t="n">
        <v>2</v>
      </c>
      <c r="E220" s="0" t="s">
        <v>5</v>
      </c>
      <c r="F220" s="117" t="n">
        <f aca="false">IF(E220="W",C220*D220-C220,(IF(E220="L",-C220)))</f>
        <v>8.25</v>
      </c>
      <c r="G220" s="0" t="s">
        <v>2889</v>
      </c>
    </row>
    <row r="221" customFormat="false" ht="15" hidden="false" customHeight="false" outlineLevel="0" collapsed="false">
      <c r="B221" s="0" t="s">
        <v>68</v>
      </c>
      <c r="C221" s="108" t="n">
        <v>0.5</v>
      </c>
      <c r="D221" s="109" t="n">
        <v>2</v>
      </c>
      <c r="E221" s="0" t="s">
        <v>5</v>
      </c>
      <c r="F221" s="117" t="n">
        <f aca="false">IF(E221="W",C221*D221-C221,(IF(E221="L",-C221)))</f>
        <v>0.5</v>
      </c>
      <c r="G221" s="0" t="s">
        <v>2889</v>
      </c>
      <c r="H221" s="0" t="s">
        <v>2860</v>
      </c>
    </row>
    <row r="222" customFormat="false" ht="15" hidden="false" customHeight="false" outlineLevel="0" collapsed="false">
      <c r="B222" s="0" t="s">
        <v>2803</v>
      </c>
      <c r="C222" s="108" t="n">
        <v>1.56</v>
      </c>
      <c r="D222" s="109" t="n">
        <v>2</v>
      </c>
      <c r="E222" s="0" t="s">
        <v>5</v>
      </c>
      <c r="F222" s="117" t="n">
        <f aca="false">IF(E222="W",C222*D222-C222,(IF(E222="L",-C222)))</f>
        <v>1.56</v>
      </c>
      <c r="G222" s="0" t="s">
        <v>2884</v>
      </c>
      <c r="H222" s="0" t="s">
        <v>2860</v>
      </c>
    </row>
    <row r="223" customFormat="false" ht="15" hidden="false" customHeight="false" outlineLevel="0" collapsed="false">
      <c r="B223" s="0" t="s">
        <v>68</v>
      </c>
      <c r="C223" s="108" t="n">
        <v>0.24</v>
      </c>
      <c r="D223" s="109" t="n">
        <v>2</v>
      </c>
      <c r="E223" s="0" t="s">
        <v>5</v>
      </c>
      <c r="F223" s="117" t="n">
        <f aca="false">IF(E223="W",C223*D223-C223,(IF(E223="L",-C223)))</f>
        <v>0.24</v>
      </c>
      <c r="G223" s="0" t="s">
        <v>2799</v>
      </c>
      <c r="H223" s="0" t="s">
        <v>2867</v>
      </c>
    </row>
    <row r="224" customFormat="false" ht="15" hidden="false" customHeight="false" outlineLevel="0" collapsed="false">
      <c r="B224" s="0" t="s">
        <v>2803</v>
      </c>
      <c r="C224" s="108" t="n">
        <v>0.43</v>
      </c>
      <c r="D224" s="109" t="n">
        <v>2</v>
      </c>
      <c r="E224" s="0" t="s">
        <v>5</v>
      </c>
      <c r="F224" s="117" t="n">
        <f aca="false">IF(E224="W",C224*D224-C224,(IF(E224="L",-C224)))</f>
        <v>0.43</v>
      </c>
      <c r="G224" s="0" t="s">
        <v>2890</v>
      </c>
      <c r="H224" s="0" t="s">
        <v>2853</v>
      </c>
    </row>
    <row r="225" customFormat="false" ht="15" hidden="false" customHeight="false" outlineLevel="0" collapsed="false">
      <c r="B225" s="0" t="s">
        <v>2803</v>
      </c>
      <c r="C225" s="108" t="n">
        <v>3.85</v>
      </c>
      <c r="D225" s="109" t="n">
        <v>2</v>
      </c>
      <c r="E225" s="0" t="s">
        <v>5</v>
      </c>
      <c r="F225" s="117" t="n">
        <f aca="false">IF(E225="W",C225*D225-C225,(IF(E225="L",-C225)))</f>
        <v>3.85</v>
      </c>
      <c r="G225" s="0" t="s">
        <v>2891</v>
      </c>
      <c r="H225" s="0" t="s">
        <v>2848</v>
      </c>
    </row>
    <row r="226" customFormat="false" ht="15" hidden="false" customHeight="false" outlineLevel="0" collapsed="false">
      <c r="B226" s="0" t="s">
        <v>331</v>
      </c>
      <c r="C226" s="108" t="n">
        <v>0.5</v>
      </c>
      <c r="D226" s="109" t="n">
        <v>2</v>
      </c>
      <c r="E226" s="0" t="s">
        <v>7</v>
      </c>
      <c r="F226" s="117" t="n">
        <f aca="false">IF(E226="W",C226*D226-C226,(IF(E226="L",-C226)))</f>
        <v>-0.5</v>
      </c>
      <c r="G226" s="0" t="s">
        <v>847</v>
      </c>
    </row>
    <row r="227" customFormat="false" ht="15" hidden="false" customHeight="false" outlineLevel="0" collapsed="false">
      <c r="B227" s="0" t="s">
        <v>331</v>
      </c>
      <c r="C227" s="108" t="n">
        <v>1.85</v>
      </c>
      <c r="D227" s="109" t="n">
        <v>2</v>
      </c>
      <c r="E227" s="0" t="s">
        <v>5</v>
      </c>
      <c r="F227" s="117" t="n">
        <f aca="false">IF(E227="W",C227*D227-C227,(IF(E227="L",-C227)))</f>
        <v>1.85</v>
      </c>
      <c r="G227" s="0" t="s">
        <v>2892</v>
      </c>
      <c r="H227" s="0" t="s">
        <v>2893</v>
      </c>
    </row>
    <row r="228" customFormat="false" ht="15" hidden="false" customHeight="false" outlineLevel="0" collapsed="false">
      <c r="B228" s="0" t="s">
        <v>68</v>
      </c>
      <c r="C228" s="108" t="n">
        <v>4.28</v>
      </c>
      <c r="D228" s="109" t="n">
        <v>2</v>
      </c>
      <c r="E228" s="0" t="s">
        <v>5</v>
      </c>
      <c r="F228" s="117" t="n">
        <f aca="false">IF(E228="W",C228*D228-C228,(IF(E228="L",-C228)))</f>
        <v>4.28</v>
      </c>
      <c r="G228" s="0" t="s">
        <v>2799</v>
      </c>
      <c r="H228" s="0" t="s">
        <v>2860</v>
      </c>
    </row>
    <row r="229" customFormat="false" ht="15" hidden="false" customHeight="false" outlineLevel="0" collapsed="false">
      <c r="B229" s="0" t="s">
        <v>68</v>
      </c>
      <c r="C229" s="108" t="n">
        <v>2.05</v>
      </c>
      <c r="D229" s="109" t="n">
        <v>2</v>
      </c>
      <c r="E229" s="0" t="s">
        <v>5</v>
      </c>
      <c r="F229" s="117" t="n">
        <f aca="false">IF(E229="W",C229*D229-C229,(IF(E229="L",-C229)))</f>
        <v>2.05</v>
      </c>
      <c r="G229" s="0" t="s">
        <v>2799</v>
      </c>
      <c r="H229" s="0" t="s">
        <v>2858</v>
      </c>
    </row>
    <row r="230" customFormat="false" ht="15" hidden="false" customHeight="false" outlineLevel="0" collapsed="false">
      <c r="B230" s="0" t="s">
        <v>68</v>
      </c>
      <c r="C230" s="108" t="n">
        <v>1.15</v>
      </c>
      <c r="D230" s="109" t="n">
        <v>2</v>
      </c>
      <c r="E230" s="0" t="s">
        <v>5</v>
      </c>
      <c r="F230" s="117" t="n">
        <f aca="false">IF(E230="W",C230*D230-C230,(IF(E230="L",-C230)))</f>
        <v>1.15</v>
      </c>
      <c r="G230" s="0" t="s">
        <v>2799</v>
      </c>
      <c r="H230" s="0" t="s">
        <v>2860</v>
      </c>
    </row>
    <row r="231" customFormat="false" ht="15" hidden="false" customHeight="false" outlineLevel="0" collapsed="false">
      <c r="B231" s="0" t="s">
        <v>331</v>
      </c>
      <c r="C231" s="108" t="n">
        <v>0.62</v>
      </c>
      <c r="D231" s="109" t="n">
        <v>2</v>
      </c>
      <c r="E231" s="0" t="s">
        <v>5</v>
      </c>
      <c r="F231" s="117" t="n">
        <f aca="false">IF(E231="W",C231*D231-C231,(IF(E231="L",-C231)))</f>
        <v>0.62</v>
      </c>
      <c r="G231" s="0" t="s">
        <v>2894</v>
      </c>
      <c r="H231" s="0" t="s">
        <v>2858</v>
      </c>
    </row>
    <row r="232" customFormat="false" ht="15" hidden="false" customHeight="false" outlineLevel="0" collapsed="false">
      <c r="B232" s="0" t="s">
        <v>331</v>
      </c>
      <c r="C232" s="108" t="n">
        <v>0.65</v>
      </c>
      <c r="D232" s="109" t="n">
        <v>2</v>
      </c>
      <c r="E232" s="0" t="s">
        <v>5</v>
      </c>
      <c r="F232" s="117" t="n">
        <f aca="false">IF(E232="W",C232*D232-C232,(IF(E232="L",-C232)))</f>
        <v>0.65</v>
      </c>
      <c r="G232" s="0" t="s">
        <v>2884</v>
      </c>
      <c r="H232" s="0" t="s">
        <v>2860</v>
      </c>
    </row>
    <row r="233" customFormat="false" ht="15" hidden="false" customHeight="false" outlineLevel="0" collapsed="false">
      <c r="B233" s="0" t="s">
        <v>331</v>
      </c>
      <c r="C233" s="108" t="n">
        <v>0.22</v>
      </c>
      <c r="D233" s="109" t="n">
        <v>2</v>
      </c>
      <c r="E233" s="0" t="s">
        <v>5</v>
      </c>
      <c r="F233" s="117" t="n">
        <f aca="false">IF(E233="W",C233*D233-C233,(IF(E233="L",-C233)))</f>
        <v>0.22</v>
      </c>
      <c r="G233" s="0" t="s">
        <v>2895</v>
      </c>
      <c r="H233" s="0" t="s">
        <v>2867</v>
      </c>
    </row>
    <row r="234" customFormat="false" ht="15" hidden="false" customHeight="false" outlineLevel="0" collapsed="false">
      <c r="B234" s="0" t="s">
        <v>2831</v>
      </c>
      <c r="C234" s="108" t="n">
        <v>50</v>
      </c>
      <c r="D234" s="109" t="n">
        <v>2</v>
      </c>
      <c r="E234" s="0" t="s">
        <v>5</v>
      </c>
      <c r="F234" s="117" t="n">
        <f aca="false">IF(E234="W",C234*D234-C234,(IF(E234="L",-C234)))</f>
        <v>50</v>
      </c>
      <c r="G234" s="0" t="s">
        <v>2896</v>
      </c>
    </row>
    <row r="235" customFormat="false" ht="15" hidden="false" customHeight="false" outlineLevel="0" collapsed="false">
      <c r="B235" s="0" t="s">
        <v>331</v>
      </c>
      <c r="C235" s="108" t="n">
        <v>9.3</v>
      </c>
      <c r="D235" s="109" t="n">
        <v>2</v>
      </c>
      <c r="E235" s="0" t="s">
        <v>5</v>
      </c>
      <c r="F235" s="117" t="n">
        <f aca="false">IF(E235="W",C235*D235-C235,(IF(E235="L",-C235)))</f>
        <v>9.3</v>
      </c>
      <c r="G235" s="0" t="s">
        <v>2897</v>
      </c>
      <c r="H235" s="0" t="s">
        <v>2858</v>
      </c>
    </row>
    <row r="236" customFormat="false" ht="15" hidden="false" customHeight="false" outlineLevel="0" collapsed="false">
      <c r="B236" s="0" t="s">
        <v>2831</v>
      </c>
      <c r="C236" s="108" t="n">
        <v>100</v>
      </c>
      <c r="D236" s="109" t="n">
        <v>2</v>
      </c>
      <c r="E236" s="0" t="s">
        <v>7</v>
      </c>
      <c r="F236" s="117" t="n">
        <f aca="false">IF(E236="W",C236*D236-C236,(IF(E236="L",-C236)))</f>
        <v>-100</v>
      </c>
    </row>
    <row r="237" customFormat="false" ht="15" hidden="false" customHeight="false" outlineLevel="0" collapsed="false">
      <c r="B237" s="0" t="s">
        <v>68</v>
      </c>
      <c r="C237" s="108" t="n">
        <v>0.56</v>
      </c>
      <c r="D237" s="109" t="n">
        <v>2</v>
      </c>
      <c r="E237" s="0" t="s">
        <v>5</v>
      </c>
      <c r="F237" s="117" t="n">
        <f aca="false">IF(E237="W",C237*D237-C237,(IF(E237="L",-C237)))</f>
        <v>0.56</v>
      </c>
      <c r="G237" s="0" t="s">
        <v>2799</v>
      </c>
      <c r="H237" s="0" t="s">
        <v>2867</v>
      </c>
      <c r="I237" s="0" t="s">
        <v>2050</v>
      </c>
    </row>
    <row r="238" customFormat="false" ht="15" hidden="false" customHeight="false" outlineLevel="0" collapsed="false">
      <c r="B238" s="0" t="s">
        <v>68</v>
      </c>
      <c r="C238" s="108" t="n">
        <v>1.88</v>
      </c>
      <c r="D238" s="109" t="n">
        <v>2</v>
      </c>
      <c r="E238" s="0" t="s">
        <v>5</v>
      </c>
      <c r="F238" s="117" t="n">
        <f aca="false">IF(E238="W",C238*D238-C238,(IF(E238="L",-C238)))</f>
        <v>1.88</v>
      </c>
      <c r="G238" s="0" t="s">
        <v>2799</v>
      </c>
      <c r="H238" s="0" t="s">
        <v>2858</v>
      </c>
      <c r="I238" s="0" t="s">
        <v>1826</v>
      </c>
    </row>
    <row r="239" customFormat="false" ht="15" hidden="false" customHeight="false" outlineLevel="0" collapsed="false">
      <c r="B239" s="0" t="s">
        <v>151</v>
      </c>
      <c r="C239" s="108" t="n">
        <v>0.57</v>
      </c>
      <c r="D239" s="109" t="n">
        <v>2</v>
      </c>
      <c r="E239" s="0" t="s">
        <v>5</v>
      </c>
      <c r="F239" s="117" t="n">
        <f aca="false">IF(E239="W",C239*D239-C239,(IF(E239="L",-C239)))</f>
        <v>0.57</v>
      </c>
      <c r="G239" s="0" t="s">
        <v>2898</v>
      </c>
      <c r="H239" s="0" t="s">
        <v>2848</v>
      </c>
    </row>
    <row r="240" customFormat="false" ht="15" hidden="false" customHeight="false" outlineLevel="0" collapsed="false">
      <c r="B240" s="0" t="s">
        <v>68</v>
      </c>
      <c r="C240" s="108" t="n">
        <v>0.1</v>
      </c>
      <c r="D240" s="109" t="n">
        <v>2</v>
      </c>
      <c r="E240" s="0" t="s">
        <v>5</v>
      </c>
      <c r="F240" s="117" t="n">
        <f aca="false">IF(E240="W",C240*D240-C240,(IF(E240="L",-C240)))</f>
        <v>0.1</v>
      </c>
      <c r="G240" s="0" t="s">
        <v>2799</v>
      </c>
      <c r="H240" s="0" t="s">
        <v>2848</v>
      </c>
    </row>
    <row r="241" customFormat="false" ht="15" hidden="false" customHeight="false" outlineLevel="0" collapsed="false">
      <c r="B241" s="0" t="s">
        <v>331</v>
      </c>
      <c r="C241" s="108" t="n">
        <v>0.59</v>
      </c>
      <c r="D241" s="109" t="n">
        <v>2</v>
      </c>
      <c r="E241" s="0" t="s">
        <v>5</v>
      </c>
      <c r="F241" s="117" t="n">
        <f aca="false">IF(E241="W",C241*D241-C241,(IF(E241="L",-C241)))</f>
        <v>0.59</v>
      </c>
      <c r="G241" s="0" t="s">
        <v>2892</v>
      </c>
      <c r="H241" s="0" t="s">
        <v>2848</v>
      </c>
    </row>
    <row r="242" customFormat="false" ht="15" hidden="false" customHeight="false" outlineLevel="0" collapsed="false">
      <c r="B242" s="0" t="s">
        <v>95</v>
      </c>
      <c r="C242" s="108" t="n">
        <v>6.6</v>
      </c>
      <c r="D242" s="109" t="n">
        <v>2</v>
      </c>
      <c r="E242" s="0" t="s">
        <v>5</v>
      </c>
      <c r="F242" s="117" t="n">
        <f aca="false">IF(E242="W",C242*D242-C242,(IF(E242="L",-C242)))</f>
        <v>6.6</v>
      </c>
      <c r="G242" s="0" t="s">
        <v>2899</v>
      </c>
      <c r="H242" s="0" t="s">
        <v>2873</v>
      </c>
    </row>
    <row r="243" customFormat="false" ht="15" hidden="false" customHeight="false" outlineLevel="0" collapsed="false">
      <c r="B243" s="0" t="s">
        <v>95</v>
      </c>
      <c r="C243" s="108" t="n">
        <v>1.89</v>
      </c>
      <c r="D243" s="109" t="n">
        <v>2</v>
      </c>
      <c r="E243" s="0" t="s">
        <v>5</v>
      </c>
      <c r="F243" s="117" t="n">
        <f aca="false">IF(E243="W",C243*D243-C243,(IF(E243="L",-C243)))</f>
        <v>1.89</v>
      </c>
      <c r="G243" s="0" t="s">
        <v>2900</v>
      </c>
      <c r="H243" s="0" t="s">
        <v>2873</v>
      </c>
    </row>
    <row r="244" customFormat="false" ht="15" hidden="false" customHeight="false" outlineLevel="0" collapsed="false">
      <c r="B244" s="0" t="s">
        <v>151</v>
      </c>
      <c r="C244" s="108" t="n">
        <v>0.04</v>
      </c>
      <c r="D244" s="109" t="n">
        <v>2</v>
      </c>
      <c r="E244" s="0" t="s">
        <v>7</v>
      </c>
      <c r="F244" s="117" t="n">
        <f aca="false">IF(E244="W",C244*D244-C244,(IF(E244="L",-C244)))</f>
        <v>-0.04</v>
      </c>
      <c r="G244" s="0" t="s">
        <v>2898</v>
      </c>
      <c r="H244" s="0" t="s">
        <v>2901</v>
      </c>
    </row>
    <row r="245" customFormat="false" ht="15" hidden="false" customHeight="false" outlineLevel="0" collapsed="false">
      <c r="B245" s="0" t="s">
        <v>95</v>
      </c>
      <c r="C245" s="108" t="n">
        <v>5</v>
      </c>
      <c r="D245" s="109" t="n">
        <v>2</v>
      </c>
      <c r="E245" s="0" t="s">
        <v>7</v>
      </c>
      <c r="F245" s="117" t="n">
        <f aca="false">IF(E245="W",C245*D245-C245,(IF(E245="L",-C245)))</f>
        <v>-5</v>
      </c>
      <c r="G245" s="0" t="s">
        <v>2899</v>
      </c>
    </row>
    <row r="246" customFormat="false" ht="15" hidden="false" customHeight="false" outlineLevel="0" collapsed="false">
      <c r="B246" s="0" t="s">
        <v>95</v>
      </c>
      <c r="C246" s="108" t="n">
        <v>4.74</v>
      </c>
      <c r="D246" s="109" t="n">
        <v>2</v>
      </c>
      <c r="E246" s="0" t="s">
        <v>5</v>
      </c>
      <c r="F246" s="117" t="n">
        <f aca="false">IF(E246="W",C246*D246-C246,(IF(E246="L",-C246)))</f>
        <v>4.74</v>
      </c>
      <c r="G246" s="0" t="s">
        <v>2899</v>
      </c>
      <c r="H246" s="0" t="s">
        <v>2182</v>
      </c>
    </row>
    <row r="247" customFormat="false" ht="15" hidden="false" customHeight="false" outlineLevel="0" collapsed="false">
      <c r="B247" s="0" t="s">
        <v>331</v>
      </c>
      <c r="C247" s="108" t="n">
        <v>0</v>
      </c>
      <c r="D247" s="109" t="n">
        <v>2</v>
      </c>
      <c r="E247" s="0" t="s">
        <v>5</v>
      </c>
      <c r="F247" s="117" t="n">
        <f aca="false">IF(E247="W",C247*D247-C247,(IF(E247="L",-C247)))</f>
        <v>0</v>
      </c>
      <c r="G247" s="0" t="s">
        <v>2902</v>
      </c>
      <c r="H247" s="0" t="s">
        <v>2853</v>
      </c>
    </row>
    <row r="248" customFormat="false" ht="15" hidden="false" customHeight="false" outlineLevel="0" collapsed="false">
      <c r="B248" s="0" t="s">
        <v>331</v>
      </c>
      <c r="C248" s="108" t="n">
        <v>10</v>
      </c>
      <c r="D248" s="109" t="n">
        <v>2</v>
      </c>
      <c r="E248" s="0" t="s">
        <v>7</v>
      </c>
      <c r="F248" s="117" t="n">
        <f aca="false">IF(E248="W",C248*D248-C248,(IF(E248="L",-C248)))</f>
        <v>-10</v>
      </c>
      <c r="G248" s="0" t="s">
        <v>2902</v>
      </c>
    </row>
    <row r="249" customFormat="false" ht="15" hidden="false" customHeight="false" outlineLevel="0" collapsed="false">
      <c r="B249" s="0" t="s">
        <v>331</v>
      </c>
      <c r="C249" s="108" t="n">
        <v>7.81</v>
      </c>
      <c r="D249" s="109" t="n">
        <v>2</v>
      </c>
      <c r="E249" s="0" t="s">
        <v>5</v>
      </c>
      <c r="F249" s="117" t="n">
        <f aca="false">IF(E249="W",C249*D249-C249,(IF(E249="L",-C249)))</f>
        <v>7.81</v>
      </c>
      <c r="G249" s="0" t="s">
        <v>2902</v>
      </c>
    </row>
    <row r="250" customFormat="false" ht="15" hidden="false" customHeight="false" outlineLevel="0" collapsed="false">
      <c r="B250" s="0" t="s">
        <v>331</v>
      </c>
      <c r="C250" s="108" t="n">
        <v>10</v>
      </c>
      <c r="D250" s="109" t="n">
        <v>2</v>
      </c>
      <c r="E250" s="0" t="s">
        <v>7</v>
      </c>
      <c r="F250" s="117" t="n">
        <f aca="false">IF(E250="W",C250*D250-C250,(IF(E250="L",-C250)))</f>
        <v>-10</v>
      </c>
      <c r="G250" s="0" t="s">
        <v>2902</v>
      </c>
    </row>
    <row r="251" customFormat="false" ht="15" hidden="false" customHeight="false" outlineLevel="0" collapsed="false">
      <c r="B251" s="0" t="s">
        <v>331</v>
      </c>
      <c r="C251" s="108" t="n">
        <v>14</v>
      </c>
      <c r="D251" s="109" t="n">
        <v>2</v>
      </c>
      <c r="E251" s="0" t="s">
        <v>5</v>
      </c>
      <c r="F251" s="117" t="n">
        <f aca="false">IF(E251="W",C251*D251-C251,(IF(E251="L",-C251)))</f>
        <v>14</v>
      </c>
      <c r="G251" s="0" t="s">
        <v>2902</v>
      </c>
    </row>
    <row r="252" customFormat="false" ht="15" hidden="false" customHeight="false" outlineLevel="0" collapsed="false">
      <c r="B252" s="0" t="s">
        <v>95</v>
      </c>
      <c r="C252" s="108" t="n">
        <v>3.76</v>
      </c>
      <c r="D252" s="109" t="n">
        <v>2</v>
      </c>
      <c r="E252" s="0" t="s">
        <v>5</v>
      </c>
      <c r="F252" s="117" t="n">
        <f aca="false">IF(E252="W",C252*D252-C252,(IF(E252="L",-C252)))</f>
        <v>3.76</v>
      </c>
      <c r="G252" s="0" t="s">
        <v>2899</v>
      </c>
      <c r="H252" s="0" t="s">
        <v>2182</v>
      </c>
    </row>
    <row r="253" customFormat="false" ht="15" hidden="false" customHeight="false" outlineLevel="0" collapsed="false">
      <c r="B253" s="0" t="s">
        <v>2831</v>
      </c>
      <c r="C253" s="108" t="n">
        <v>4.06</v>
      </c>
      <c r="D253" s="109" t="n">
        <v>2</v>
      </c>
      <c r="E253" s="0" t="s">
        <v>5</v>
      </c>
      <c r="F253" s="117" t="n">
        <f aca="false">IF(E253="W",C253*D253-C253,(IF(E253="L",-C253)))</f>
        <v>4.06</v>
      </c>
    </row>
    <row r="254" customFormat="false" ht="15" hidden="false" customHeight="false" outlineLevel="0" collapsed="false">
      <c r="B254" s="0" t="s">
        <v>2831</v>
      </c>
      <c r="C254" s="108" t="n">
        <v>1.99</v>
      </c>
      <c r="D254" s="109" t="n">
        <v>2</v>
      </c>
      <c r="E254" s="0" t="s">
        <v>5</v>
      </c>
      <c r="F254" s="117" t="n">
        <f aca="false">IF(E254="W",C254*D254-C254,(IF(E254="L",-C254)))</f>
        <v>1.99</v>
      </c>
    </row>
    <row r="255" customFormat="false" ht="15" hidden="false" customHeight="false" outlineLevel="0" collapsed="false">
      <c r="B255" s="0" t="s">
        <v>2903</v>
      </c>
      <c r="C255" s="108" t="n">
        <v>120</v>
      </c>
      <c r="D255" s="109" t="n">
        <v>2</v>
      </c>
      <c r="E255" s="0" t="s">
        <v>7</v>
      </c>
      <c r="F255" s="117" t="n">
        <f aca="false">IF(E255="W",C255*D255-C255,(IF(E255="L",-C255)))</f>
        <v>-120</v>
      </c>
    </row>
    <row r="256" customFormat="false" ht="15" hidden="false" customHeight="false" outlineLevel="0" collapsed="false">
      <c r="B256" s="0" t="s">
        <v>2903</v>
      </c>
      <c r="C256" s="108" t="n">
        <v>615.37</v>
      </c>
      <c r="D256" s="109" t="n">
        <v>2</v>
      </c>
      <c r="E256" s="0" t="s">
        <v>5</v>
      </c>
      <c r="F256" s="117" t="n">
        <f aca="false">IF(E256="W",C256*D256-C256,(IF(E256="L",-C256)))</f>
        <v>615.37</v>
      </c>
    </row>
    <row r="257" customFormat="false" ht="15" hidden="false" customHeight="false" outlineLevel="0" collapsed="false">
      <c r="B257" s="0" t="s">
        <v>2903</v>
      </c>
      <c r="C257" s="108" t="n">
        <v>3.21</v>
      </c>
      <c r="D257" s="109" t="n">
        <v>2</v>
      </c>
      <c r="E257" s="0" t="s">
        <v>5</v>
      </c>
      <c r="F257" s="117" t="n">
        <f aca="false">IF(E257="W",C257*D257-C257,(IF(E257="L",-C257)))</f>
        <v>3.21</v>
      </c>
    </row>
    <row r="258" customFormat="false" ht="15" hidden="false" customHeight="false" outlineLevel="0" collapsed="false">
      <c r="B258" s="0" t="s">
        <v>1141</v>
      </c>
      <c r="C258" s="108" t="n">
        <v>2.46</v>
      </c>
      <c r="D258" s="109" t="n">
        <v>2</v>
      </c>
      <c r="E258" s="0" t="s">
        <v>5</v>
      </c>
      <c r="F258" s="117" t="n">
        <f aca="false">IF(E258="W",C258*D258-C258,(IF(E258="L",-C258)))</f>
        <v>2.46</v>
      </c>
      <c r="G258" s="0" t="s">
        <v>2904</v>
      </c>
    </row>
    <row r="259" customFormat="false" ht="15" hidden="false" customHeight="false" outlineLevel="0" collapsed="false">
      <c r="B259" s="0" t="s">
        <v>2905</v>
      </c>
      <c r="C259" s="108" t="n">
        <v>0.05</v>
      </c>
      <c r="D259" s="109" t="n">
        <v>2</v>
      </c>
      <c r="E259" s="0" t="s">
        <v>7</v>
      </c>
      <c r="F259" s="117" t="n">
        <f aca="false">IF(E259="W",C259*D259-C259,(IF(E259="L",-C259)))</f>
        <v>-0.05</v>
      </c>
    </row>
    <row r="260" customFormat="false" ht="15" hidden="false" customHeight="false" outlineLevel="0" collapsed="false">
      <c r="B260" s="0" t="s">
        <v>68</v>
      </c>
      <c r="C260" s="108" t="n">
        <v>0.05</v>
      </c>
      <c r="D260" s="109" t="n">
        <v>2</v>
      </c>
      <c r="E260" s="0" t="s">
        <v>5</v>
      </c>
      <c r="F260" s="117" t="n">
        <f aca="false">IF(E260="W",C260*D260-C260,(IF(E260="L",-C260)))</f>
        <v>0.05</v>
      </c>
    </row>
    <row r="261" customFormat="false" ht="15" hidden="false" customHeight="false" outlineLevel="0" collapsed="false">
      <c r="B261" s="0" t="s">
        <v>1141</v>
      </c>
      <c r="C261" s="108" t="n">
        <v>70</v>
      </c>
      <c r="D261" s="109" t="n">
        <v>2</v>
      </c>
      <c r="E261" s="0" t="s">
        <v>5</v>
      </c>
      <c r="F261" s="117" t="n">
        <f aca="false">IF(E261="W",C261*D261-C261,(IF(E261="L",-C261)))</f>
        <v>70</v>
      </c>
    </row>
    <row r="262" customFormat="false" ht="15" hidden="false" customHeight="false" outlineLevel="0" collapsed="false">
      <c r="B262" s="0" t="s">
        <v>2906</v>
      </c>
      <c r="C262" s="108" t="n">
        <v>175</v>
      </c>
      <c r="D262" s="109" t="n">
        <v>2</v>
      </c>
      <c r="E262" s="0" t="s">
        <v>7</v>
      </c>
      <c r="F262" s="117" t="n">
        <f aca="false">IF(E262="W",C262*D262-C262,(IF(E262="L",-C262)))</f>
        <v>-175</v>
      </c>
    </row>
    <row r="263" customFormat="false" ht="15" hidden="false" customHeight="false" outlineLevel="0" collapsed="false">
      <c r="B263" s="0" t="s">
        <v>2906</v>
      </c>
      <c r="C263" s="108" t="n">
        <v>20</v>
      </c>
      <c r="D263" s="109" t="n">
        <v>2</v>
      </c>
      <c r="E263" s="0" t="s">
        <v>5</v>
      </c>
      <c r="F263" s="117" t="n">
        <f aca="false">IF(E263="W",C263*D263-C263,(IF(E263="L",-C263)))</f>
        <v>20</v>
      </c>
    </row>
    <row r="264" customFormat="false" ht="15" hidden="false" customHeight="false" outlineLevel="0" collapsed="false">
      <c r="B264" s="0" t="s">
        <v>95</v>
      </c>
      <c r="C264" s="108" t="n">
        <v>5</v>
      </c>
      <c r="D264" s="109" t="n">
        <v>2</v>
      </c>
      <c r="E264" s="0" t="s">
        <v>7</v>
      </c>
      <c r="F264" s="117" t="n">
        <f aca="false">IF(E264="W",C264*D264-C264,(IF(E264="L",-C264)))</f>
        <v>-5</v>
      </c>
      <c r="G264" s="0" t="s">
        <v>2899</v>
      </c>
    </row>
    <row r="265" customFormat="false" ht="15" hidden="false" customHeight="false" outlineLevel="0" collapsed="false">
      <c r="B265" s="0" t="s">
        <v>95</v>
      </c>
      <c r="C265" s="108" t="n">
        <v>8.68</v>
      </c>
      <c r="D265" s="109" t="n">
        <v>2</v>
      </c>
      <c r="E265" s="0" t="s">
        <v>5</v>
      </c>
      <c r="F265" s="117" t="n">
        <f aca="false">IF(E265="W",C265*D265-C265,(IF(E265="L",-C265)))</f>
        <v>8.68</v>
      </c>
      <c r="G265" s="0" t="s">
        <v>2899</v>
      </c>
    </row>
    <row r="266" customFormat="false" ht="15" hidden="false" customHeight="false" outlineLevel="0" collapsed="false">
      <c r="B266" s="0" t="s">
        <v>28</v>
      </c>
      <c r="C266" s="108" t="n">
        <v>5.04</v>
      </c>
      <c r="D266" s="109" t="n">
        <v>2</v>
      </c>
      <c r="E266" s="0" t="s">
        <v>5</v>
      </c>
      <c r="F266" s="117" t="n">
        <f aca="false">IF(E266="W",C266*D266-C266,(IF(E266="L",-C266)))</f>
        <v>5.04</v>
      </c>
      <c r="G266" s="0" t="s">
        <v>2907</v>
      </c>
    </row>
    <row r="267" customFormat="false" ht="15" hidden="false" customHeight="false" outlineLevel="0" collapsed="false">
      <c r="B267" s="0" t="s">
        <v>754</v>
      </c>
      <c r="C267" s="108" t="n">
        <v>1</v>
      </c>
      <c r="D267" s="109" t="n">
        <v>2</v>
      </c>
      <c r="E267" s="0" t="s">
        <v>7</v>
      </c>
      <c r="F267" s="117" t="n">
        <f aca="false">IF(E267="W",C267*D267-C267,(IF(E267="L",-C267)))</f>
        <v>-1</v>
      </c>
      <c r="G267" s="0" t="s">
        <v>2908</v>
      </c>
    </row>
    <row r="268" customFormat="false" ht="15" hidden="false" customHeight="false" outlineLevel="0" collapsed="false">
      <c r="B268" s="0" t="s">
        <v>754</v>
      </c>
      <c r="C268" s="108" t="n">
        <v>1.15</v>
      </c>
      <c r="D268" s="109" t="n">
        <v>2</v>
      </c>
      <c r="E268" s="0" t="s">
        <v>5</v>
      </c>
      <c r="F268" s="117" t="n">
        <f aca="false">IF(E268="W",C268*D268-C268,(IF(E268="L",-C268)))</f>
        <v>1.15</v>
      </c>
      <c r="G268" s="0" t="s">
        <v>2909</v>
      </c>
    </row>
    <row r="269" customFormat="false" ht="15" hidden="false" customHeight="false" outlineLevel="0" collapsed="false">
      <c r="B269" s="0" t="s">
        <v>68</v>
      </c>
      <c r="C269" s="108" t="n">
        <v>1</v>
      </c>
      <c r="D269" s="109" t="n">
        <v>2</v>
      </c>
      <c r="E269" s="0" t="s">
        <v>7</v>
      </c>
      <c r="F269" s="117" t="n">
        <f aca="false">IF(E269="W",C269*D269-C269,(IF(E269="L",-C269)))</f>
        <v>-1</v>
      </c>
      <c r="G269" s="0" t="s">
        <v>848</v>
      </c>
    </row>
    <row r="270" customFormat="false" ht="15" hidden="false" customHeight="false" outlineLevel="0" collapsed="false">
      <c r="B270" s="0" t="s">
        <v>68</v>
      </c>
      <c r="C270" s="108" t="n">
        <v>4.01</v>
      </c>
      <c r="D270" s="109" t="n">
        <v>2</v>
      </c>
      <c r="E270" s="0" t="s">
        <v>5</v>
      </c>
      <c r="F270" s="117" t="n">
        <f aca="false">IF(E270="W",C270*D270-C270,(IF(E270="L",-C270)))</f>
        <v>4.01</v>
      </c>
      <c r="G270" s="0" t="s">
        <v>2800</v>
      </c>
    </row>
    <row r="271" customFormat="false" ht="15" hidden="false" customHeight="false" outlineLevel="0" collapsed="false">
      <c r="B271" s="0" t="s">
        <v>28</v>
      </c>
      <c r="C271" s="108" t="n">
        <v>7.67</v>
      </c>
      <c r="D271" s="109" t="n">
        <v>2</v>
      </c>
      <c r="E271" s="0" t="s">
        <v>5</v>
      </c>
      <c r="F271" s="117" t="n">
        <f aca="false">IF(E271="W",C271*D271-C271,(IF(E271="L",-C271)))</f>
        <v>7.67</v>
      </c>
      <c r="G271" s="0" t="s">
        <v>2910</v>
      </c>
    </row>
    <row r="272" customFormat="false" ht="15" hidden="false" customHeight="false" outlineLevel="0" collapsed="false">
      <c r="B272" s="0" t="s">
        <v>68</v>
      </c>
      <c r="C272" s="108" t="n">
        <v>10.7</v>
      </c>
      <c r="D272" s="109" t="n">
        <v>2</v>
      </c>
      <c r="E272" s="0" t="s">
        <v>5</v>
      </c>
      <c r="F272" s="117" t="n">
        <f aca="false">IF(E272="W",C272*D272-C272,(IF(E272="L",-C272)))</f>
        <v>10.7</v>
      </c>
      <c r="G272" s="0" t="s">
        <v>2911</v>
      </c>
    </row>
    <row r="273" customFormat="false" ht="15" hidden="false" customHeight="false" outlineLevel="0" collapsed="false">
      <c r="B273" s="0" t="s">
        <v>95</v>
      </c>
      <c r="C273" s="108" t="n">
        <v>10</v>
      </c>
      <c r="D273" s="109" t="n">
        <v>2</v>
      </c>
      <c r="E273" s="0" t="s">
        <v>7</v>
      </c>
      <c r="F273" s="117" t="n">
        <f aca="false">IF(E273="W",C273*D273-C273,(IF(E273="L",-C273)))</f>
        <v>-10</v>
      </c>
      <c r="G273" s="0" t="s">
        <v>2899</v>
      </c>
    </row>
    <row r="274" customFormat="false" ht="15" hidden="false" customHeight="false" outlineLevel="0" collapsed="false">
      <c r="B274" s="0" t="s">
        <v>95</v>
      </c>
      <c r="C274" s="108" t="n">
        <v>9.94</v>
      </c>
      <c r="D274" s="109" t="n">
        <v>2</v>
      </c>
      <c r="E274" s="0" t="s">
        <v>5</v>
      </c>
      <c r="F274" s="117" t="n">
        <f aca="false">IF(E274="W",C274*D274-C274,(IF(E274="L",-C274)))</f>
        <v>9.94</v>
      </c>
      <c r="G274" s="0" t="s">
        <v>2899</v>
      </c>
      <c r="H274" s="0" t="s">
        <v>2182</v>
      </c>
    </row>
    <row r="275" customFormat="false" ht="15" hidden="false" customHeight="false" outlineLevel="0" collapsed="false">
      <c r="B275" s="0" t="s">
        <v>95</v>
      </c>
      <c r="C275" s="108" t="n">
        <v>12.5</v>
      </c>
      <c r="D275" s="109" t="n">
        <v>2</v>
      </c>
      <c r="E275" s="0" t="s">
        <v>5</v>
      </c>
      <c r="F275" s="117" t="n">
        <f aca="false">IF(E275="W",C275*D275-C275,(IF(E275="L",-C275)))</f>
        <v>12.5</v>
      </c>
      <c r="G275" s="0" t="s">
        <v>2912</v>
      </c>
      <c r="H275" s="0" t="s">
        <v>2182</v>
      </c>
    </row>
    <row r="276" customFormat="false" ht="15" hidden="false" customHeight="false" outlineLevel="0" collapsed="false">
      <c r="B276" s="0" t="s">
        <v>1162</v>
      </c>
      <c r="C276" s="108" t="n">
        <v>5</v>
      </c>
      <c r="D276" s="109" t="n">
        <v>2</v>
      </c>
      <c r="E276" s="0" t="s">
        <v>5</v>
      </c>
      <c r="F276" s="117" t="n">
        <f aca="false">IF(E276="W",C276*D276-C276,(IF(E276="L",-C276)))</f>
        <v>5</v>
      </c>
      <c r="G276" s="0" t="s">
        <v>439</v>
      </c>
    </row>
    <row r="277" customFormat="false" ht="15" hidden="false" customHeight="false" outlineLevel="0" collapsed="false">
      <c r="B277" s="0" t="s">
        <v>1162</v>
      </c>
      <c r="C277" s="108" t="n">
        <v>5</v>
      </c>
      <c r="D277" s="109" t="n">
        <v>2</v>
      </c>
      <c r="E277" s="0" t="s">
        <v>7</v>
      </c>
      <c r="F277" s="117" t="n">
        <f aca="false">IF(E277="W",C277*D277-C277,(IF(E277="L",-C277)))</f>
        <v>-5</v>
      </c>
      <c r="G277" s="0" t="s">
        <v>2899</v>
      </c>
    </row>
    <row r="278" customFormat="false" ht="15" hidden="false" customHeight="false" outlineLevel="0" collapsed="false">
      <c r="B278" s="0" t="s">
        <v>1162</v>
      </c>
      <c r="C278" s="108" t="n">
        <v>5.88</v>
      </c>
      <c r="D278" s="109" t="n">
        <v>2</v>
      </c>
      <c r="E278" s="0" t="s">
        <v>5</v>
      </c>
      <c r="F278" s="117" t="n">
        <f aca="false">IF(E278="W",C278*D278-C278,(IF(E278="L",-C278)))</f>
        <v>5.88</v>
      </c>
      <c r="G278" s="0" t="s">
        <v>2899</v>
      </c>
    </row>
    <row r="279" customFormat="false" ht="15" hidden="false" customHeight="false" outlineLevel="0" collapsed="false">
      <c r="B279" s="0" t="s">
        <v>28</v>
      </c>
      <c r="C279" s="108" t="n">
        <v>0.1</v>
      </c>
      <c r="D279" s="109" t="n">
        <v>2</v>
      </c>
      <c r="E279" s="0" t="s">
        <v>5</v>
      </c>
      <c r="F279" s="117" t="n">
        <f aca="false">IF(E279="W",C279*D279-C279,(IF(E279="L",-C279)))</f>
        <v>0.1</v>
      </c>
      <c r="G279" s="0" t="s">
        <v>2913</v>
      </c>
      <c r="H279" s="0" t="s">
        <v>2914</v>
      </c>
    </row>
    <row r="280" customFormat="false" ht="15" hidden="false" customHeight="false" outlineLevel="0" collapsed="false">
      <c r="B280" s="0" t="s">
        <v>1141</v>
      </c>
      <c r="C280" s="108" t="n">
        <v>1.55</v>
      </c>
      <c r="D280" s="109" t="n">
        <v>2</v>
      </c>
      <c r="E280" s="0" t="s">
        <v>5</v>
      </c>
      <c r="F280" s="117" t="n">
        <f aca="false">IF(E280="W",C280*D280-C280,(IF(E280="L",-C280)))</f>
        <v>1.55</v>
      </c>
      <c r="G280" s="0" t="s">
        <v>2915</v>
      </c>
      <c r="H280" s="0" t="s">
        <v>2858</v>
      </c>
    </row>
    <row r="281" customFormat="false" ht="15" hidden="false" customHeight="false" outlineLevel="0" collapsed="false">
      <c r="B281" s="0" t="s">
        <v>847</v>
      </c>
      <c r="C281" s="108" t="n">
        <v>1</v>
      </c>
      <c r="D281" s="109" t="n">
        <v>2</v>
      </c>
      <c r="E281" s="0" t="s">
        <v>7</v>
      </c>
      <c r="F281" s="117" t="n">
        <f aca="false">IF(E281="W",C281*D281-C281,(IF(E281="L",-C281)))</f>
        <v>-1</v>
      </c>
    </row>
    <row r="282" customFormat="false" ht="15" hidden="false" customHeight="false" outlineLevel="0" collapsed="false">
      <c r="B282" s="0" t="s">
        <v>68</v>
      </c>
      <c r="C282" s="108" t="n">
        <v>6</v>
      </c>
      <c r="D282" s="109" t="n">
        <v>2</v>
      </c>
      <c r="E282" s="0" t="s">
        <v>5</v>
      </c>
      <c r="F282" s="117" t="n">
        <f aca="false">IF(E282="W",C282*D282-C282,(IF(E282="L",-C282)))</f>
        <v>6</v>
      </c>
      <c r="G282" s="0" t="s">
        <v>2820</v>
      </c>
      <c r="H282" s="0" t="s">
        <v>2871</v>
      </c>
    </row>
    <row r="283" customFormat="false" ht="15" hidden="false" customHeight="false" outlineLevel="0" collapsed="false">
      <c r="B283" s="0" t="s">
        <v>151</v>
      </c>
      <c r="C283" s="108" t="n">
        <v>18.96</v>
      </c>
      <c r="D283" s="109" t="n">
        <v>2</v>
      </c>
      <c r="E283" s="0" t="s">
        <v>5</v>
      </c>
      <c r="F283" s="117" t="n">
        <f aca="false">IF(E283="W",C283*D283-C283,(IF(E283="L",-C283)))</f>
        <v>18.96</v>
      </c>
      <c r="G283" s="0" t="s">
        <v>2916</v>
      </c>
      <c r="H283" s="0" t="s">
        <v>2873</v>
      </c>
    </row>
    <row r="284" customFormat="false" ht="15" hidden="false" customHeight="false" outlineLevel="0" collapsed="false">
      <c r="B284" s="0" t="s">
        <v>1141</v>
      </c>
      <c r="C284" s="108" t="n">
        <v>7.5</v>
      </c>
      <c r="D284" s="109" t="n">
        <v>2</v>
      </c>
      <c r="E284" s="0" t="s">
        <v>5</v>
      </c>
      <c r="F284" s="117" t="n">
        <f aca="false">IF(E284="W",C284*D284-C284,(IF(E284="L",-C284)))</f>
        <v>7.5</v>
      </c>
      <c r="G284" s="0" t="s">
        <v>2912</v>
      </c>
    </row>
    <row r="285" customFormat="false" ht="15" hidden="false" customHeight="false" outlineLevel="0" collapsed="false">
      <c r="B285" s="0" t="s">
        <v>847</v>
      </c>
      <c r="C285" s="108" t="n">
        <v>1</v>
      </c>
      <c r="D285" s="109" t="n">
        <v>2</v>
      </c>
      <c r="E285" s="0" t="s">
        <v>7</v>
      </c>
      <c r="F285" s="117" t="n">
        <f aca="false">IF(E285="W",C285*D285-C285,(IF(E285="L",-C285)))</f>
        <v>-1</v>
      </c>
    </row>
    <row r="286" customFormat="false" ht="15" hidden="false" customHeight="false" outlineLevel="0" collapsed="false">
      <c r="B286" s="0" t="s">
        <v>68</v>
      </c>
      <c r="C286" s="108" t="n">
        <v>1.21</v>
      </c>
      <c r="D286" s="109" t="n">
        <v>2</v>
      </c>
      <c r="E286" s="0" t="s">
        <v>5</v>
      </c>
      <c r="F286" s="117" t="n">
        <f aca="false">IF(E286="W",C286*D286-C286,(IF(E286="L",-C286)))</f>
        <v>1.21</v>
      </c>
      <c r="G286" s="0" t="s">
        <v>2800</v>
      </c>
      <c r="H286" s="0" t="s">
        <v>2848</v>
      </c>
    </row>
    <row r="287" customFormat="false" ht="15" hidden="false" customHeight="false" outlineLevel="0" collapsed="false">
      <c r="B287" s="0" t="s">
        <v>1141</v>
      </c>
      <c r="C287" s="108" t="n">
        <v>12.98</v>
      </c>
      <c r="D287" s="109" t="n">
        <v>2</v>
      </c>
      <c r="E287" s="0" t="s">
        <v>5</v>
      </c>
      <c r="F287" s="117" t="n">
        <f aca="false">IF(E287="W",C287*D287-C287,(IF(E287="L",-C287)))</f>
        <v>12.98</v>
      </c>
      <c r="G287" s="0" t="s">
        <v>2917</v>
      </c>
    </row>
    <row r="288" customFormat="false" ht="15" hidden="false" customHeight="false" outlineLevel="0" collapsed="false">
      <c r="B288" s="0" t="s">
        <v>95</v>
      </c>
      <c r="C288" s="108" t="n">
        <v>5</v>
      </c>
      <c r="D288" s="109" t="n">
        <v>2</v>
      </c>
      <c r="E288" s="0" t="s">
        <v>7</v>
      </c>
      <c r="F288" s="117" t="n">
        <f aca="false">IF(E288="W",C288*D288-C288,(IF(E288="L",-C288)))</f>
        <v>-5</v>
      </c>
      <c r="G288" s="0" t="s">
        <v>2918</v>
      </c>
    </row>
    <row r="289" customFormat="false" ht="15" hidden="false" customHeight="false" outlineLevel="0" collapsed="false">
      <c r="B289" s="0" t="s">
        <v>95</v>
      </c>
      <c r="C289" s="108" t="n">
        <v>2.45</v>
      </c>
      <c r="D289" s="109" t="n">
        <v>2</v>
      </c>
      <c r="E289" s="0" t="s">
        <v>5</v>
      </c>
      <c r="F289" s="117" t="n">
        <f aca="false">IF(E289="W",C289*D289-C289,(IF(E289="L",-C289)))</f>
        <v>2.45</v>
      </c>
      <c r="G289" s="0" t="s">
        <v>2918</v>
      </c>
    </row>
    <row r="290" customFormat="false" ht="15" hidden="false" customHeight="false" outlineLevel="0" collapsed="false">
      <c r="B290" s="0" t="s">
        <v>1141</v>
      </c>
      <c r="C290" s="108" t="n">
        <v>1.64</v>
      </c>
      <c r="D290" s="109" t="n">
        <v>2</v>
      </c>
      <c r="E290" s="0" t="s">
        <v>5</v>
      </c>
      <c r="F290" s="117" t="n">
        <v>1.69</v>
      </c>
      <c r="G290" s="0" t="s">
        <v>2919</v>
      </c>
    </row>
    <row r="291" customFormat="false" ht="15" hidden="false" customHeight="false" outlineLevel="0" collapsed="false">
      <c r="B291" s="0" t="s">
        <v>68</v>
      </c>
      <c r="C291" s="108" t="n">
        <v>2.5</v>
      </c>
      <c r="D291" s="109" t="n">
        <v>2</v>
      </c>
      <c r="E291" s="0" t="s">
        <v>7</v>
      </c>
      <c r="F291" s="117" t="n">
        <f aca="false">IF(E291="W",C291*D291-C291,(IF(E291="L",-C291)))</f>
        <v>-2.5</v>
      </c>
      <c r="G291" s="0" t="s">
        <v>847</v>
      </c>
    </row>
    <row r="292" customFormat="false" ht="15" hidden="false" customHeight="false" outlineLevel="0" collapsed="false">
      <c r="B292" s="0" t="s">
        <v>68</v>
      </c>
      <c r="C292" s="108" t="n">
        <v>4.15</v>
      </c>
      <c r="D292" s="109" t="n">
        <v>2</v>
      </c>
      <c r="E292" s="0" t="s">
        <v>5</v>
      </c>
      <c r="F292" s="117" t="n">
        <f aca="false">IF(E292="W",C292*D292-C292,(IF(E292="L",-C292)))</f>
        <v>4.15</v>
      </c>
      <c r="G292" s="0" t="s">
        <v>2911</v>
      </c>
    </row>
    <row r="293" customFormat="false" ht="15" hidden="false" customHeight="false" outlineLevel="0" collapsed="false">
      <c r="B293" s="0" t="s">
        <v>68</v>
      </c>
      <c r="C293" s="108" t="n">
        <v>1</v>
      </c>
      <c r="D293" s="109" t="n">
        <v>2</v>
      </c>
      <c r="E293" s="0" t="s">
        <v>7</v>
      </c>
      <c r="F293" s="117" t="n">
        <f aca="false">IF(E293="W",C293*D293-C293,(IF(E293="L",-C293)))</f>
        <v>-1</v>
      </c>
      <c r="G293" s="0" t="s">
        <v>848</v>
      </c>
    </row>
    <row r="294" customFormat="false" ht="15" hidden="false" customHeight="false" outlineLevel="0" collapsed="false">
      <c r="B294" s="0" t="s">
        <v>68</v>
      </c>
      <c r="C294" s="108" t="n">
        <v>1.65</v>
      </c>
      <c r="D294" s="109" t="n">
        <v>2</v>
      </c>
      <c r="E294" s="0" t="s">
        <v>5</v>
      </c>
      <c r="F294" s="117" t="n">
        <f aca="false">IF(E294="W",C294*D294-C294,(IF(E294="L",-C294)))</f>
        <v>1.65</v>
      </c>
      <c r="G294" s="0" t="s">
        <v>2820</v>
      </c>
      <c r="H294" s="0" t="s">
        <v>2871</v>
      </c>
    </row>
    <row r="295" customFormat="false" ht="15" hidden="false" customHeight="false" outlineLevel="0" collapsed="false">
      <c r="B295" s="0" t="s">
        <v>95</v>
      </c>
      <c r="C295" s="108" t="n">
        <v>1.62</v>
      </c>
      <c r="D295" s="109" t="n">
        <v>2</v>
      </c>
      <c r="E295" s="0" t="s">
        <v>5</v>
      </c>
      <c r="F295" s="117" t="n">
        <f aca="false">IF(E295="W",C295*D295-C295,(IF(E295="L",-C295)))</f>
        <v>1.62</v>
      </c>
      <c r="G295" s="0" t="s">
        <v>2899</v>
      </c>
      <c r="H295" s="0" t="s">
        <v>2873</v>
      </c>
    </row>
    <row r="296" customFormat="false" ht="15" hidden="false" customHeight="false" outlineLevel="0" collapsed="false">
      <c r="B296" s="0" t="s">
        <v>2903</v>
      </c>
      <c r="C296" s="108" t="n">
        <v>30</v>
      </c>
      <c r="D296" s="109" t="n">
        <v>2</v>
      </c>
      <c r="E296" s="0" t="s">
        <v>7</v>
      </c>
      <c r="F296" s="117" t="n">
        <f aca="false">IF(E296="W",C296*D296-C296,(IF(E296="L",-C296)))</f>
        <v>-30</v>
      </c>
    </row>
    <row r="297" customFormat="false" ht="15" hidden="false" customHeight="false" outlineLevel="0" collapsed="false">
      <c r="B297" s="0" t="s">
        <v>2903</v>
      </c>
      <c r="C297" s="108" t="n">
        <v>44</v>
      </c>
      <c r="D297" s="109" t="n">
        <v>2</v>
      </c>
      <c r="E297" s="0" t="s">
        <v>5</v>
      </c>
      <c r="F297" s="117" t="n">
        <f aca="false">IF(E297="W",C297*D297-C297,(IF(E297="L",-C297)))</f>
        <v>44</v>
      </c>
    </row>
    <row r="298" customFormat="false" ht="15" hidden="false" customHeight="false" outlineLevel="0" collapsed="false">
      <c r="B298" s="0" t="s">
        <v>2831</v>
      </c>
      <c r="C298" s="108" t="n">
        <v>20</v>
      </c>
      <c r="D298" s="109" t="n">
        <v>2</v>
      </c>
      <c r="E298" s="0" t="s">
        <v>7</v>
      </c>
      <c r="F298" s="117" t="n">
        <f aca="false">IF(E298="W",C298*D298-C298,(IF(E298="L",-C298)))</f>
        <v>-20</v>
      </c>
    </row>
    <row r="299" customFormat="false" ht="15" hidden="false" customHeight="false" outlineLevel="0" collapsed="false">
      <c r="B299" s="0" t="s">
        <v>2831</v>
      </c>
      <c r="C299" s="108" t="n">
        <v>66.22</v>
      </c>
      <c r="D299" s="109" t="n">
        <v>2</v>
      </c>
      <c r="E299" s="0" t="s">
        <v>5</v>
      </c>
      <c r="F299" s="117" t="n">
        <f aca="false">IF(E299="W",C299*D299-C299,(IF(E299="L",-C299)))</f>
        <v>66.22</v>
      </c>
    </row>
    <row r="300" customFormat="false" ht="15" hidden="false" customHeight="false" outlineLevel="0" collapsed="false">
      <c r="B300" s="0" t="s">
        <v>68</v>
      </c>
      <c r="C300" s="108" t="n">
        <v>1</v>
      </c>
      <c r="D300" s="109" t="n">
        <v>2</v>
      </c>
      <c r="E300" s="0" t="s">
        <v>7</v>
      </c>
      <c r="F300" s="117" t="n">
        <f aca="false">IF(E300="W",C300*D300-C300,(IF(E300="L",-C300)))</f>
        <v>-1</v>
      </c>
      <c r="G300" s="0" t="s">
        <v>848</v>
      </c>
    </row>
    <row r="301" customFormat="false" ht="15" hidden="false" customHeight="false" outlineLevel="0" collapsed="false">
      <c r="B301" s="0" t="s">
        <v>68</v>
      </c>
      <c r="C301" s="108" t="n">
        <v>1.45</v>
      </c>
      <c r="D301" s="109" t="n">
        <v>2</v>
      </c>
      <c r="E301" s="0" t="s">
        <v>5</v>
      </c>
      <c r="F301" s="117" t="n">
        <f aca="false">IF(E301="W",C301*D301-C301,(IF(E301="L",-C301)))</f>
        <v>1.45</v>
      </c>
      <c r="G301" s="0" t="s">
        <v>2920</v>
      </c>
      <c r="H301" s="0" t="s">
        <v>2871</v>
      </c>
    </row>
    <row r="302" customFormat="false" ht="15" hidden="false" customHeight="false" outlineLevel="0" collapsed="false">
      <c r="B302" s="0" t="s">
        <v>95</v>
      </c>
      <c r="C302" s="108" t="n">
        <v>5</v>
      </c>
      <c r="D302" s="109" t="n">
        <v>2</v>
      </c>
      <c r="E302" s="0" t="s">
        <v>7</v>
      </c>
      <c r="F302" s="117" t="n">
        <f aca="false">IF(E302="W",C302*D302-C302,(IF(E302="L",-C302)))</f>
        <v>-5</v>
      </c>
      <c r="G302" s="0" t="s">
        <v>2899</v>
      </c>
    </row>
    <row r="303" customFormat="false" ht="15" hidden="false" customHeight="false" outlineLevel="0" collapsed="false">
      <c r="B303" s="0" t="s">
        <v>95</v>
      </c>
      <c r="C303" s="108" t="n">
        <v>3.92</v>
      </c>
      <c r="D303" s="109" t="n">
        <v>2</v>
      </c>
      <c r="E303" s="0" t="s">
        <v>5</v>
      </c>
      <c r="F303" s="117" t="n">
        <f aca="false">IF(E303="W",C303*D303-C303,(IF(E303="L",-C303)))</f>
        <v>3.92</v>
      </c>
      <c r="G303" s="0" t="s">
        <v>2904</v>
      </c>
      <c r="H303" s="0" t="s">
        <v>152</v>
      </c>
      <c r="I303" s="0" t="s">
        <v>2921</v>
      </c>
    </row>
    <row r="304" customFormat="false" ht="15" hidden="false" customHeight="false" outlineLevel="0" collapsed="false">
      <c r="B304" s="0" t="s">
        <v>68</v>
      </c>
      <c r="C304" s="108" t="n">
        <v>1</v>
      </c>
      <c r="D304" s="109" t="n">
        <v>2</v>
      </c>
      <c r="E304" s="0" t="s">
        <v>7</v>
      </c>
      <c r="F304" s="117" t="n">
        <f aca="false">IF(E304="W",C304*D304-C304,(IF(E304="L",-C304)))</f>
        <v>-1</v>
      </c>
      <c r="G304" s="0" t="s">
        <v>848</v>
      </c>
    </row>
    <row r="305" customFormat="false" ht="15" hidden="false" customHeight="false" outlineLevel="0" collapsed="false">
      <c r="B305" s="0" t="s">
        <v>68</v>
      </c>
      <c r="C305" s="108" t="n">
        <v>5.55</v>
      </c>
      <c r="D305" s="109" t="n">
        <v>2</v>
      </c>
      <c r="E305" s="0" t="s">
        <v>5</v>
      </c>
      <c r="F305" s="117" t="n">
        <f aca="false">IF(E305="W",C305*D305-C305,(IF(E305="L",-C305)))</f>
        <v>5.55</v>
      </c>
      <c r="G305" s="0" t="s">
        <v>2922</v>
      </c>
      <c r="H305" s="0" t="s">
        <v>2871</v>
      </c>
    </row>
    <row r="306" customFormat="false" ht="15" hidden="false" customHeight="false" outlineLevel="0" collapsed="false">
      <c r="B306" s="0" t="s">
        <v>68</v>
      </c>
      <c r="C306" s="108" t="n">
        <v>8.82</v>
      </c>
      <c r="D306" s="109" t="n">
        <v>2</v>
      </c>
      <c r="E306" s="0" t="s">
        <v>5</v>
      </c>
      <c r="F306" s="117" t="n">
        <f aca="false">IF(E306="W",C306*D306-C306,(IF(E306="L",-C306)))</f>
        <v>8.82</v>
      </c>
      <c r="G306" s="0" t="s">
        <v>2813</v>
      </c>
      <c r="H306" s="0" t="s">
        <v>2873</v>
      </c>
    </row>
    <row r="307" customFormat="false" ht="15" hidden="false" customHeight="false" outlineLevel="0" collapsed="false">
      <c r="B307" s="0" t="s">
        <v>2903</v>
      </c>
      <c r="C307" s="108" t="n">
        <v>30</v>
      </c>
      <c r="D307" s="109" t="n">
        <v>2</v>
      </c>
      <c r="E307" s="0" t="s">
        <v>7</v>
      </c>
      <c r="F307" s="117" t="n">
        <f aca="false">IF(E307="W",C307*D307-C307,(IF(E307="L",-C307)))</f>
        <v>-30</v>
      </c>
    </row>
    <row r="308" customFormat="false" ht="15" hidden="false" customHeight="false" outlineLevel="0" collapsed="false">
      <c r="B308" s="0" t="s">
        <v>2903</v>
      </c>
      <c r="C308" s="108" t="n">
        <v>20</v>
      </c>
      <c r="D308" s="109" t="n">
        <v>2</v>
      </c>
      <c r="E308" s="0" t="s">
        <v>7</v>
      </c>
      <c r="F308" s="117" t="n">
        <f aca="false">IF(E308="W",C308*D308-C308,(IF(E308="L",-C308)))</f>
        <v>-20</v>
      </c>
    </row>
    <row r="309" customFormat="false" ht="15" hidden="false" customHeight="false" outlineLevel="0" collapsed="false">
      <c r="B309" s="0" t="s">
        <v>68</v>
      </c>
      <c r="C309" s="108" t="n">
        <v>2.25</v>
      </c>
      <c r="D309" s="109" t="n">
        <v>2</v>
      </c>
      <c r="E309" s="0" t="s">
        <v>5</v>
      </c>
      <c r="F309" s="117" t="n">
        <f aca="false">IF(E309="W",C309*D309-C309,(IF(E309="L",-C309)))</f>
        <v>2.25</v>
      </c>
      <c r="G309" s="0" t="s">
        <v>2923</v>
      </c>
      <c r="H309" s="0" t="s">
        <v>2871</v>
      </c>
    </row>
    <row r="310" customFormat="false" ht="15" hidden="false" customHeight="false" outlineLevel="0" collapsed="false">
      <c r="B310" s="0" t="s">
        <v>2903</v>
      </c>
      <c r="C310" s="108" t="n">
        <v>30</v>
      </c>
      <c r="D310" s="109" t="n">
        <v>2</v>
      </c>
      <c r="E310" s="0" t="s">
        <v>7</v>
      </c>
      <c r="F310" s="117" t="n">
        <f aca="false">IF(E310="W",C310*D310-C310,(IF(E310="L",-C310)))</f>
        <v>-30</v>
      </c>
    </row>
    <row r="311" customFormat="false" ht="15" hidden="false" customHeight="false" outlineLevel="0" collapsed="false">
      <c r="B311" s="0" t="s">
        <v>1141</v>
      </c>
      <c r="C311" s="108" t="n">
        <v>20</v>
      </c>
      <c r="D311" s="109" t="n">
        <v>2</v>
      </c>
      <c r="E311" s="0" t="s">
        <v>7</v>
      </c>
      <c r="F311" s="117" t="n">
        <f aca="false">IF(E311="W",C311*D311-C311,(IF(E311="L",-C311)))</f>
        <v>-20</v>
      </c>
      <c r="G311" s="0" t="s">
        <v>2912</v>
      </c>
    </row>
    <row r="312" customFormat="false" ht="15" hidden="false" customHeight="false" outlineLevel="0" collapsed="false">
      <c r="B312" s="0" t="s">
        <v>2814</v>
      </c>
      <c r="C312" s="108" t="n">
        <v>20</v>
      </c>
      <c r="D312" s="109" t="n">
        <v>2</v>
      </c>
      <c r="E312" s="0" t="s">
        <v>5</v>
      </c>
      <c r="F312" s="117" t="n">
        <f aca="false">IF(E312="W",C312*D312-C312,(IF(E312="L",-C312)))</f>
        <v>20</v>
      </c>
      <c r="G312" s="0" t="s">
        <v>2912</v>
      </c>
    </row>
    <row r="313" customFormat="false" ht="15" hidden="false" customHeight="false" outlineLevel="0" collapsed="false">
      <c r="B313" s="0" t="s">
        <v>1141</v>
      </c>
      <c r="C313" s="108" t="n">
        <v>30</v>
      </c>
      <c r="D313" s="109" t="n">
        <v>2</v>
      </c>
      <c r="E313" s="0" t="s">
        <v>5</v>
      </c>
      <c r="F313" s="117" t="n">
        <f aca="false">IF(E313="W",C313*D313-C313,(IF(E313="L",-C313)))</f>
        <v>30</v>
      </c>
      <c r="G313" s="0" t="s">
        <v>2912</v>
      </c>
    </row>
    <row r="314" customFormat="false" ht="15" hidden="false" customHeight="false" outlineLevel="0" collapsed="false">
      <c r="B314" s="0" t="s">
        <v>1141</v>
      </c>
      <c r="C314" s="108" t="n">
        <v>2.92</v>
      </c>
      <c r="D314" s="109" t="n">
        <v>2</v>
      </c>
      <c r="E314" s="0" t="s">
        <v>5</v>
      </c>
      <c r="F314" s="117" t="n">
        <f aca="false">IF(E314="W",C314*D314-C314,(IF(E314="L",-C314)))</f>
        <v>2.92</v>
      </c>
      <c r="G314" s="0" t="s">
        <v>2924</v>
      </c>
      <c r="H314" s="0" t="s">
        <v>2925</v>
      </c>
    </row>
    <row r="315" customFormat="false" ht="15" hidden="false" customHeight="false" outlineLevel="0" collapsed="false">
      <c r="B315" s="0" t="s">
        <v>151</v>
      </c>
      <c r="C315" s="108" t="n">
        <v>1.05</v>
      </c>
      <c r="D315" s="109" t="n">
        <v>2</v>
      </c>
      <c r="E315" s="0" t="s">
        <v>5</v>
      </c>
      <c r="F315" s="117" t="n">
        <f aca="false">IF(E315="W",C315*D315-C315,(IF(E315="L",-C315)))</f>
        <v>1.05</v>
      </c>
      <c r="G315" s="0" t="s">
        <v>2926</v>
      </c>
      <c r="H315" s="0" t="s">
        <v>2848</v>
      </c>
    </row>
    <row r="316" customFormat="false" ht="15" hidden="false" customHeight="false" outlineLevel="0" collapsed="false">
      <c r="B316" s="0" t="s">
        <v>68</v>
      </c>
      <c r="C316" s="108" t="n">
        <v>9.8</v>
      </c>
      <c r="D316" s="109" t="n">
        <v>2</v>
      </c>
      <c r="E316" s="0" t="s">
        <v>5</v>
      </c>
      <c r="F316" s="117" t="n">
        <f aca="false">IF(E316="W",C316*D316-C316,(IF(E316="L",-C316)))</f>
        <v>9.8</v>
      </c>
      <c r="G316" s="0" t="s">
        <v>2820</v>
      </c>
      <c r="H316" s="0" t="s">
        <v>2871</v>
      </c>
    </row>
    <row r="317" customFormat="false" ht="15" hidden="false" customHeight="false" outlineLevel="0" collapsed="false">
      <c r="B317" s="0" t="s">
        <v>68</v>
      </c>
      <c r="C317" s="108" t="n">
        <v>15</v>
      </c>
      <c r="D317" s="109" t="n">
        <v>2</v>
      </c>
      <c r="E317" s="0" t="s">
        <v>7</v>
      </c>
      <c r="F317" s="117" t="n">
        <f aca="false">IF(E317="W",C317*D317-C317,(IF(E317="L",-C317)))</f>
        <v>-15</v>
      </c>
      <c r="G317" s="0" t="s">
        <v>2927</v>
      </c>
    </row>
    <row r="318" customFormat="false" ht="15" hidden="false" customHeight="false" outlineLevel="0" collapsed="false">
      <c r="B318" s="0" t="s">
        <v>68</v>
      </c>
      <c r="C318" s="108" t="n">
        <v>2</v>
      </c>
      <c r="D318" s="109" t="n">
        <v>2</v>
      </c>
      <c r="E318" s="0" t="s">
        <v>5</v>
      </c>
      <c r="F318" s="117" t="n">
        <f aca="false">IF(E318="W",C318*D318-C318,(IF(E318="L",-C318)))</f>
        <v>2</v>
      </c>
      <c r="G318" s="0" t="s">
        <v>2916</v>
      </c>
    </row>
    <row r="319" customFormat="false" ht="15" hidden="false" customHeight="false" outlineLevel="0" collapsed="false">
      <c r="B319" s="0" t="s">
        <v>2831</v>
      </c>
      <c r="C319" s="108" t="n">
        <v>30</v>
      </c>
      <c r="D319" s="109" t="n">
        <v>2</v>
      </c>
      <c r="E319" s="0" t="s">
        <v>7</v>
      </c>
      <c r="F319" s="117" t="n">
        <f aca="false">IF(E319="W",C319*D319-C319,(IF(E319="L",-C319)))</f>
        <v>-30</v>
      </c>
    </row>
    <row r="320" customFormat="false" ht="15" hidden="false" customHeight="false" outlineLevel="0" collapsed="false">
      <c r="B320" s="0" t="s">
        <v>1162</v>
      </c>
      <c r="C320" s="108" t="n">
        <v>10</v>
      </c>
      <c r="D320" s="109" t="n">
        <v>2</v>
      </c>
      <c r="E320" s="0" t="s">
        <v>7</v>
      </c>
      <c r="F320" s="117" t="n">
        <f aca="false">IF(E320="W",C320*D320-C320,(IF(E320="L",-C320)))</f>
        <v>-10</v>
      </c>
      <c r="G320" s="0" t="s">
        <v>2799</v>
      </c>
    </row>
    <row r="321" customFormat="false" ht="15" hidden="false" customHeight="false" outlineLevel="0" collapsed="false">
      <c r="B321" s="0" t="s">
        <v>151</v>
      </c>
      <c r="C321" s="108" t="n">
        <v>15.72</v>
      </c>
      <c r="D321" s="109" t="n">
        <v>2</v>
      </c>
      <c r="E321" s="0" t="s">
        <v>5</v>
      </c>
      <c r="F321" s="117" t="n">
        <f aca="false">IF(E321="W",C321*D321-C321,(IF(E321="L",-C321)))</f>
        <v>15.72</v>
      </c>
      <c r="G321" s="0" t="s">
        <v>2928</v>
      </c>
    </row>
    <row r="322" customFormat="false" ht="15" hidden="false" customHeight="false" outlineLevel="0" collapsed="false">
      <c r="B322" s="0" t="s">
        <v>2814</v>
      </c>
      <c r="C322" s="108" t="n">
        <v>7.5</v>
      </c>
      <c r="D322" s="109" t="n">
        <v>2</v>
      </c>
      <c r="E322" s="0" t="s">
        <v>5</v>
      </c>
      <c r="F322" s="117" t="n">
        <f aca="false">IF(E322="W",C322*D322-C322,(IF(E322="L",-C322)))</f>
        <v>7.5</v>
      </c>
      <c r="G322" s="0" t="s">
        <v>2912</v>
      </c>
    </row>
    <row r="323" customFormat="false" ht="15" hidden="false" customHeight="false" outlineLevel="0" collapsed="false">
      <c r="B323" s="0" t="s">
        <v>1141</v>
      </c>
      <c r="C323" s="108" t="n">
        <v>40</v>
      </c>
      <c r="D323" s="109" t="n">
        <v>2</v>
      </c>
      <c r="E323" s="0" t="s">
        <v>7</v>
      </c>
      <c r="F323" s="117" t="n">
        <f aca="false">IF(E323="W",C323*D323-C323,(IF(E323="L",-C323)))</f>
        <v>-40</v>
      </c>
    </row>
    <row r="324" customFormat="false" ht="15" hidden="false" customHeight="false" outlineLevel="0" collapsed="false">
      <c r="A324" s="0" t="n">
        <v>120.86</v>
      </c>
      <c r="B324" s="0" t="s">
        <v>68</v>
      </c>
      <c r="C324" s="108" t="n">
        <v>5.73</v>
      </c>
      <c r="D324" s="109" t="n">
        <v>2</v>
      </c>
      <c r="E324" s="0" t="s">
        <v>7</v>
      </c>
      <c r="F324" s="117" t="n">
        <f aca="false">IF(E324="W",C324*D324-C324,(IF(E324="L",-C324)))</f>
        <v>-5.73</v>
      </c>
    </row>
    <row r="325" customFormat="false" ht="15" hidden="false" customHeight="false" outlineLevel="0" collapsed="false">
      <c r="B325" s="0" t="s">
        <v>28</v>
      </c>
      <c r="C325" s="108" t="n">
        <v>30</v>
      </c>
      <c r="D325" s="109" t="n">
        <v>2</v>
      </c>
      <c r="E325" s="0" t="s">
        <v>5</v>
      </c>
      <c r="F325" s="117" t="n">
        <f aca="false">IF(E325="W",C325*D325-C325,(IF(E325="L",-C325)))</f>
        <v>30</v>
      </c>
      <c r="G325" s="0" t="s">
        <v>2912</v>
      </c>
    </row>
    <row r="326" customFormat="false" ht="15" hidden="false" customHeight="false" outlineLevel="0" collapsed="false">
      <c r="B326" s="0" t="s">
        <v>2903</v>
      </c>
      <c r="C326" s="108" t="n">
        <v>28.04</v>
      </c>
      <c r="D326" s="109" t="n">
        <v>2</v>
      </c>
      <c r="E326" s="0" t="s">
        <v>5</v>
      </c>
      <c r="F326" s="117" t="n">
        <f aca="false">IF(E326="W",C326*D326-C326,(IF(E326="L",-C326)))</f>
        <v>28.04</v>
      </c>
      <c r="G326" s="0" t="s">
        <v>2912</v>
      </c>
    </row>
    <row r="327" customFormat="false" ht="15" hidden="false" customHeight="false" outlineLevel="0" collapsed="false">
      <c r="B327" s="0" t="s">
        <v>2929</v>
      </c>
      <c r="C327" s="108" t="n">
        <v>500</v>
      </c>
      <c r="D327" s="109" t="n">
        <v>2</v>
      </c>
      <c r="E327" s="0" t="s">
        <v>7</v>
      </c>
      <c r="F327" s="117" t="n">
        <f aca="false">IF(E327="W",C327*D327-C327,(IF(E327="L",-C327)))</f>
        <v>-500</v>
      </c>
      <c r="G327" s="0" t="s">
        <v>2912</v>
      </c>
    </row>
    <row r="328" customFormat="false" ht="15" hidden="false" customHeight="false" outlineLevel="0" collapsed="false">
      <c r="B328" s="0" t="s">
        <v>95</v>
      </c>
      <c r="C328" s="108" t="n">
        <v>2.5</v>
      </c>
      <c r="D328" s="109" t="n">
        <v>2</v>
      </c>
      <c r="E328" s="0" t="s">
        <v>7</v>
      </c>
      <c r="F328" s="117" t="n">
        <f aca="false">IF(E328="W",C328*D328-C328,(IF(E328="L",-C328)))</f>
        <v>-2.5</v>
      </c>
      <c r="G328" s="0" t="s">
        <v>2912</v>
      </c>
    </row>
    <row r="329" customFormat="false" ht="15" hidden="false" customHeight="false" outlineLevel="0" collapsed="false">
      <c r="B329" s="0" t="s">
        <v>68</v>
      </c>
      <c r="C329" s="108" t="n">
        <v>33</v>
      </c>
      <c r="D329" s="109" t="n">
        <v>2</v>
      </c>
      <c r="E329" s="0" t="s">
        <v>5</v>
      </c>
      <c r="F329" s="117" t="n">
        <f aca="false">IF(E329="W",C329*D329-C329,(IF(E329="L",-C329)))</f>
        <v>33</v>
      </c>
      <c r="G329" s="0" t="s">
        <v>2912</v>
      </c>
    </row>
    <row r="330" customFormat="false" ht="15" hidden="false" customHeight="false" outlineLevel="0" collapsed="false">
      <c r="B330" s="0" t="s">
        <v>2821</v>
      </c>
      <c r="C330" s="108" t="n">
        <v>20</v>
      </c>
      <c r="D330" s="109" t="n">
        <v>2</v>
      </c>
      <c r="E330" s="0" t="s">
        <v>7</v>
      </c>
      <c r="F330" s="117" t="n">
        <f aca="false">IF(E330="W",C330*D330-C330,(IF(E330="L",-C330)))</f>
        <v>-20</v>
      </c>
      <c r="G330" s="0" t="s">
        <v>2800</v>
      </c>
    </row>
    <row r="331" customFormat="false" ht="15" hidden="false" customHeight="false" outlineLevel="0" collapsed="false">
      <c r="B331" s="0" t="s">
        <v>68</v>
      </c>
      <c r="C331" s="108" t="n">
        <v>12</v>
      </c>
      <c r="D331" s="109" t="n">
        <v>2</v>
      </c>
      <c r="E331" s="0" t="s">
        <v>7</v>
      </c>
      <c r="F331" s="117" t="n">
        <f aca="false">IF(E331="W",C331*D331-C331,(IF(E331="L",-C331)))</f>
        <v>-12</v>
      </c>
      <c r="G331" s="0" t="s">
        <v>2912</v>
      </c>
    </row>
    <row r="332" customFormat="false" ht="15" hidden="false" customHeight="false" outlineLevel="0" collapsed="false">
      <c r="B332" s="0" t="s">
        <v>331</v>
      </c>
      <c r="C332" s="108" t="n">
        <v>20</v>
      </c>
      <c r="D332" s="109" t="n">
        <v>2</v>
      </c>
      <c r="E332" s="0" t="s">
        <v>5</v>
      </c>
      <c r="F332" s="117" t="n">
        <f aca="false">IF(E332="W",C332*D332-C332,(IF(E332="L",-C332)))</f>
        <v>20</v>
      </c>
      <c r="G332" s="0" t="s">
        <v>2912</v>
      </c>
    </row>
    <row r="333" customFormat="false" ht="15" hidden="false" customHeight="false" outlineLevel="0" collapsed="false">
      <c r="B333" s="0" t="s">
        <v>28</v>
      </c>
      <c r="C333" s="108" t="n">
        <v>3</v>
      </c>
      <c r="D333" s="109" t="n">
        <v>2</v>
      </c>
      <c r="E333" s="0" t="s">
        <v>5</v>
      </c>
      <c r="F333" s="117" t="n">
        <f aca="false">IF(E333="W",C333*D333-C333,(IF(E333="L",-C333)))</f>
        <v>3</v>
      </c>
      <c r="G333" s="0" t="s">
        <v>2912</v>
      </c>
    </row>
    <row r="334" customFormat="false" ht="15" hidden="false" customHeight="false" outlineLevel="0" collapsed="false">
      <c r="A334" s="0" t="n">
        <v>241.56</v>
      </c>
      <c r="B334" s="0" t="s">
        <v>331</v>
      </c>
      <c r="C334" s="108" t="n">
        <v>15</v>
      </c>
      <c r="D334" s="109" t="n">
        <v>2</v>
      </c>
      <c r="E334" s="0" t="s">
        <v>5</v>
      </c>
      <c r="F334" s="117" t="n">
        <f aca="false">IF(E334="W",C334*D334-C334,(IF(E334="L",-C334)))</f>
        <v>15</v>
      </c>
      <c r="G334" s="0" t="s">
        <v>2912</v>
      </c>
    </row>
    <row r="335" customFormat="false" ht="15" hidden="false" customHeight="false" outlineLevel="0" collapsed="false">
      <c r="A335" s="0" t="n">
        <v>246.56</v>
      </c>
      <c r="B335" s="0" t="s">
        <v>331</v>
      </c>
      <c r="C335" s="108" t="n">
        <v>5</v>
      </c>
      <c r="D335" s="109" t="n">
        <v>2</v>
      </c>
      <c r="E335" s="0" t="s">
        <v>5</v>
      </c>
      <c r="F335" s="117" t="n">
        <f aca="false">IF(E335="W",C335*D335-C335,(IF(E335="L",-C335)))</f>
        <v>5</v>
      </c>
      <c r="G335" s="0" t="s">
        <v>2912</v>
      </c>
    </row>
    <row r="336" customFormat="false" ht="15" hidden="false" customHeight="false" outlineLevel="0" collapsed="false">
      <c r="A336" s="0" t="n">
        <v>261.6</v>
      </c>
      <c r="B336" s="0" t="s">
        <v>331</v>
      </c>
      <c r="C336" s="108" t="n">
        <v>15</v>
      </c>
      <c r="D336" s="109" t="n">
        <v>2</v>
      </c>
      <c r="E336" s="0" t="s">
        <v>5</v>
      </c>
      <c r="F336" s="117" t="n">
        <f aca="false">IF(E336="W",C336*D336-C336,(IF(E336="L",-C336)))</f>
        <v>15</v>
      </c>
      <c r="G336" s="0" t="s">
        <v>2912</v>
      </c>
    </row>
    <row r="337" customFormat="false" ht="15" hidden="false" customHeight="false" outlineLevel="0" collapsed="false">
      <c r="A337" s="0" t="n">
        <v>272.06</v>
      </c>
      <c r="B337" s="0" t="s">
        <v>331</v>
      </c>
      <c r="C337" s="108" t="n">
        <v>9</v>
      </c>
      <c r="D337" s="109" t="n">
        <v>2</v>
      </c>
      <c r="E337" s="0" t="s">
        <v>5</v>
      </c>
      <c r="F337" s="117" t="n">
        <f aca="false">IF(E337="W",C337*D337-C337,(IF(E337="L",-C337)))</f>
        <v>9</v>
      </c>
      <c r="G337" s="0" t="s">
        <v>2912</v>
      </c>
    </row>
    <row r="338" customFormat="false" ht="15" hidden="false" customHeight="false" outlineLevel="0" collapsed="false">
      <c r="A338" s="0" t="n">
        <v>372.06</v>
      </c>
      <c r="B338" s="0" t="s">
        <v>331</v>
      </c>
      <c r="C338" s="108" t="n">
        <v>100</v>
      </c>
      <c r="D338" s="109" t="n">
        <v>2</v>
      </c>
      <c r="E338" s="0" t="s">
        <v>5</v>
      </c>
      <c r="F338" s="117" t="n">
        <f aca="false">IF(E338="W",C338*D338-C338,(IF(E338="L",-C338)))</f>
        <v>100</v>
      </c>
      <c r="G338" s="0" t="s">
        <v>2912</v>
      </c>
    </row>
    <row r="339" customFormat="false" ht="15" hidden="false" customHeight="false" outlineLevel="0" collapsed="false">
      <c r="A339" s="0" t="n">
        <v>377.06</v>
      </c>
      <c r="B339" s="0" t="s">
        <v>331</v>
      </c>
      <c r="C339" s="108" t="n">
        <v>5</v>
      </c>
      <c r="D339" s="109" t="n">
        <v>2</v>
      </c>
      <c r="E339" s="0" t="s">
        <v>5</v>
      </c>
      <c r="F339" s="117" t="n">
        <f aca="false">IF(E339="W",C339*D339-C339,(IF(E339="L",-C339)))</f>
        <v>5</v>
      </c>
      <c r="G339" s="0" t="s">
        <v>2912</v>
      </c>
    </row>
    <row r="340" customFormat="false" ht="15" hidden="false" customHeight="false" outlineLevel="0" collapsed="false">
      <c r="B340" s="0" t="s">
        <v>1141</v>
      </c>
      <c r="C340" s="108" t="n">
        <v>132.84</v>
      </c>
      <c r="D340" s="109" t="n">
        <v>2</v>
      </c>
      <c r="E340" s="0" t="s">
        <v>5</v>
      </c>
      <c r="F340" s="117" t="n">
        <f aca="false">IF(E340="W",C340*D340-C340,(IF(E340="L",-C340)))</f>
        <v>132.84</v>
      </c>
      <c r="G340" s="0" t="s">
        <v>2912</v>
      </c>
    </row>
    <row r="341" customFormat="false" ht="15" hidden="false" customHeight="false" outlineLevel="0" collapsed="false">
      <c r="B341" s="0" t="s">
        <v>95</v>
      </c>
      <c r="C341" s="108" t="n">
        <v>0.5</v>
      </c>
      <c r="D341" s="109" t="n">
        <v>2</v>
      </c>
      <c r="E341" s="0" t="s">
        <v>5</v>
      </c>
      <c r="F341" s="117" t="n">
        <f aca="false">IF(E341="W",C341*D341-C341,(IF(E341="L",-C341)))</f>
        <v>0.5</v>
      </c>
      <c r="G341" s="0" t="s">
        <v>2930</v>
      </c>
    </row>
    <row r="342" customFormat="false" ht="15" hidden="false" customHeight="false" outlineLevel="0" collapsed="false">
      <c r="B342" s="0" t="s">
        <v>95</v>
      </c>
      <c r="C342" s="108" t="n">
        <v>9</v>
      </c>
      <c r="D342" s="109" t="n">
        <v>2</v>
      </c>
      <c r="E342" s="0" t="s">
        <v>5</v>
      </c>
      <c r="F342" s="117" t="n">
        <f aca="false">IF(E342="W",C342*D342-C342,(IF(E342="L",-C342)))</f>
        <v>9</v>
      </c>
      <c r="G342" s="0" t="s">
        <v>2912</v>
      </c>
    </row>
    <row r="343" customFormat="false" ht="15" hidden="false" customHeight="false" outlineLevel="0" collapsed="false">
      <c r="B343" s="0" t="s">
        <v>1162</v>
      </c>
      <c r="C343" s="108" t="n">
        <v>23.43</v>
      </c>
      <c r="D343" s="109" t="n">
        <v>2</v>
      </c>
      <c r="E343" s="0" t="s">
        <v>7</v>
      </c>
      <c r="F343" s="117" t="n">
        <f aca="false">IF(E343="W",C343*D343-C343,(IF(E343="L",-C343)))</f>
        <v>-23.43</v>
      </c>
      <c r="G343" s="0" t="s">
        <v>2931</v>
      </c>
    </row>
    <row r="344" customFormat="false" ht="15" hidden="false" customHeight="false" outlineLevel="0" collapsed="false">
      <c r="B344" s="0" t="s">
        <v>1162</v>
      </c>
      <c r="C344" s="108" t="n">
        <v>6.6</v>
      </c>
      <c r="D344" s="109" t="n">
        <v>2</v>
      </c>
      <c r="E344" s="0" t="s">
        <v>7</v>
      </c>
      <c r="F344" s="117" t="n">
        <f aca="false">IF(E344="W",C344*D344-C344,(IF(E344="L",-C344)))</f>
        <v>-6.6</v>
      </c>
      <c r="G344" s="0" t="s">
        <v>2932</v>
      </c>
    </row>
    <row r="345" customFormat="false" ht="15" hidden="false" customHeight="false" outlineLevel="0" collapsed="false">
      <c r="B345" s="0" t="s">
        <v>68</v>
      </c>
      <c r="C345" s="108" t="n">
        <v>3.15</v>
      </c>
      <c r="D345" s="109" t="n">
        <v>2</v>
      </c>
      <c r="E345" s="0" t="s">
        <v>5</v>
      </c>
      <c r="F345" s="117" t="n">
        <f aca="false">IF(E345="W",C345*D345-C345,(IF(E345="L",-C345)))</f>
        <v>3.15</v>
      </c>
      <c r="G345" s="0" t="s">
        <v>2933</v>
      </c>
    </row>
    <row r="346" customFormat="false" ht="15" hidden="false" customHeight="false" outlineLevel="0" collapsed="false">
      <c r="B346" s="0" t="s">
        <v>95</v>
      </c>
      <c r="C346" s="108" t="n">
        <v>1.1</v>
      </c>
      <c r="D346" s="109" t="n">
        <v>2</v>
      </c>
      <c r="E346" s="0" t="s">
        <v>5</v>
      </c>
      <c r="F346" s="117" t="n">
        <f aca="false">IF(E346="W",C346*D346-C346,(IF(E346="L",-C346)))</f>
        <v>1.1</v>
      </c>
      <c r="G346" s="0" t="s">
        <v>2900</v>
      </c>
    </row>
    <row r="347" customFormat="false" ht="15" hidden="false" customHeight="false" outlineLevel="0" collapsed="false">
      <c r="B347" s="0" t="s">
        <v>2934</v>
      </c>
      <c r="C347" s="108" t="n">
        <v>4.02</v>
      </c>
      <c r="D347" s="109" t="n">
        <v>2</v>
      </c>
      <c r="E347" s="0" t="s">
        <v>5</v>
      </c>
      <c r="F347" s="117" t="n">
        <f aca="false">IF(E347="W",C347*D347-C347,(IF(E347="L",-C347)))</f>
        <v>4.02</v>
      </c>
      <c r="G347" s="0" t="s">
        <v>2800</v>
      </c>
    </row>
    <row r="348" customFormat="false" ht="15" hidden="false" customHeight="false" outlineLevel="0" collapsed="false">
      <c r="B348" s="0" t="s">
        <v>170</v>
      </c>
      <c r="C348" s="108" t="n">
        <v>4.02</v>
      </c>
      <c r="D348" s="109" t="n">
        <v>2</v>
      </c>
      <c r="E348" s="0" t="s">
        <v>7</v>
      </c>
      <c r="F348" s="117" t="n">
        <f aca="false">IF(E348="W",C348*D348-C348,(IF(E348="L",-C348)))</f>
        <v>-4.02</v>
      </c>
      <c r="G348" s="0" t="s">
        <v>2800</v>
      </c>
    </row>
    <row r="349" customFormat="false" ht="15" hidden="false" customHeight="false" outlineLevel="0" collapsed="false">
      <c r="B349" s="0" t="s">
        <v>2831</v>
      </c>
      <c r="C349" s="108" t="n">
        <v>30</v>
      </c>
      <c r="D349" s="109" t="n">
        <v>2</v>
      </c>
      <c r="E349" s="0" t="s">
        <v>7</v>
      </c>
      <c r="F349" s="117" t="n">
        <f aca="false">IF(E349="W",C349*D349-C349,(IF(E349="L",-C349)))</f>
        <v>-30</v>
      </c>
      <c r="G349" s="0" t="s">
        <v>2886</v>
      </c>
    </row>
    <row r="350" customFormat="false" ht="15" hidden="false" customHeight="false" outlineLevel="0" collapsed="false">
      <c r="B350" s="0" t="s">
        <v>170</v>
      </c>
      <c r="C350" s="108" t="n">
        <v>25</v>
      </c>
      <c r="D350" s="109" t="n">
        <v>2</v>
      </c>
      <c r="E350" s="0" t="s">
        <v>7</v>
      </c>
      <c r="F350" s="117" t="n">
        <f aca="false">IF(E350="W",C350*D350-C350,(IF(E350="L",-C350)))</f>
        <v>-25</v>
      </c>
      <c r="G350" s="0" t="s">
        <v>2886</v>
      </c>
    </row>
    <row r="351" customFormat="false" ht="15" hidden="false" customHeight="false" outlineLevel="0" collapsed="false">
      <c r="B351" s="0" t="s">
        <v>331</v>
      </c>
      <c r="C351" s="108" t="n">
        <v>26</v>
      </c>
      <c r="D351" s="109" t="n">
        <v>2</v>
      </c>
      <c r="E351" s="0" t="s">
        <v>7</v>
      </c>
      <c r="F351" s="117" t="n">
        <f aca="false">IF(E351="W",C351*D351-C351,(IF(E351="L",-C351)))</f>
        <v>-26</v>
      </c>
      <c r="G351" s="0" t="s">
        <v>2935</v>
      </c>
    </row>
    <row r="352" customFormat="false" ht="15" hidden="false" customHeight="false" outlineLevel="0" collapsed="false">
      <c r="B352" s="0" t="s">
        <v>151</v>
      </c>
      <c r="C352" s="108" t="n">
        <v>7.78</v>
      </c>
      <c r="D352" s="109" t="n">
        <v>2</v>
      </c>
      <c r="E352" s="0" t="s">
        <v>7</v>
      </c>
      <c r="F352" s="117" t="n">
        <f aca="false">IF(E352="W",C352*D352-C352,(IF(E352="L",-C352)))</f>
        <v>-7.78</v>
      </c>
      <c r="G352" s="0" t="s">
        <v>2936</v>
      </c>
    </row>
    <row r="353" customFormat="false" ht="15" hidden="false" customHeight="false" outlineLevel="0" collapsed="false">
      <c r="B353" s="0" t="s">
        <v>170</v>
      </c>
      <c r="C353" s="108" t="n">
        <v>15.9</v>
      </c>
      <c r="D353" s="109" t="n">
        <v>2</v>
      </c>
      <c r="E353" s="0" t="s">
        <v>5</v>
      </c>
      <c r="F353" s="117" t="n">
        <f aca="false">IF(E353="W",C353*D353-C353,(IF(E353="L",-C353)))</f>
        <v>15.9</v>
      </c>
      <c r="G353" s="0" t="s">
        <v>2937</v>
      </c>
      <c r="H353" s="0" t="s">
        <v>2938</v>
      </c>
      <c r="I353" s="0" t="s">
        <v>2939</v>
      </c>
      <c r="J353" s="118"/>
    </row>
    <row r="354" customFormat="false" ht="15" hidden="false" customHeight="false" outlineLevel="0" collapsed="false">
      <c r="B354" s="0" t="s">
        <v>170</v>
      </c>
      <c r="C354" s="108" t="n">
        <v>15.9</v>
      </c>
      <c r="D354" s="109" t="n">
        <v>2</v>
      </c>
      <c r="E354" s="0" t="s">
        <v>7</v>
      </c>
      <c r="F354" s="117" t="n">
        <f aca="false">IF(E354="W",C354*D354-C354,(IF(E354="L",-C354)))</f>
        <v>-15.9</v>
      </c>
    </row>
    <row r="355" customFormat="false" ht="15" hidden="false" customHeight="false" outlineLevel="0" collapsed="false">
      <c r="B355" s="0" t="s">
        <v>68</v>
      </c>
      <c r="C355" s="108" t="n">
        <v>24.77</v>
      </c>
      <c r="D355" s="109" t="n">
        <v>2</v>
      </c>
      <c r="E355" s="0" t="s">
        <v>7</v>
      </c>
      <c r="F355" s="117" t="n">
        <f aca="false">IF(E355="W",C355*D355-C355,(IF(E355="L",-C355)))</f>
        <v>-24.77</v>
      </c>
      <c r="G355" s="0" t="s">
        <v>2912</v>
      </c>
      <c r="H355" s="0" t="s">
        <v>2940</v>
      </c>
      <c r="I355" s="0" t="s">
        <v>2941</v>
      </c>
    </row>
    <row r="356" customFormat="false" ht="15" hidden="false" customHeight="false" outlineLevel="0" collapsed="false">
      <c r="A356" s="0" t="n">
        <v>76.02</v>
      </c>
      <c r="B356" s="0" t="s">
        <v>331</v>
      </c>
      <c r="C356" s="108" t="n">
        <v>27.5</v>
      </c>
      <c r="D356" s="109" t="n">
        <v>2</v>
      </c>
      <c r="E356" s="0" t="s">
        <v>5</v>
      </c>
      <c r="F356" s="117" t="n">
        <f aca="false">IF(E356="W",C356*D356-C356,(IF(E356="L",-C356)))</f>
        <v>27.5</v>
      </c>
      <c r="G356" s="0" t="s">
        <v>2912</v>
      </c>
      <c r="H356" s="0" t="n">
        <v>1</v>
      </c>
      <c r="I356" s="0" t="n">
        <v>1</v>
      </c>
    </row>
    <row r="357" customFormat="false" ht="15" hidden="false" customHeight="false" outlineLevel="0" collapsed="false">
      <c r="B357" s="0" t="s">
        <v>331</v>
      </c>
      <c r="C357" s="108" t="n">
        <v>13.33</v>
      </c>
      <c r="D357" s="109" t="n">
        <v>2</v>
      </c>
      <c r="E357" s="0" t="s">
        <v>5</v>
      </c>
      <c r="F357" s="117" t="n">
        <f aca="false">IF(E357="W",C357*D357-C357,(IF(E357="L",-C357)))</f>
        <v>13.33</v>
      </c>
      <c r="G357" s="0" t="s">
        <v>2942</v>
      </c>
      <c r="H357" s="0" t="n">
        <v>0</v>
      </c>
      <c r="I357" s="0" t="n">
        <v>1</v>
      </c>
    </row>
    <row r="358" customFormat="false" ht="15" hidden="false" customHeight="false" outlineLevel="0" collapsed="false">
      <c r="B358" s="0" t="s">
        <v>1162</v>
      </c>
      <c r="C358" s="108" t="n">
        <v>4.78</v>
      </c>
      <c r="D358" s="109" t="n">
        <v>2</v>
      </c>
      <c r="E358" s="0" t="s">
        <v>5</v>
      </c>
      <c r="F358" s="117" t="n">
        <f aca="false">IF(E358="W",C358*D358-C358,(IF(E358="L",-C358)))</f>
        <v>4.78</v>
      </c>
      <c r="G358" s="0" t="s">
        <v>2943</v>
      </c>
      <c r="H358" s="0" t="n">
        <v>0</v>
      </c>
      <c r="I358" s="0" t="n">
        <v>0</v>
      </c>
    </row>
    <row r="359" customFormat="false" ht="15" hidden="false" customHeight="false" outlineLevel="0" collapsed="false">
      <c r="B359" s="0" t="s">
        <v>1141</v>
      </c>
      <c r="C359" s="108" t="n">
        <v>16.3</v>
      </c>
      <c r="D359" s="109" t="n">
        <v>2</v>
      </c>
      <c r="E359" s="0" t="s">
        <v>5</v>
      </c>
      <c r="F359" s="117" t="n">
        <f aca="false">IF(E359="W",C359*D359-C359,(IF(E359="L",-C359)))</f>
        <v>16.3</v>
      </c>
      <c r="G359" s="0" t="s">
        <v>2944</v>
      </c>
      <c r="H359" s="0" t="n">
        <v>0</v>
      </c>
      <c r="I359" s="0" t="n">
        <v>0</v>
      </c>
    </row>
    <row r="360" customFormat="false" ht="15" hidden="false" customHeight="false" outlineLevel="0" collapsed="false">
      <c r="B360" s="0" t="s">
        <v>68</v>
      </c>
      <c r="C360" s="108" t="n">
        <v>3.3</v>
      </c>
      <c r="D360" s="109" t="n">
        <v>2</v>
      </c>
      <c r="E360" s="0" t="s">
        <v>5</v>
      </c>
      <c r="F360" s="117" t="n">
        <f aca="false">IF(E360="W",C360*D360-C360,(IF(E360="L",-C360)))</f>
        <v>3.3</v>
      </c>
      <c r="G360" s="0" t="s">
        <v>2945</v>
      </c>
      <c r="H360" s="0" t="n">
        <v>1</v>
      </c>
      <c r="I360" s="0" t="n">
        <v>0</v>
      </c>
    </row>
    <row r="361" customFormat="false" ht="15" hidden="false" customHeight="false" outlineLevel="0" collapsed="false">
      <c r="B361" s="0" t="s">
        <v>68</v>
      </c>
      <c r="C361" s="108" t="n">
        <v>1.02</v>
      </c>
      <c r="D361" s="109" t="n">
        <v>2</v>
      </c>
      <c r="E361" s="0" t="s">
        <v>5</v>
      </c>
      <c r="F361" s="117" t="n">
        <f aca="false">IF(E361="W",C361*D361-C361,(IF(E361="L",-C361)))</f>
        <v>1.02</v>
      </c>
      <c r="G361" s="0" t="s">
        <v>2946</v>
      </c>
      <c r="H361" s="0" t="n">
        <v>0</v>
      </c>
      <c r="I361" s="0" t="n">
        <v>0</v>
      </c>
    </row>
    <row r="362" customFormat="false" ht="15" hidden="false" customHeight="false" outlineLevel="0" collapsed="false">
      <c r="B362" s="0" t="s">
        <v>68</v>
      </c>
      <c r="C362" s="108" t="n">
        <v>11.97</v>
      </c>
      <c r="D362" s="109" t="n">
        <v>2</v>
      </c>
      <c r="E362" s="0" t="s">
        <v>5</v>
      </c>
      <c r="F362" s="117" t="n">
        <f aca="false">IF(E362="W",C362*D362-C362,(IF(E362="L",-C362)))</f>
        <v>11.97</v>
      </c>
      <c r="G362" s="0" t="s">
        <v>2947</v>
      </c>
      <c r="H362" s="0" t="n">
        <v>1</v>
      </c>
      <c r="I362" s="0" t="n">
        <v>0</v>
      </c>
    </row>
    <row r="363" customFormat="false" ht="15" hidden="false" customHeight="false" outlineLevel="0" collapsed="false">
      <c r="B363" s="0" t="s">
        <v>331</v>
      </c>
      <c r="C363" s="108" t="n">
        <v>16</v>
      </c>
      <c r="D363" s="109" t="n">
        <v>2</v>
      </c>
      <c r="E363" s="0" t="s">
        <v>5</v>
      </c>
      <c r="F363" s="117" t="n">
        <f aca="false">IF(E363="W",C363*D363-C363,(IF(E363="L",-C363)))</f>
        <v>16</v>
      </c>
      <c r="H363" s="0" t="n">
        <v>0</v>
      </c>
      <c r="I363" s="0" t="n">
        <v>1</v>
      </c>
    </row>
    <row r="364" customFormat="false" ht="15" hidden="false" customHeight="false" outlineLevel="0" collapsed="false">
      <c r="C364" s="108" t="n">
        <v>0</v>
      </c>
      <c r="F364" s="117" t="n">
        <f aca="false">IF(E364="W",C364*D364-C364,(IF(E364="L",-C364)))</f>
        <v>0</v>
      </c>
      <c r="H364" s="0" t="n">
        <v>0</v>
      </c>
      <c r="I364" s="0" t="n">
        <v>1</v>
      </c>
    </row>
    <row r="365" customFormat="false" ht="15" hidden="false" customHeight="false" outlineLevel="0" collapsed="false">
      <c r="C365" s="108" t="n">
        <v>0</v>
      </c>
      <c r="F365" s="117" t="n">
        <f aca="false">IF(E365="W",C365*D365-C365,(IF(E365="L",-C365)))</f>
        <v>0</v>
      </c>
      <c r="H365" s="0" t="n">
        <v>1</v>
      </c>
      <c r="I365" s="0" t="n">
        <v>1</v>
      </c>
    </row>
    <row r="366" customFormat="false" ht="15" hidden="false" customHeight="false" outlineLevel="0" collapsed="false">
      <c r="C366" s="108" t="n">
        <v>0</v>
      </c>
      <c r="F366" s="117" t="n">
        <f aca="false">IF(E366="W",C366*D366-C366,(IF(E366="L",-C366)))</f>
        <v>0</v>
      </c>
      <c r="H366" s="0" t="n">
        <v>0</v>
      </c>
      <c r="I366" s="0" t="n">
        <v>0</v>
      </c>
    </row>
    <row r="367" customFormat="false" ht="15" hidden="false" customHeight="false" outlineLevel="0" collapsed="false">
      <c r="C367" s="108" t="n">
        <v>0</v>
      </c>
      <c r="F367" s="117" t="n">
        <f aca="false">IF(E367="W",C367*D367-C367,(IF(E367="L",-C367)))</f>
        <v>0</v>
      </c>
      <c r="H367" s="0" t="n">
        <v>0</v>
      </c>
      <c r="I367" s="0" t="n">
        <v>0</v>
      </c>
    </row>
    <row r="368" customFormat="false" ht="15" hidden="false" customHeight="false" outlineLevel="0" collapsed="false">
      <c r="C368" s="108" t="n">
        <v>0</v>
      </c>
      <c r="F368" s="117" t="n">
        <f aca="false">IF(E368="W",C368*D368-C368,(IF(E368="L",-C368)))</f>
        <v>0</v>
      </c>
      <c r="H368" s="0" t="n">
        <v>0</v>
      </c>
      <c r="I368" s="0" t="n">
        <v>1</v>
      </c>
    </row>
    <row r="369" customFormat="false" ht="15" hidden="false" customHeight="false" outlineLevel="0" collapsed="false">
      <c r="C369" s="108" t="n">
        <v>0</v>
      </c>
      <c r="F369" s="117" t="n">
        <f aca="false">IF(E369="W",C369*D369-C369,(IF(E369="L",-C369)))</f>
        <v>0</v>
      </c>
      <c r="H369" s="0" t="n">
        <v>1</v>
      </c>
      <c r="I369" s="0" t="n">
        <v>0</v>
      </c>
    </row>
    <row r="370" customFormat="false" ht="15" hidden="false" customHeight="false" outlineLevel="0" collapsed="false">
      <c r="C370" s="108" t="n">
        <v>0</v>
      </c>
      <c r="F370" s="117" t="n">
        <f aca="false">IF(E370="W",C370*D370-C370,(IF(E370="L",-C370)))</f>
        <v>0</v>
      </c>
      <c r="H370" s="0" t="n">
        <v>1</v>
      </c>
      <c r="I370" s="0" t="n">
        <v>0</v>
      </c>
    </row>
    <row r="371" customFormat="false" ht="15" hidden="false" customHeight="false" outlineLevel="0" collapsed="false">
      <c r="C371" s="108" t="n">
        <v>0</v>
      </c>
      <c r="F371" s="117" t="n">
        <f aca="false">IF(E371="W",C371*D371-C371,(IF(E371="L",-C371)))</f>
        <v>0</v>
      </c>
      <c r="H371" s="0" t="n">
        <v>0</v>
      </c>
      <c r="I371" s="0" t="n">
        <v>0</v>
      </c>
    </row>
    <row r="372" customFormat="false" ht="15" hidden="false" customHeight="false" outlineLevel="0" collapsed="false">
      <c r="C372" s="108" t="n">
        <v>0</v>
      </c>
      <c r="F372" s="117" t="n">
        <f aca="false">IF(E372="W",C372*D372-C372,(IF(E372="L",-C372)))</f>
        <v>0</v>
      </c>
      <c r="H372" s="0" t="n">
        <v>1</v>
      </c>
      <c r="I372" s="0" t="n">
        <v>0</v>
      </c>
    </row>
    <row r="373" customFormat="false" ht="15" hidden="false" customHeight="false" outlineLevel="0" collapsed="false">
      <c r="C373" s="108" t="n">
        <v>0</v>
      </c>
      <c r="F373" s="117" t="n">
        <f aca="false">IF(E373="W",C373*D373-C373,(IF(E373="L",-C373)))</f>
        <v>0</v>
      </c>
      <c r="H373" s="0" t="n">
        <v>0</v>
      </c>
      <c r="I373" s="0" t="n">
        <v>0</v>
      </c>
    </row>
    <row r="374" customFormat="false" ht="15" hidden="false" customHeight="false" outlineLevel="0" collapsed="false">
      <c r="C374" s="108" t="n">
        <v>0</v>
      </c>
      <c r="F374" s="117" t="n">
        <f aca="false">IF(E374="W",C374*D374-C374,(IF(E374="L",-C374)))</f>
        <v>0</v>
      </c>
      <c r="H374" s="0" t="n">
        <v>1</v>
      </c>
      <c r="I374" s="0" t="n">
        <v>0</v>
      </c>
    </row>
    <row r="375" customFormat="false" ht="15" hidden="false" customHeight="false" outlineLevel="0" collapsed="false">
      <c r="C375" s="108" t="n">
        <v>0</v>
      </c>
      <c r="F375" s="117" t="n">
        <f aca="false">IF(E375="W",C375*D375-C375,(IF(E375="L",-C375)))</f>
        <v>0</v>
      </c>
      <c r="H375" s="0" t="n">
        <v>1</v>
      </c>
      <c r="I375" s="0" t="n">
        <v>0</v>
      </c>
    </row>
    <row r="376" customFormat="false" ht="15" hidden="false" customHeight="false" outlineLevel="0" collapsed="false">
      <c r="C376" s="108" t="n">
        <v>0</v>
      </c>
      <c r="F376" s="117" t="n">
        <f aca="false">IF(E376="W",C376*D376-C376,(IF(E376="L",-C376)))</f>
        <v>0</v>
      </c>
      <c r="H376" s="0" t="n">
        <v>1</v>
      </c>
      <c r="I376" s="0" t="n">
        <v>0</v>
      </c>
    </row>
    <row r="377" customFormat="false" ht="15" hidden="false" customHeight="false" outlineLevel="0" collapsed="false">
      <c r="C377" s="108" t="n">
        <v>0</v>
      </c>
      <c r="F377" s="117" t="n">
        <f aca="false">IF(E377="W",C377*D377-C377,(IF(E377="L",-C377)))</f>
        <v>0</v>
      </c>
      <c r="H377" s="0" t="n">
        <v>0</v>
      </c>
      <c r="I377" s="0" t="n">
        <v>0</v>
      </c>
    </row>
    <row r="378" customFormat="false" ht="15" hidden="false" customHeight="false" outlineLevel="0" collapsed="false">
      <c r="C378" s="108" t="n">
        <v>0</v>
      </c>
      <c r="F378" s="117" t="n">
        <f aca="false">IF(E378="W",C378*D378-C378,(IF(E378="L",-C378)))</f>
        <v>0</v>
      </c>
      <c r="I378" s="0" t="n">
        <v>0</v>
      </c>
    </row>
    <row r="379" customFormat="false" ht="15" hidden="false" customHeight="false" outlineLevel="0" collapsed="false">
      <c r="C379" s="108" t="n">
        <v>0</v>
      </c>
      <c r="F379" s="117" t="n">
        <f aca="false">IF(E379="W",C379*D379-C379,(IF(E379="L",-C379)))</f>
        <v>0</v>
      </c>
      <c r="I379" s="0" t="n">
        <v>1</v>
      </c>
    </row>
    <row r="380" customFormat="false" ht="15" hidden="false" customHeight="false" outlineLevel="0" collapsed="false">
      <c r="C380" s="108" t="n">
        <v>0</v>
      </c>
      <c r="F380" s="117" t="n">
        <f aca="false">IF(E380="W",C380*D380-C380,(IF(E380="L",-C380)))</f>
        <v>0</v>
      </c>
      <c r="I380" s="0" t="n">
        <v>0</v>
      </c>
    </row>
    <row r="381" customFormat="false" ht="15" hidden="false" customHeight="false" outlineLevel="0" collapsed="false">
      <c r="C381" s="108" t="n">
        <v>0</v>
      </c>
      <c r="F381" s="117" t="n">
        <f aca="false">IF(E381="W",C381*D381-C381,(IF(E381="L",-C381)))</f>
        <v>0</v>
      </c>
    </row>
    <row r="382" customFormat="false" ht="15" hidden="false" customHeight="false" outlineLevel="0" collapsed="false">
      <c r="C382" s="108" t="n">
        <v>0</v>
      </c>
      <c r="F382" s="117" t="n">
        <f aca="false">IF(E382="W",C382*D382-C382,(IF(E382="L",-C382)))</f>
        <v>0</v>
      </c>
    </row>
    <row r="383" customFormat="false" ht="15" hidden="false" customHeight="false" outlineLevel="0" collapsed="false">
      <c r="C383" s="108" t="n">
        <v>0</v>
      </c>
      <c r="F383" s="117" t="n">
        <f aca="false">IF(E383="W",C383*D383-C383,(IF(E383="L",-C383)))</f>
        <v>0</v>
      </c>
    </row>
    <row r="384" customFormat="false" ht="15" hidden="false" customHeight="false" outlineLevel="0" collapsed="false">
      <c r="C384" s="108" t="n">
        <v>0</v>
      </c>
      <c r="F384" s="117" t="n">
        <f aca="false">IF(E384="W",C384*D384-C384,(IF(E384="L",-C384)))</f>
        <v>0</v>
      </c>
    </row>
    <row r="385" customFormat="false" ht="15" hidden="false" customHeight="false" outlineLevel="0" collapsed="false">
      <c r="C385" s="108" t="n">
        <v>0</v>
      </c>
      <c r="F385" s="117" t="n">
        <f aca="false">IF(E385="W",C385*D385-C385,(IF(E385="L",-C385)))</f>
        <v>0</v>
      </c>
    </row>
    <row r="386" customFormat="false" ht="15" hidden="false" customHeight="false" outlineLevel="0" collapsed="false">
      <c r="C386" s="108" t="n">
        <v>0</v>
      </c>
      <c r="F386" s="117" t="n">
        <f aca="false">IF(E386="W",C386*D386-C386,(IF(E386="L",-C386)))</f>
        <v>0</v>
      </c>
    </row>
    <row r="387" customFormat="false" ht="15" hidden="false" customHeight="false" outlineLevel="0" collapsed="false">
      <c r="C387" s="108" t="n">
        <v>0</v>
      </c>
      <c r="F387" s="117" t="n">
        <f aca="false">IF(E387="W",C387*D387-C387,(IF(E387="L",-C387)))</f>
        <v>0</v>
      </c>
    </row>
    <row r="388" customFormat="false" ht="15" hidden="false" customHeight="false" outlineLevel="0" collapsed="false">
      <c r="C388" s="108" t="n">
        <v>0</v>
      </c>
      <c r="F388" s="117" t="n">
        <f aca="false">IF(E388="W",C388*D388-C388,(IF(E388="L",-C388)))</f>
        <v>0</v>
      </c>
    </row>
    <row r="389" customFormat="false" ht="15" hidden="false" customHeight="false" outlineLevel="0" collapsed="false">
      <c r="C389" s="108" t="n">
        <v>0</v>
      </c>
      <c r="F389" s="117" t="n">
        <f aca="false">IF(E389="W",C389*D389-C389,(IF(E389="L",-C389)))</f>
        <v>0</v>
      </c>
    </row>
    <row r="390" customFormat="false" ht="15" hidden="false" customHeight="false" outlineLevel="0" collapsed="false">
      <c r="C390" s="108" t="n">
        <v>0</v>
      </c>
      <c r="F390" s="117" t="n">
        <f aca="false">IF(E390="W",C390*D390-C390,(IF(E390="L",-C390)))</f>
        <v>0</v>
      </c>
    </row>
    <row r="391" customFormat="false" ht="15" hidden="false" customHeight="false" outlineLevel="0" collapsed="false">
      <c r="C391" s="108" t="n">
        <v>0</v>
      </c>
      <c r="F391" s="117" t="n">
        <f aca="false">IF(E391="W",C391*D391-C391,(IF(E391="L",-C391)))</f>
        <v>0</v>
      </c>
    </row>
    <row r="392" customFormat="false" ht="15" hidden="false" customHeight="false" outlineLevel="0" collapsed="false">
      <c r="C392" s="108" t="n">
        <v>0</v>
      </c>
      <c r="F392" s="117" t="n">
        <f aca="false">IF(E392="W",C392*D392-C392,(IF(E392="L",-C392)))</f>
        <v>0</v>
      </c>
    </row>
    <row r="393" customFormat="false" ht="15" hidden="false" customHeight="false" outlineLevel="0" collapsed="false">
      <c r="C393" s="108" t="n">
        <v>0</v>
      </c>
      <c r="F393" s="117" t="n">
        <f aca="false">IF(E393="W",C393*D393-C393,(IF(E393="L",-C393)))</f>
        <v>0</v>
      </c>
    </row>
    <row r="394" customFormat="false" ht="15" hidden="false" customHeight="false" outlineLevel="0" collapsed="false">
      <c r="C394" s="108" t="n">
        <v>0</v>
      </c>
      <c r="F394" s="117" t="n">
        <f aca="false">IF(E394="W",C394*D394-C394,(IF(E394="L",-C394)))</f>
        <v>0</v>
      </c>
    </row>
    <row r="395" customFormat="false" ht="15" hidden="false" customHeight="false" outlineLevel="0" collapsed="false">
      <c r="C395" s="108" t="n">
        <v>0</v>
      </c>
      <c r="F395" s="117" t="n">
        <f aca="false">IF(E395="W",C395*D395-C395,(IF(E395="L",-C395)))</f>
        <v>0</v>
      </c>
    </row>
    <row r="396" customFormat="false" ht="15" hidden="false" customHeight="false" outlineLevel="0" collapsed="false">
      <c r="C396" s="108" t="n">
        <v>0</v>
      </c>
      <c r="F396" s="117" t="n">
        <f aca="false">IF(E396="W",C396*D396-C396,(IF(E396="L",-C396)))</f>
        <v>0</v>
      </c>
    </row>
    <row r="397" customFormat="false" ht="15" hidden="false" customHeight="false" outlineLevel="0" collapsed="false">
      <c r="C397" s="108" t="n">
        <v>0</v>
      </c>
      <c r="F397" s="117" t="n">
        <f aca="false">IF(E397="W",C397*D397-C397,(IF(E397="L",-C397)))</f>
        <v>0</v>
      </c>
    </row>
    <row r="398" customFormat="false" ht="15" hidden="false" customHeight="false" outlineLevel="0" collapsed="false">
      <c r="C398" s="108" t="n">
        <v>0</v>
      </c>
      <c r="F398" s="117" t="n">
        <f aca="false">IF(E398="W",C398*D398-C398,(IF(E398="L",-C398)))</f>
        <v>0</v>
      </c>
    </row>
    <row r="399" customFormat="false" ht="15" hidden="false" customHeight="false" outlineLevel="0" collapsed="false">
      <c r="C399" s="108" t="n">
        <v>0</v>
      </c>
      <c r="F399" s="117" t="n">
        <f aca="false">IF(E399="W",C399*D399-C399,(IF(E399="L",-C399)))</f>
        <v>0</v>
      </c>
    </row>
    <row r="400" customFormat="false" ht="15" hidden="false" customHeight="false" outlineLevel="0" collapsed="false">
      <c r="C400" s="108" t="n">
        <v>0</v>
      </c>
      <c r="F400" s="117" t="n">
        <f aca="false">IF(E400="W",C400*D400-C400,(IF(E400="L",-C400)))</f>
        <v>0</v>
      </c>
    </row>
    <row r="401" customFormat="false" ht="15" hidden="false" customHeight="false" outlineLevel="0" collapsed="false">
      <c r="C401" s="108" t="n">
        <v>0</v>
      </c>
      <c r="F401" s="117" t="n">
        <f aca="false">IF(E401="W",C401*D401-C401,(IF(E401="L",-C401)))</f>
        <v>0</v>
      </c>
    </row>
    <row r="402" customFormat="false" ht="15" hidden="false" customHeight="false" outlineLevel="0" collapsed="false">
      <c r="C402" s="108" t="n">
        <v>0</v>
      </c>
      <c r="F402" s="117" t="n">
        <f aca="false">IF(E402="W",C402*D402-C402,(IF(E402="L",-C402)))</f>
        <v>0</v>
      </c>
    </row>
    <row r="403" customFormat="false" ht="15" hidden="false" customHeight="false" outlineLevel="0" collapsed="false">
      <c r="C403" s="108" t="n">
        <v>0</v>
      </c>
      <c r="F403" s="117" t="n">
        <f aca="false">IF(E403="W",C403*D403-C403,(IF(E403="L",-C403)))</f>
        <v>0</v>
      </c>
    </row>
    <row r="404" customFormat="false" ht="15" hidden="false" customHeight="false" outlineLevel="0" collapsed="false">
      <c r="C404" s="108" t="n">
        <v>0</v>
      </c>
      <c r="F404" s="117" t="n">
        <f aca="false">IF(E404="W",C404*D404-C404,(IF(E404="L",-C404)))</f>
        <v>0</v>
      </c>
    </row>
    <row r="405" customFormat="false" ht="15" hidden="false" customHeight="false" outlineLevel="0" collapsed="false">
      <c r="C405" s="108" t="n">
        <v>0</v>
      </c>
      <c r="F405" s="117" t="n">
        <f aca="false">IF(E405="W",C405*D405-C405,(IF(E405="L",-C405)))</f>
        <v>0</v>
      </c>
    </row>
    <row r="406" customFormat="false" ht="15" hidden="false" customHeight="false" outlineLevel="0" collapsed="false">
      <c r="C406" s="108" t="n">
        <v>0</v>
      </c>
      <c r="F406" s="117" t="n">
        <f aca="false">IF(E406="W",C406*D406-C406,(IF(E406="L",-C406)))</f>
        <v>0</v>
      </c>
    </row>
    <row r="407" customFormat="false" ht="15" hidden="false" customHeight="false" outlineLevel="0" collapsed="false">
      <c r="C407" s="108" t="n">
        <v>0</v>
      </c>
      <c r="F407" s="117" t="n">
        <f aca="false">IF(E407="W",C407*D407-C407,(IF(E407="L",-C407)))</f>
        <v>0</v>
      </c>
    </row>
    <row r="408" customFormat="false" ht="15" hidden="false" customHeight="false" outlineLevel="0" collapsed="false">
      <c r="C408" s="108" t="n">
        <v>0</v>
      </c>
      <c r="F408" s="117" t="n">
        <f aca="false">IF(E408="W",C408*D408-C408,(IF(E408="L",-C408)))</f>
        <v>0</v>
      </c>
    </row>
    <row r="409" customFormat="false" ht="15" hidden="false" customHeight="false" outlineLevel="0" collapsed="false">
      <c r="C409" s="108" t="n">
        <v>0</v>
      </c>
      <c r="F409" s="117" t="n">
        <f aca="false">IF(E409="W",C409*D409-C409,(IF(E409="L",-C409)))</f>
        <v>0</v>
      </c>
    </row>
    <row r="410" customFormat="false" ht="15" hidden="false" customHeight="false" outlineLevel="0" collapsed="false">
      <c r="C410" s="108" t="n">
        <v>0</v>
      </c>
      <c r="F410" s="117" t="n">
        <f aca="false">IF(E410="W",C410*D410-C410,(IF(E410="L",-C410)))</f>
        <v>0</v>
      </c>
    </row>
    <row r="411" customFormat="false" ht="15" hidden="false" customHeight="false" outlineLevel="0" collapsed="false">
      <c r="C411" s="108" t="n">
        <v>0</v>
      </c>
      <c r="F411" s="117" t="n">
        <f aca="false">IF(E411="W",C411*D411-C411,(IF(E411="L",-C411)))</f>
        <v>0</v>
      </c>
    </row>
    <row r="412" customFormat="false" ht="15" hidden="false" customHeight="false" outlineLevel="0" collapsed="false">
      <c r="C412" s="108" t="n">
        <v>0</v>
      </c>
      <c r="F412" s="117" t="n">
        <f aca="false">IF(E412="W",C412*D412-C412,(IF(E412="L",-C412)))</f>
        <v>0</v>
      </c>
    </row>
    <row r="413" customFormat="false" ht="15" hidden="false" customHeight="false" outlineLevel="0" collapsed="false">
      <c r="C413" s="108" t="n">
        <v>0</v>
      </c>
      <c r="F413" s="117" t="n">
        <f aca="false">IF(E413="W",C413*D413-C413,(IF(E413="L",-C413)))</f>
        <v>0</v>
      </c>
    </row>
    <row r="414" customFormat="false" ht="15" hidden="false" customHeight="false" outlineLevel="0" collapsed="false">
      <c r="C414" s="108" t="n">
        <v>0</v>
      </c>
      <c r="F414" s="117" t="n">
        <f aca="false">IF(E414="W",C414*D414-C414,(IF(E414="L",-C414)))</f>
        <v>0</v>
      </c>
    </row>
    <row r="415" customFormat="false" ht="15" hidden="false" customHeight="false" outlineLevel="0" collapsed="false">
      <c r="C415" s="108" t="n">
        <v>0</v>
      </c>
      <c r="F415" s="117" t="n">
        <f aca="false">IF(E415="W",C415*D415-C415,(IF(E415="L",-C415)))</f>
        <v>0</v>
      </c>
    </row>
    <row r="416" customFormat="false" ht="15" hidden="false" customHeight="false" outlineLevel="0" collapsed="false">
      <c r="C416" s="108" t="n">
        <v>0</v>
      </c>
      <c r="F416" s="117" t="n">
        <f aca="false">IF(E416="W",C416*D416-C416,(IF(E416="L",-C416)))</f>
        <v>0</v>
      </c>
    </row>
    <row r="417" customFormat="false" ht="15" hidden="false" customHeight="false" outlineLevel="0" collapsed="false">
      <c r="C417" s="108" t="n">
        <v>0</v>
      </c>
      <c r="F417" s="117" t="n">
        <f aca="false">IF(E417="W",C417*D417-C417,(IF(E417="L",-C417)))</f>
        <v>0</v>
      </c>
    </row>
    <row r="418" customFormat="false" ht="15" hidden="false" customHeight="false" outlineLevel="0" collapsed="false">
      <c r="C418" s="108" t="n">
        <v>0</v>
      </c>
      <c r="F418" s="117" t="n">
        <f aca="false">IF(E418="W",C418*D418-C418,(IF(E418="L",-C418)))</f>
        <v>0</v>
      </c>
    </row>
    <row r="419" customFormat="false" ht="15" hidden="false" customHeight="false" outlineLevel="0" collapsed="false">
      <c r="C419" s="108" t="n">
        <v>0</v>
      </c>
      <c r="F419" s="117" t="n">
        <f aca="false">IF(E419="W",C419*D419-C419,(IF(E419="L",-C419)))</f>
        <v>0</v>
      </c>
    </row>
    <row r="420" customFormat="false" ht="15" hidden="false" customHeight="false" outlineLevel="0" collapsed="false">
      <c r="C420" s="108" t="n">
        <v>0</v>
      </c>
      <c r="F420" s="117" t="n">
        <f aca="false">IF(E420="W",C420*D420-C420,(IF(E420="L",-C420)))</f>
        <v>0</v>
      </c>
    </row>
    <row r="421" customFormat="false" ht="15" hidden="false" customHeight="false" outlineLevel="0" collapsed="false">
      <c r="C421" s="108" t="n">
        <v>0</v>
      </c>
      <c r="F421" s="117" t="n">
        <f aca="false">IF(E421="W",C421*D421-C421,(IF(E421="L",-C421)))</f>
        <v>0</v>
      </c>
    </row>
    <row r="422" customFormat="false" ht="15" hidden="false" customHeight="false" outlineLevel="0" collapsed="false">
      <c r="C422" s="108" t="n">
        <v>0</v>
      </c>
      <c r="F422" s="117" t="n">
        <f aca="false">IF(E422="W",C422*D422-C422,(IF(E422="L",-C422)))</f>
        <v>0</v>
      </c>
    </row>
    <row r="423" customFormat="false" ht="15" hidden="false" customHeight="false" outlineLevel="0" collapsed="false">
      <c r="C423" s="108" t="n">
        <v>0</v>
      </c>
      <c r="F423" s="117" t="n">
        <f aca="false">IF(E423="W",C423*D423-C423,(IF(E423="L",-C423)))</f>
        <v>0</v>
      </c>
    </row>
    <row r="424" customFormat="false" ht="15" hidden="false" customHeight="false" outlineLevel="0" collapsed="false">
      <c r="C424" s="108" t="n">
        <v>0</v>
      </c>
      <c r="F424" s="117" t="n">
        <f aca="false">IF(E424="W",C424*D424-C424,(IF(E424="L",-C424)))</f>
        <v>0</v>
      </c>
    </row>
    <row r="425" customFormat="false" ht="15" hidden="false" customHeight="false" outlineLevel="0" collapsed="false">
      <c r="C425" s="108" t="n">
        <v>0</v>
      </c>
      <c r="F425" s="117" t="n">
        <f aca="false">IF(E425="W",C425*D425-C425,(IF(E425="L",-C425)))</f>
        <v>0</v>
      </c>
    </row>
    <row r="426" customFormat="false" ht="15" hidden="false" customHeight="false" outlineLevel="0" collapsed="false">
      <c r="C426" s="108" t="n">
        <v>0</v>
      </c>
      <c r="F426" s="117" t="n">
        <f aca="false">IF(E426="W",C426*D426-C426,(IF(E426="L",-C426)))</f>
        <v>0</v>
      </c>
    </row>
    <row r="427" customFormat="false" ht="15" hidden="false" customHeight="false" outlineLevel="0" collapsed="false">
      <c r="C427" s="108" t="n">
        <v>0</v>
      </c>
      <c r="F427" s="117" t="n">
        <f aca="false">IF(E427="W",C427*D427-C427,(IF(E427="L",-C427)))</f>
        <v>0</v>
      </c>
    </row>
    <row r="428" customFormat="false" ht="15" hidden="false" customHeight="false" outlineLevel="0" collapsed="false">
      <c r="C428" s="108" t="n">
        <v>0</v>
      </c>
      <c r="F428" s="117" t="n">
        <f aca="false">IF(E428="W",C428*D428-C428,(IF(E428="L",-C428)))</f>
        <v>0</v>
      </c>
    </row>
    <row r="429" customFormat="false" ht="15" hidden="false" customHeight="false" outlineLevel="0" collapsed="false">
      <c r="C429" s="108" t="n">
        <v>0</v>
      </c>
      <c r="F429" s="117" t="n">
        <f aca="false">IF(E429="W",C429*D429-C429,(IF(E429="L",-C429)))</f>
        <v>0</v>
      </c>
    </row>
    <row r="430" customFormat="false" ht="15" hidden="false" customHeight="false" outlineLevel="0" collapsed="false">
      <c r="C430" s="108" t="n">
        <v>0</v>
      </c>
      <c r="F430" s="117" t="n">
        <f aca="false">IF(E430="W",C430*D430-C430,(IF(E430="L",-C430)))</f>
        <v>0</v>
      </c>
    </row>
    <row r="431" customFormat="false" ht="15" hidden="false" customHeight="false" outlineLevel="0" collapsed="false">
      <c r="C431" s="108" t="n">
        <v>0</v>
      </c>
      <c r="F431" s="117" t="n">
        <f aca="false">IF(E431="W",C431*D431-C431,(IF(E431="L",-C431)))</f>
        <v>0</v>
      </c>
    </row>
    <row r="432" customFormat="false" ht="15" hidden="false" customHeight="false" outlineLevel="0" collapsed="false">
      <c r="C432" s="108" t="n">
        <v>0</v>
      </c>
      <c r="F432" s="117" t="n">
        <f aca="false">IF(E432="W",C432*D432-C432,(IF(E432="L",-C432)))</f>
        <v>0</v>
      </c>
    </row>
    <row r="433" customFormat="false" ht="15" hidden="false" customHeight="false" outlineLevel="0" collapsed="false">
      <c r="C433" s="108" t="n">
        <v>0</v>
      </c>
      <c r="F433" s="117" t="n">
        <f aca="false">IF(E433="W",C433*D433-C433,(IF(E433="L",-C433)))</f>
        <v>0</v>
      </c>
    </row>
    <row r="434" customFormat="false" ht="15" hidden="false" customHeight="false" outlineLevel="0" collapsed="false">
      <c r="C434" s="108" t="n">
        <v>0</v>
      </c>
      <c r="F434" s="117" t="n">
        <f aca="false">IF(E434="W",C434*D434-C434,(IF(E434="L",-C434)))</f>
        <v>0</v>
      </c>
    </row>
    <row r="435" customFormat="false" ht="15" hidden="false" customHeight="false" outlineLevel="0" collapsed="false">
      <c r="C435" s="108" t="n">
        <v>0</v>
      </c>
      <c r="F435" s="117" t="n">
        <f aca="false">IF(E435="W",C435*D435-C435,(IF(E435="L",-C435)))</f>
        <v>0</v>
      </c>
    </row>
    <row r="436" customFormat="false" ht="15" hidden="false" customHeight="false" outlineLevel="0" collapsed="false">
      <c r="C436" s="108" t="n">
        <v>0</v>
      </c>
      <c r="F436" s="117" t="n">
        <f aca="false">IF(E436="W",C436*D436-C436,(IF(E436="L",-C436)))</f>
        <v>0</v>
      </c>
    </row>
    <row r="437" customFormat="false" ht="15" hidden="false" customHeight="false" outlineLevel="0" collapsed="false">
      <c r="C437" s="108" t="n">
        <v>0</v>
      </c>
      <c r="F437" s="117" t="n">
        <f aca="false">IF(E437="W",C437*D437-C437,(IF(E437="L",-C437)))</f>
        <v>0</v>
      </c>
    </row>
    <row r="438" customFormat="false" ht="15" hidden="false" customHeight="false" outlineLevel="0" collapsed="false">
      <c r="C438" s="108" t="n">
        <v>0</v>
      </c>
      <c r="F438" s="117" t="n">
        <f aca="false">IF(E438="W",C438*D438-C438,(IF(E438="L",-C438)))</f>
        <v>0</v>
      </c>
    </row>
    <row r="439" customFormat="false" ht="15" hidden="false" customHeight="false" outlineLevel="0" collapsed="false">
      <c r="C439" s="108" t="n">
        <v>0</v>
      </c>
      <c r="F439" s="117" t="n">
        <f aca="false">IF(E439="W",C439*D439-C439,(IF(E439="L",-C439)))</f>
        <v>0</v>
      </c>
    </row>
    <row r="440" customFormat="false" ht="15" hidden="false" customHeight="false" outlineLevel="0" collapsed="false">
      <c r="C440" s="108" t="n">
        <v>0</v>
      </c>
      <c r="F440" s="117" t="n">
        <f aca="false">IF(E440="W",C440*D440-C440,(IF(E440="L",-C440)))</f>
        <v>0</v>
      </c>
    </row>
    <row r="441" customFormat="false" ht="15" hidden="false" customHeight="false" outlineLevel="0" collapsed="false">
      <c r="C441" s="108" t="n">
        <v>0</v>
      </c>
      <c r="F441" s="117" t="n">
        <f aca="false">IF(E441="W",C441*D441-C441,(IF(E441="L",-C441)))</f>
        <v>0</v>
      </c>
    </row>
    <row r="442" customFormat="false" ht="15" hidden="false" customHeight="false" outlineLevel="0" collapsed="false">
      <c r="C442" s="108" t="n">
        <v>0</v>
      </c>
      <c r="F442" s="117" t="n">
        <f aca="false">IF(E442="W",C442*D442-C442,(IF(E442="L",-C442)))</f>
        <v>0</v>
      </c>
    </row>
    <row r="443" customFormat="false" ht="15" hidden="false" customHeight="false" outlineLevel="0" collapsed="false">
      <c r="C443" s="108" t="n">
        <v>0</v>
      </c>
      <c r="F443" s="117" t="n">
        <f aca="false">IF(E443="W",C443*D443-C443,(IF(E443="L",-C443)))</f>
        <v>0</v>
      </c>
    </row>
    <row r="444" customFormat="false" ht="15" hidden="false" customHeight="false" outlineLevel="0" collapsed="false">
      <c r="C444" s="108" t="n">
        <v>0</v>
      </c>
      <c r="F444" s="117" t="n">
        <f aca="false">IF(E444="W",C444*D444-C444,(IF(E444="L",-C444)))</f>
        <v>0</v>
      </c>
    </row>
    <row r="445" customFormat="false" ht="15" hidden="false" customHeight="false" outlineLevel="0" collapsed="false">
      <c r="C445" s="108" t="n">
        <v>0</v>
      </c>
      <c r="F445" s="117" t="n">
        <f aca="false">IF(E445="W",C445*D445-C445,(IF(E445="L",-C445)))</f>
        <v>0</v>
      </c>
    </row>
    <row r="446" customFormat="false" ht="15" hidden="false" customHeight="false" outlineLevel="0" collapsed="false">
      <c r="C446" s="108" t="n">
        <v>0</v>
      </c>
      <c r="F446" s="117" t="n">
        <f aca="false">IF(E446="W",C446*D446-C446,(IF(E446="L",-C446)))</f>
        <v>0</v>
      </c>
    </row>
    <row r="447" customFormat="false" ht="15" hidden="false" customHeight="false" outlineLevel="0" collapsed="false">
      <c r="C447" s="108" t="n">
        <v>0</v>
      </c>
      <c r="F447" s="117" t="n">
        <f aca="false">IF(E447="W",C447*D447-C447,(IF(E447="L",-C447)))</f>
        <v>0</v>
      </c>
    </row>
    <row r="448" customFormat="false" ht="15" hidden="false" customHeight="false" outlineLevel="0" collapsed="false">
      <c r="C448" s="108" t="n">
        <v>0</v>
      </c>
      <c r="F448" s="117" t="n">
        <f aca="false">IF(E448="W",C448*D448-C448,(IF(E448="L",-C448)))</f>
        <v>0</v>
      </c>
    </row>
    <row r="449" customFormat="false" ht="15" hidden="false" customHeight="false" outlineLevel="0" collapsed="false">
      <c r="C449" s="108" t="n">
        <v>0</v>
      </c>
      <c r="F449" s="117" t="n">
        <f aca="false">IF(E449="W",C449*D449-C449,(IF(E449="L",-C449)))</f>
        <v>0</v>
      </c>
    </row>
    <row r="450" customFormat="false" ht="15" hidden="false" customHeight="false" outlineLevel="0" collapsed="false">
      <c r="C450" s="108" t="n">
        <v>0</v>
      </c>
      <c r="F450" s="117" t="n">
        <f aca="false">IF(E450="W",C450*D450-C450,(IF(E450="L",-C450)))</f>
        <v>0</v>
      </c>
    </row>
    <row r="451" customFormat="false" ht="15" hidden="false" customHeight="false" outlineLevel="0" collapsed="false">
      <c r="C451" s="108" t="n">
        <v>0</v>
      </c>
      <c r="F451" s="117" t="n">
        <f aca="false">IF(E451="W",C451*D451-C451,(IF(E451="L",-C451)))</f>
        <v>0</v>
      </c>
    </row>
    <row r="452" customFormat="false" ht="15" hidden="false" customHeight="false" outlineLevel="0" collapsed="false">
      <c r="C452" s="108" t="n">
        <v>0</v>
      </c>
      <c r="F452" s="117" t="n">
        <f aca="false">IF(E452="W",C452*D452-C452,(IF(E452="L",-C452)))</f>
        <v>0</v>
      </c>
    </row>
    <row r="453" customFormat="false" ht="15" hidden="false" customHeight="false" outlineLevel="0" collapsed="false">
      <c r="C453" s="108" t="n">
        <v>0</v>
      </c>
      <c r="F453" s="117" t="n">
        <f aca="false">IF(E453="W",C453*D453-C453,(IF(E453="L",-C453)))</f>
        <v>0</v>
      </c>
    </row>
    <row r="454" customFormat="false" ht="15" hidden="false" customHeight="false" outlineLevel="0" collapsed="false">
      <c r="F454" s="117" t="n">
        <f aca="false">IF(E454="W",C454*D454-C454,(IF(E454="L",-C454)))</f>
        <v>0</v>
      </c>
    </row>
    <row r="455" customFormat="false" ht="15" hidden="false" customHeight="false" outlineLevel="0" collapsed="false">
      <c r="F455" s="117" t="n">
        <f aca="false">IF(E455="W",C455*D455-C455,(IF(E455="L",-C455)))</f>
        <v>0</v>
      </c>
    </row>
    <row r="456" customFormat="false" ht="15" hidden="false" customHeight="false" outlineLevel="0" collapsed="false">
      <c r="F456" s="117" t="n">
        <f aca="false">IF(E456="W",C456*D456-C456,(IF(E456="L",-C456)))</f>
        <v>0</v>
      </c>
    </row>
    <row r="457" customFormat="false" ht="15" hidden="false" customHeight="false" outlineLevel="0" collapsed="false">
      <c r="F457" s="117" t="n">
        <f aca="false">IF(E457="W",C457*D457-C457,(IF(E457="L",-C457)))</f>
        <v>0</v>
      </c>
    </row>
    <row r="458" customFormat="false" ht="15" hidden="false" customHeight="false" outlineLevel="0" collapsed="false">
      <c r="F458" s="117" t="n">
        <f aca="false">IF(E458="W",C458*D458-C458,(IF(E458="L",-C458)))</f>
        <v>0</v>
      </c>
    </row>
    <row r="459" customFormat="false" ht="15" hidden="false" customHeight="false" outlineLevel="0" collapsed="false">
      <c r="F459" s="117" t="n">
        <f aca="false">IF(E459="W",C459*D459-C459,(IF(E459="L",-C459)))</f>
        <v>0</v>
      </c>
    </row>
    <row r="460" customFormat="false" ht="15" hidden="false" customHeight="false" outlineLevel="0" collapsed="false">
      <c r="F460" s="117" t="n">
        <f aca="false">IF(E460="W",C460*D460-C460,(IF(E460="L",-C460)))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19" t="s">
        <v>2948</v>
      </c>
      <c r="B1" s="120" t="n">
        <v>2</v>
      </c>
      <c r="C1" s="120" t="n">
        <v>5</v>
      </c>
      <c r="D1" s="120" t="n">
        <f aca="false">B1*C1</f>
        <v>10</v>
      </c>
      <c r="E1" s="120" t="n">
        <f aca="false">D1-C2-C1</f>
        <v>-1</v>
      </c>
      <c r="F1" s="119"/>
      <c r="G1" s="119" t="s">
        <v>2948</v>
      </c>
      <c r="H1" s="120" t="n">
        <v>2.07</v>
      </c>
      <c r="I1" s="120" t="n">
        <v>5</v>
      </c>
      <c r="J1" s="120" t="n">
        <f aca="false">H1*I1</f>
        <v>10.35</v>
      </c>
      <c r="K1" s="120" t="n">
        <f aca="false">J1-I2-I1</f>
        <v>-3.15</v>
      </c>
      <c r="L1" s="121"/>
      <c r="M1" s="121"/>
      <c r="N1" s="122"/>
      <c r="O1" s="122"/>
      <c r="P1" s="122"/>
      <c r="Q1" s="122"/>
      <c r="R1" s="122"/>
      <c r="S1" s="122"/>
      <c r="T1" s="122"/>
      <c r="U1" s="123"/>
      <c r="V1" s="124"/>
      <c r="W1" s="124"/>
      <c r="X1" s="124"/>
      <c r="Y1" s="124"/>
    </row>
    <row r="2" customFormat="false" ht="24.95" hidden="false" customHeight="true" outlineLevel="0" collapsed="false">
      <c r="A2" s="119"/>
      <c r="B2" s="120" t="n">
        <v>1.9</v>
      </c>
      <c r="C2" s="120" t="n">
        <v>6</v>
      </c>
      <c r="D2" s="120" t="n">
        <f aca="false">B2*C2</f>
        <v>11.4</v>
      </c>
      <c r="E2" s="120" t="n">
        <f aca="false">D2-C2-C1</f>
        <v>0.399999999999999</v>
      </c>
      <c r="F2" s="119"/>
      <c r="G2" s="119"/>
      <c r="H2" s="120" t="n">
        <v>1.9</v>
      </c>
      <c r="I2" s="120" t="n">
        <v>8.5</v>
      </c>
      <c r="J2" s="120" t="n">
        <f aca="false">H2*I2</f>
        <v>16.15</v>
      </c>
      <c r="K2" s="120"/>
      <c r="L2" s="121"/>
      <c r="M2" s="121"/>
      <c r="N2" s="122"/>
      <c r="O2" s="122"/>
      <c r="P2" s="122"/>
      <c r="Q2" s="122"/>
      <c r="R2" s="122"/>
      <c r="S2" s="122"/>
      <c r="T2" s="122"/>
      <c r="U2" s="123"/>
      <c r="V2" s="124"/>
      <c r="W2" s="124"/>
      <c r="X2" s="124"/>
      <c r="Y2" s="124"/>
    </row>
    <row r="3" customFormat="false" ht="24.95" hidden="false" customHeight="true" outlineLevel="0" collapsed="false">
      <c r="A3" s="119"/>
      <c r="B3" s="120"/>
      <c r="C3" s="120"/>
      <c r="D3" s="120"/>
      <c r="E3" s="120"/>
      <c r="F3" s="119"/>
      <c r="G3" s="119"/>
      <c r="H3" s="120"/>
      <c r="I3" s="120"/>
      <c r="J3" s="120"/>
      <c r="K3" s="120"/>
      <c r="L3" s="121"/>
      <c r="M3" s="121"/>
      <c r="N3" s="122"/>
      <c r="O3" s="122"/>
      <c r="P3" s="122"/>
      <c r="Q3" s="122"/>
      <c r="R3" s="122"/>
      <c r="S3" s="122"/>
      <c r="T3" s="122"/>
      <c r="U3" s="123"/>
      <c r="V3" s="124"/>
      <c r="W3" s="124"/>
      <c r="X3" s="124"/>
      <c r="Y3" s="124"/>
    </row>
    <row r="4" customFormat="false" ht="24.95" hidden="false" customHeight="true" outlineLevel="0" collapsed="false">
      <c r="A4" s="119" t="s">
        <v>2949</v>
      </c>
      <c r="B4" s="120" t="n">
        <v>2</v>
      </c>
      <c r="C4" s="120" t="n">
        <f aca="false">D1</f>
        <v>10</v>
      </c>
      <c r="D4" s="120" t="n">
        <f aca="false">B4*C4</f>
        <v>20</v>
      </c>
      <c r="E4" s="120" t="n">
        <f aca="false">D4-C5-C4+E1</f>
        <v>-4</v>
      </c>
      <c r="F4" s="119"/>
      <c r="G4" s="119" t="s">
        <v>2949</v>
      </c>
      <c r="H4" s="120" t="n">
        <v>4.15</v>
      </c>
      <c r="I4" s="120" t="n">
        <f aca="false">J1</f>
        <v>10.35</v>
      </c>
      <c r="J4" s="120" t="n">
        <f aca="false">H4*I4</f>
        <v>42.9525</v>
      </c>
      <c r="K4" s="120" t="n">
        <f aca="false">J4-I5-I4+K1</f>
        <v>-31.5275</v>
      </c>
      <c r="L4" s="121"/>
      <c r="M4" s="121"/>
      <c r="N4" s="122"/>
      <c r="O4" s="122"/>
      <c r="P4" s="122"/>
      <c r="Q4" s="122"/>
      <c r="R4" s="122"/>
      <c r="S4" s="122"/>
      <c r="T4" s="122"/>
      <c r="U4" s="123"/>
      <c r="V4" s="124"/>
      <c r="W4" s="124"/>
      <c r="X4" s="124"/>
      <c r="Y4" s="124"/>
    </row>
    <row r="5" customFormat="false" ht="24.95" hidden="false" customHeight="true" outlineLevel="0" collapsed="false">
      <c r="A5" s="125" t="s">
        <v>2950</v>
      </c>
      <c r="B5" s="120" t="n">
        <v>2</v>
      </c>
      <c r="C5" s="120" t="n">
        <v>13</v>
      </c>
      <c r="D5" s="120" t="n">
        <f aca="false">B5*C5</f>
        <v>26</v>
      </c>
      <c r="E5" s="120" t="n">
        <f aca="false">D5-C5-C4+E1</f>
        <v>2</v>
      </c>
      <c r="F5" s="125"/>
      <c r="G5" s="125" t="s">
        <v>2950</v>
      </c>
      <c r="H5" s="120" t="n">
        <v>2</v>
      </c>
      <c r="I5" s="120" t="n">
        <v>60.98</v>
      </c>
      <c r="J5" s="120" t="n">
        <f aca="false">H5*I5</f>
        <v>121.96</v>
      </c>
      <c r="K5" s="120"/>
      <c r="L5" s="121"/>
      <c r="M5" s="121"/>
      <c r="N5" s="122"/>
      <c r="O5" s="122"/>
      <c r="P5" s="122"/>
      <c r="Q5" s="122"/>
      <c r="R5" s="122"/>
      <c r="S5" s="122"/>
      <c r="T5" s="122"/>
      <c r="U5" s="123"/>
      <c r="V5" s="124"/>
      <c r="W5" s="124"/>
      <c r="X5" s="124"/>
      <c r="Y5" s="124"/>
    </row>
    <row r="6" customFormat="false" ht="24.95" hidden="false" customHeight="true" outlineLevel="0" collapsed="false">
      <c r="A6" s="119"/>
      <c r="B6" s="120"/>
      <c r="C6" s="120"/>
      <c r="D6" s="120"/>
      <c r="E6" s="120"/>
      <c r="F6" s="119"/>
      <c r="G6" s="119"/>
      <c r="H6" s="120"/>
      <c r="I6" s="120"/>
      <c r="J6" s="120"/>
      <c r="K6" s="120"/>
      <c r="L6" s="121"/>
      <c r="M6" s="121"/>
      <c r="N6" s="122"/>
      <c r="O6" s="122"/>
      <c r="P6" s="122"/>
      <c r="Q6" s="122"/>
      <c r="R6" s="122"/>
      <c r="S6" s="122"/>
      <c r="T6" s="122"/>
      <c r="U6" s="123"/>
      <c r="V6" s="124"/>
      <c r="W6" s="124"/>
      <c r="X6" s="124"/>
      <c r="Y6" s="124"/>
    </row>
    <row r="7" customFormat="false" ht="24.95" hidden="false" customHeight="true" outlineLevel="0" collapsed="false">
      <c r="A7" s="119" t="s">
        <v>2951</v>
      </c>
      <c r="B7" s="120" t="n">
        <v>2</v>
      </c>
      <c r="C7" s="120" t="n">
        <f aca="false">D4</f>
        <v>20</v>
      </c>
      <c r="D7" s="120" t="n">
        <f aca="false">B7*C7</f>
        <v>40</v>
      </c>
      <c r="E7" s="120" t="n">
        <f aca="false">D7-C7-C8+E4</f>
        <v>-9</v>
      </c>
      <c r="F7" s="119"/>
      <c r="G7" s="119" t="s">
        <v>2951</v>
      </c>
      <c r="H7" s="120" t="n">
        <v>2.18</v>
      </c>
      <c r="I7" s="120" t="n">
        <f aca="false">J4</f>
        <v>42.9525</v>
      </c>
      <c r="J7" s="120" t="n">
        <f aca="false">H7*I7</f>
        <v>93.63645</v>
      </c>
      <c r="K7" s="120" t="n">
        <f aca="false">J7-I7-I8+K4</f>
        <v>-10.84355</v>
      </c>
      <c r="L7" s="121"/>
      <c r="M7" s="121"/>
      <c r="N7" s="122"/>
      <c r="O7" s="122"/>
      <c r="P7" s="122"/>
      <c r="Q7" s="122"/>
      <c r="R7" s="122"/>
      <c r="S7" s="122"/>
      <c r="T7" s="122"/>
      <c r="U7" s="123"/>
      <c r="V7" s="124"/>
      <c r="W7" s="124"/>
      <c r="X7" s="124"/>
      <c r="Y7" s="124"/>
    </row>
    <row r="8" customFormat="false" ht="24.95" hidden="false" customHeight="true" outlineLevel="0" collapsed="false">
      <c r="A8" s="119"/>
      <c r="B8" s="120" t="n">
        <v>2</v>
      </c>
      <c r="C8" s="120" t="n">
        <v>25</v>
      </c>
      <c r="D8" s="120" t="n">
        <f aca="false">B8*C8</f>
        <v>50</v>
      </c>
      <c r="E8" s="120" t="n">
        <f aca="false">D8-C8-C7</f>
        <v>5</v>
      </c>
      <c r="F8" s="119"/>
      <c r="G8" s="119"/>
      <c r="H8" s="120" t="n">
        <v>2</v>
      </c>
      <c r="I8" s="120" t="n">
        <v>30</v>
      </c>
      <c r="J8" s="120" t="n">
        <f aca="false">H8*I8</f>
        <v>60</v>
      </c>
      <c r="K8" s="120"/>
      <c r="L8" s="121"/>
      <c r="M8" s="121"/>
      <c r="N8" s="122"/>
      <c r="O8" s="122"/>
      <c r="P8" s="122"/>
      <c r="Q8" s="122"/>
      <c r="R8" s="122"/>
      <c r="S8" s="122"/>
      <c r="T8" s="122"/>
      <c r="U8" s="123"/>
      <c r="V8" s="124"/>
      <c r="W8" s="124"/>
      <c r="X8" s="124"/>
      <c r="Y8" s="124"/>
    </row>
    <row r="9" customFormat="false" ht="24.95" hidden="false" customHeight="true" outlineLevel="0" collapsed="false">
      <c r="A9" s="119"/>
      <c r="B9" s="120"/>
      <c r="C9" s="120"/>
      <c r="D9" s="120"/>
      <c r="E9" s="120"/>
      <c r="F9" s="119"/>
      <c r="G9" s="119"/>
      <c r="H9" s="120"/>
      <c r="I9" s="120"/>
      <c r="J9" s="120"/>
      <c r="K9" s="120"/>
      <c r="L9" s="121"/>
      <c r="M9" s="121"/>
      <c r="N9" s="122"/>
      <c r="O9" s="122"/>
      <c r="P9" s="122"/>
      <c r="Q9" s="122"/>
      <c r="R9" s="122"/>
      <c r="S9" s="122"/>
      <c r="T9" s="122"/>
      <c r="U9" s="123"/>
      <c r="V9" s="124"/>
      <c r="W9" s="124"/>
      <c r="X9" s="124"/>
      <c r="Y9" s="124"/>
    </row>
    <row r="10" customFormat="false" ht="24.95" hidden="false" customHeight="true" outlineLevel="0" collapsed="false">
      <c r="A10" s="119" t="s">
        <v>2952</v>
      </c>
      <c r="B10" s="120" t="n">
        <v>2</v>
      </c>
      <c r="C10" s="120" t="n">
        <v>40</v>
      </c>
      <c r="D10" s="120" t="n">
        <f aca="false">B10*C10</f>
        <v>80</v>
      </c>
      <c r="E10" s="120" t="n">
        <f aca="false">D10-C11-C10+E7</f>
        <v>-19</v>
      </c>
      <c r="F10" s="119"/>
      <c r="G10" s="119" t="s">
        <v>2952</v>
      </c>
      <c r="H10" s="120" t="n">
        <v>2.26</v>
      </c>
      <c r="I10" s="120" t="n">
        <v>90.9</v>
      </c>
      <c r="J10" s="120" t="n">
        <f aca="false">H10*I10</f>
        <v>205.434</v>
      </c>
      <c r="K10" s="120" t="n">
        <f aca="false">J10-I11-I10+K7</f>
        <v>-6.18954999999999</v>
      </c>
      <c r="L10" s="121"/>
      <c r="M10" s="121"/>
      <c r="N10" s="122"/>
      <c r="O10" s="122"/>
      <c r="P10" s="122"/>
      <c r="Q10" s="122"/>
      <c r="R10" s="122"/>
      <c r="S10" s="122"/>
      <c r="T10" s="122"/>
      <c r="U10" s="123"/>
      <c r="V10" s="124"/>
      <c r="W10" s="124"/>
      <c r="X10" s="124"/>
      <c r="Y10" s="124"/>
    </row>
    <row r="11" customFormat="false" ht="24.95" hidden="false" customHeight="true" outlineLevel="0" collapsed="false">
      <c r="A11" s="119"/>
      <c r="B11" s="120" t="n">
        <v>2</v>
      </c>
      <c r="C11" s="120" t="n">
        <v>50</v>
      </c>
      <c r="D11" s="120" t="n">
        <f aca="false">B11*C11</f>
        <v>100</v>
      </c>
      <c r="E11" s="120" t="n">
        <f aca="false">D11-C11-C10</f>
        <v>10</v>
      </c>
      <c r="F11" s="119"/>
      <c r="G11" s="119"/>
      <c r="H11" s="120" t="n">
        <v>2</v>
      </c>
      <c r="I11" s="120" t="n">
        <v>109.88</v>
      </c>
      <c r="J11" s="120" t="n">
        <f aca="false">H11*I11</f>
        <v>219.76</v>
      </c>
      <c r="K11" s="120"/>
      <c r="L11" s="121"/>
      <c r="M11" s="121"/>
      <c r="N11" s="122"/>
      <c r="O11" s="122"/>
      <c r="P11" s="122"/>
      <c r="Q11" s="122"/>
      <c r="R11" s="122"/>
      <c r="S11" s="122"/>
      <c r="T11" s="122"/>
      <c r="U11" s="123"/>
      <c r="V11" s="124"/>
      <c r="W11" s="124"/>
      <c r="X11" s="124"/>
      <c r="Y11" s="124"/>
    </row>
    <row r="12" customFormat="false" ht="24.95" hidden="false" customHeight="true" outlineLevel="0" collapsed="false">
      <c r="A12" s="119"/>
      <c r="B12" s="120"/>
      <c r="C12" s="120"/>
      <c r="D12" s="120"/>
      <c r="E12" s="120"/>
      <c r="F12" s="119"/>
      <c r="G12" s="119"/>
      <c r="H12" s="120"/>
      <c r="I12" s="120"/>
      <c r="J12" s="120"/>
      <c r="K12" s="120"/>
      <c r="L12" s="121"/>
      <c r="M12" s="121"/>
      <c r="N12" s="122"/>
      <c r="O12" s="122"/>
      <c r="P12" s="122"/>
      <c r="Q12" s="122"/>
      <c r="R12" s="122"/>
      <c r="S12" s="122"/>
      <c r="T12" s="122"/>
      <c r="U12" s="123"/>
      <c r="V12" s="124"/>
      <c r="W12" s="124"/>
      <c r="X12" s="124"/>
      <c r="Y12" s="124"/>
    </row>
    <row r="13" customFormat="false" ht="24.95" hidden="false" customHeight="true" outlineLevel="0" collapsed="false">
      <c r="A13" s="119" t="s">
        <v>2953</v>
      </c>
      <c r="B13" s="120" t="n">
        <v>2</v>
      </c>
      <c r="C13" s="120" t="n">
        <f aca="false">D10</f>
        <v>80</v>
      </c>
      <c r="D13" s="120" t="n">
        <f aca="false">B13*C13</f>
        <v>160</v>
      </c>
      <c r="E13" s="120" t="n">
        <f aca="false">D13-C14-C13+E10</f>
        <v>-489</v>
      </c>
      <c r="F13" s="119"/>
      <c r="G13" s="119" t="s">
        <v>2953</v>
      </c>
      <c r="H13" s="120" t="n">
        <v>2</v>
      </c>
      <c r="I13" s="120" t="n">
        <f aca="false">J10</f>
        <v>205.434</v>
      </c>
      <c r="J13" s="120" t="n">
        <f aca="false">H13*I13</f>
        <v>410.868</v>
      </c>
      <c r="K13" s="120" t="n">
        <f aca="false">J13-I14-I13</f>
        <v>-79.566</v>
      </c>
      <c r="L13" s="121"/>
      <c r="M13" s="121"/>
      <c r="N13" s="122"/>
      <c r="O13" s="122"/>
      <c r="P13" s="122"/>
      <c r="Q13" s="122"/>
      <c r="R13" s="122"/>
      <c r="S13" s="122"/>
      <c r="T13" s="122"/>
      <c r="U13" s="123"/>
      <c r="V13" s="124"/>
      <c r="W13" s="124"/>
      <c r="X13" s="124"/>
      <c r="Y13" s="124"/>
    </row>
    <row r="14" customFormat="false" ht="24.95" hidden="false" customHeight="true" outlineLevel="0" collapsed="false">
      <c r="A14" s="119"/>
      <c r="B14" s="120" t="n">
        <v>1.9</v>
      </c>
      <c r="C14" s="120" t="n">
        <v>550</v>
      </c>
      <c r="D14" s="120" t="n">
        <f aca="false">B14*C14</f>
        <v>1045</v>
      </c>
      <c r="E14" s="120" t="n">
        <f aca="false">D14-C14-C13</f>
        <v>415</v>
      </c>
      <c r="F14" s="119"/>
      <c r="G14" s="119"/>
      <c r="H14" s="120" t="n">
        <v>1.9</v>
      </c>
      <c r="I14" s="120" t="n">
        <v>285</v>
      </c>
      <c r="J14" s="120" t="n">
        <f aca="false">H14*I14</f>
        <v>541.5</v>
      </c>
      <c r="K14" s="120" t="n">
        <f aca="false">J14-I14-I13</f>
        <v>51.066</v>
      </c>
      <c r="L14" s="121"/>
      <c r="M14" s="121"/>
      <c r="N14" s="122"/>
      <c r="O14" s="122"/>
      <c r="P14" s="122"/>
      <c r="Q14" s="122"/>
      <c r="R14" s="122"/>
      <c r="S14" s="122"/>
      <c r="T14" s="122"/>
      <c r="U14" s="123"/>
      <c r="V14" s="124"/>
      <c r="W14" s="124"/>
      <c r="X14" s="124"/>
      <c r="Y14" s="124"/>
    </row>
    <row r="15" customFormat="false" ht="24.95" hidden="false" customHeight="true" outlineLevel="0" collapsed="false">
      <c r="A15" s="119"/>
      <c r="B15" s="120"/>
      <c r="C15" s="120"/>
      <c r="D15" s="120"/>
      <c r="E15" s="120"/>
      <c r="F15" s="119"/>
      <c r="G15" s="119"/>
      <c r="H15" s="120"/>
      <c r="I15" s="120"/>
      <c r="J15" s="120"/>
      <c r="K15" s="120"/>
      <c r="L15" s="121"/>
      <c r="M15" s="121"/>
      <c r="N15" s="122"/>
      <c r="O15" s="122"/>
      <c r="P15" s="122"/>
      <c r="Q15" s="122"/>
      <c r="R15" s="122"/>
      <c r="S15" s="122"/>
      <c r="T15" s="122"/>
      <c r="U15" s="123"/>
      <c r="V15" s="124"/>
      <c r="W15" s="124"/>
      <c r="X15" s="124"/>
      <c r="Y15" s="124"/>
    </row>
    <row r="16" customFormat="false" ht="24.95" hidden="false" customHeight="true" outlineLevel="0" collapsed="false">
      <c r="A16" s="119" t="s">
        <v>2954</v>
      </c>
      <c r="B16" s="120" t="n">
        <v>2</v>
      </c>
      <c r="C16" s="120" t="n">
        <f aca="false">D13</f>
        <v>160</v>
      </c>
      <c r="D16" s="120" t="n">
        <f aca="false">B16*C16</f>
        <v>320</v>
      </c>
      <c r="E16" s="120" t="n">
        <f aca="false">D16-C16-C17+E13</f>
        <v>-1109</v>
      </c>
      <c r="F16" s="119"/>
      <c r="G16" s="119" t="s">
        <v>2954</v>
      </c>
      <c r="H16" s="120" t="n">
        <v>2</v>
      </c>
      <c r="I16" s="120" t="n">
        <f aca="false">J13</f>
        <v>410.868</v>
      </c>
      <c r="J16" s="120" t="n">
        <f aca="false">H16*I16</f>
        <v>821.736</v>
      </c>
      <c r="K16" s="120" t="n">
        <f aca="false">J16-I16-I17</f>
        <v>-189.132</v>
      </c>
      <c r="L16" s="121"/>
      <c r="M16" s="121"/>
      <c r="N16" s="122"/>
      <c r="O16" s="122"/>
      <c r="P16" s="122"/>
      <c r="Q16" s="122"/>
      <c r="R16" s="122"/>
      <c r="S16" s="122"/>
      <c r="T16" s="122"/>
      <c r="U16" s="123"/>
      <c r="V16" s="124"/>
      <c r="W16" s="124"/>
      <c r="X16" s="124"/>
      <c r="Y16" s="124"/>
    </row>
    <row r="17" customFormat="false" ht="24.95" hidden="false" customHeight="true" outlineLevel="0" collapsed="false">
      <c r="A17" s="121"/>
      <c r="B17" s="120" t="n">
        <v>1.9</v>
      </c>
      <c r="C17" s="120" t="n">
        <v>780</v>
      </c>
      <c r="D17" s="120" t="n">
        <f aca="false">B17*C17</f>
        <v>1482</v>
      </c>
      <c r="E17" s="120" t="n">
        <f aca="false">D17-C17-C16</f>
        <v>542</v>
      </c>
      <c r="F17" s="121"/>
      <c r="G17" s="121"/>
      <c r="H17" s="120" t="n">
        <v>1.9</v>
      </c>
      <c r="I17" s="120" t="n">
        <v>600</v>
      </c>
      <c r="J17" s="120" t="n">
        <f aca="false">H17*I17</f>
        <v>1140</v>
      </c>
      <c r="K17" s="120" t="n">
        <f aca="false">J17-I17-I16</f>
        <v>129.132</v>
      </c>
      <c r="L17" s="121"/>
      <c r="M17" s="121"/>
      <c r="N17" s="122"/>
      <c r="O17" s="122"/>
      <c r="P17" s="122"/>
      <c r="Q17" s="122"/>
      <c r="R17" s="122"/>
      <c r="S17" s="122"/>
      <c r="T17" s="122"/>
      <c r="U17" s="123"/>
      <c r="V17" s="124"/>
      <c r="W17" s="124"/>
      <c r="X17" s="124"/>
      <c r="Y17" s="124"/>
    </row>
    <row r="18" customFormat="false" ht="24.95" hidden="false" customHeight="true" outlineLevel="0" collapsed="false">
      <c r="A18" s="121"/>
      <c r="B18" s="120"/>
      <c r="C18" s="120"/>
      <c r="D18" s="120"/>
      <c r="E18" s="120"/>
      <c r="F18" s="121"/>
      <c r="G18" s="121"/>
      <c r="H18" s="120"/>
      <c r="I18" s="120"/>
      <c r="J18" s="120"/>
      <c r="K18" s="120"/>
      <c r="L18" s="121"/>
      <c r="M18" s="121"/>
      <c r="N18" s="122"/>
      <c r="O18" s="122"/>
      <c r="P18" s="122"/>
      <c r="Q18" s="122"/>
      <c r="R18" s="122"/>
      <c r="S18" s="122"/>
      <c r="T18" s="122"/>
      <c r="U18" s="123"/>
      <c r="V18" s="124"/>
      <c r="W18" s="124"/>
      <c r="X18" s="124"/>
      <c r="Y18" s="124"/>
    </row>
    <row r="19" customFormat="false" ht="24.95" hidden="false" customHeight="true" outlineLevel="0" collapsed="false">
      <c r="A19" s="121" t="s">
        <v>2955</v>
      </c>
      <c r="B19" s="120" t="n">
        <v>2</v>
      </c>
      <c r="C19" s="120" t="n">
        <f aca="false">D16</f>
        <v>320</v>
      </c>
      <c r="D19" s="120" t="n">
        <f aca="false">B19*C19</f>
        <v>640</v>
      </c>
      <c r="E19" s="120" t="n">
        <f aca="false">D19-C19-C20+E16</f>
        <v>-2039</v>
      </c>
      <c r="F19" s="121"/>
      <c r="G19" s="121" t="s">
        <v>2955</v>
      </c>
      <c r="H19" s="120" t="n">
        <v>2</v>
      </c>
      <c r="I19" s="120" t="n">
        <f aca="false">J16</f>
        <v>821.736</v>
      </c>
      <c r="J19" s="120" t="n">
        <f aca="false">H19*I19</f>
        <v>1643.472</v>
      </c>
      <c r="K19" s="120" t="n">
        <f aca="false">J19-I19-I20</f>
        <v>-445.264</v>
      </c>
      <c r="L19" s="121" t="n">
        <f aca="false">SUM(K16,K13,K19)</f>
        <v>-713.962</v>
      </c>
      <c r="M19" s="121"/>
      <c r="N19" s="122"/>
      <c r="O19" s="122"/>
      <c r="P19" s="122"/>
      <c r="Q19" s="122"/>
      <c r="R19" s="122"/>
      <c r="S19" s="122"/>
      <c r="T19" s="122"/>
      <c r="U19" s="123"/>
      <c r="V19" s="124"/>
      <c r="W19" s="124"/>
      <c r="X19" s="124"/>
      <c r="Y19" s="124"/>
    </row>
    <row r="20" customFormat="false" ht="24.95" hidden="false" customHeight="true" outlineLevel="0" collapsed="false">
      <c r="A20" s="121"/>
      <c r="B20" s="120" t="n">
        <v>1.9</v>
      </c>
      <c r="C20" s="120" t="n">
        <v>1250</v>
      </c>
      <c r="D20" s="120" t="n">
        <f aca="false">B20*C20</f>
        <v>2375</v>
      </c>
      <c r="E20" s="120" t="n">
        <f aca="false">D20-C20-C19</f>
        <v>805</v>
      </c>
      <c r="F20" s="121"/>
      <c r="G20" s="121"/>
      <c r="H20" s="120" t="n">
        <v>1.9</v>
      </c>
      <c r="I20" s="120" t="n">
        <v>1267</v>
      </c>
      <c r="J20" s="120" t="n">
        <f aca="false">H20*I20</f>
        <v>2407.3</v>
      </c>
      <c r="K20" s="120" t="n">
        <f aca="false">J20-I20-I19</f>
        <v>318.564</v>
      </c>
      <c r="L20" s="121"/>
      <c r="M20" s="121"/>
      <c r="N20" s="122"/>
      <c r="O20" s="122"/>
      <c r="P20" s="122"/>
      <c r="Q20" s="122"/>
      <c r="R20" s="122"/>
      <c r="S20" s="122"/>
      <c r="T20" s="122"/>
      <c r="U20" s="123"/>
      <c r="V20" s="124"/>
      <c r="W20" s="124"/>
      <c r="X20" s="124"/>
      <c r="Y20" s="124"/>
    </row>
    <row r="21" customFormat="false" ht="24.95" hidden="false" customHeight="true" outlineLevel="0" collapsed="false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2"/>
      <c r="O21" s="122"/>
      <c r="P21" s="122"/>
      <c r="Q21" s="122"/>
      <c r="R21" s="122"/>
      <c r="S21" s="122"/>
      <c r="T21" s="122"/>
      <c r="U21" s="123"/>
      <c r="V21" s="124"/>
      <c r="W21" s="124"/>
      <c r="X21" s="124"/>
      <c r="Y21" s="124"/>
    </row>
    <row r="22" customFormat="false" ht="24.95" hidden="false" customHeight="true" outlineLevel="0" collapsed="false">
      <c r="A22" s="119" t="s">
        <v>2956</v>
      </c>
      <c r="B22" s="119"/>
      <c r="C22" s="119"/>
      <c r="D22" s="119"/>
      <c r="E22" s="121"/>
      <c r="F22" s="121"/>
      <c r="G22" s="121"/>
      <c r="H22" s="121"/>
      <c r="I22" s="121"/>
      <c r="J22" s="121"/>
      <c r="K22" s="121"/>
      <c r="L22" s="121"/>
      <c r="M22" s="121"/>
      <c r="N22" s="122"/>
      <c r="O22" s="122"/>
      <c r="P22" s="122"/>
      <c r="Q22" s="122"/>
      <c r="R22" s="122"/>
      <c r="S22" s="122"/>
      <c r="T22" s="122"/>
      <c r="U22" s="123"/>
      <c r="V22" s="124"/>
      <c r="W22" s="124"/>
      <c r="X22" s="124"/>
      <c r="Y22" s="124"/>
    </row>
    <row r="23" customFormat="false" ht="24.95" hidden="false" customHeight="true" outlineLevel="0" collapsed="false">
      <c r="A23" s="119" t="n">
        <v>2.25</v>
      </c>
      <c r="B23" s="119" t="n">
        <v>5</v>
      </c>
      <c r="C23" s="119" t="n">
        <f aca="false">A23*B23-B24-B23-B25</f>
        <v>-3.75</v>
      </c>
      <c r="D23" s="119" t="s">
        <v>2957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2"/>
      <c r="O23" s="122"/>
      <c r="P23" s="122"/>
      <c r="Q23" s="122"/>
      <c r="R23" s="122"/>
      <c r="S23" s="122"/>
      <c r="T23" s="122"/>
      <c r="U23" s="123"/>
      <c r="V23" s="124"/>
      <c r="W23" s="124"/>
      <c r="X23" s="124"/>
      <c r="Y23" s="124"/>
    </row>
    <row r="24" customFormat="false" ht="24.95" hidden="false" customHeight="true" outlineLevel="0" collapsed="false">
      <c r="A24" s="119" t="n">
        <v>1.76</v>
      </c>
      <c r="B24" s="119" t="n">
        <v>10</v>
      </c>
      <c r="C24" s="119" t="n">
        <f aca="false">A24*B24-B24-B23-B25</f>
        <v>2.6</v>
      </c>
      <c r="D24" s="119" t="n">
        <f aca="false">100*(1-(1/A23+1/A24))</f>
        <v>-1.26262626262625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2"/>
      <c r="O24" s="122"/>
      <c r="P24" s="122"/>
      <c r="Q24" s="122"/>
      <c r="R24" s="122"/>
      <c r="S24" s="122"/>
      <c r="T24" s="122"/>
      <c r="U24" s="123"/>
      <c r="V24" s="124"/>
      <c r="W24" s="124"/>
      <c r="X24" s="124"/>
      <c r="Y24" s="124"/>
    </row>
    <row r="25" customFormat="false" ht="24.95" hidden="false" customHeight="true" outlineLevel="0" collapsed="false">
      <c r="A25" s="119"/>
      <c r="B25" s="119"/>
      <c r="C25" s="119"/>
      <c r="D25" s="119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3"/>
      <c r="V25" s="124"/>
      <c r="W25" s="124"/>
      <c r="X25" s="124"/>
      <c r="Y25" s="124"/>
    </row>
    <row r="26" customFormat="false" ht="24.95" hidden="false" customHeight="true" outlineLevel="0" collapsed="false">
      <c r="A26" s="119" t="s">
        <v>2958</v>
      </c>
      <c r="B26" s="125" t="s">
        <v>2959</v>
      </c>
      <c r="C26" s="125" t="s">
        <v>2960</v>
      </c>
      <c r="D26" s="126" t="s">
        <v>2957</v>
      </c>
      <c r="E26" s="122"/>
      <c r="F26" s="119" t="s">
        <v>2958</v>
      </c>
      <c r="G26" s="125" t="s">
        <v>2959</v>
      </c>
      <c r="H26" s="125" t="s">
        <v>2960</v>
      </c>
      <c r="I26" s="126" t="s">
        <v>2957</v>
      </c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3"/>
      <c r="V26" s="124"/>
      <c r="W26" s="124"/>
      <c r="X26" s="124"/>
      <c r="Y26" s="124"/>
    </row>
    <row r="27" customFormat="false" ht="24.95" hidden="false" customHeight="true" outlineLevel="0" collapsed="false">
      <c r="A27" s="119" t="n">
        <v>2.87</v>
      </c>
      <c r="B27" s="119" t="n">
        <v>22.5</v>
      </c>
      <c r="C27" s="119" t="n">
        <f aca="false">A27*B27-B28-B27-B29</f>
        <v>-10.925</v>
      </c>
      <c r="D27" s="119" t="n">
        <f aca="false">(100*(1-(1/A27+1/A28+1/A29)))</f>
        <v>-0.975987801727651</v>
      </c>
      <c r="E27" s="122"/>
      <c r="F27" s="119" t="n">
        <v>3.6</v>
      </c>
      <c r="G27" s="119" t="n">
        <v>10</v>
      </c>
      <c r="H27" s="119" t="n">
        <f aca="false">F27*G27-G28-G27-G29</f>
        <v>-9.5</v>
      </c>
      <c r="I27" s="119" t="n">
        <f aca="false">(100*(1-(1/F27+1/F28+1/F29)))</f>
        <v>-2.506038647343</v>
      </c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3"/>
      <c r="V27" s="124"/>
      <c r="W27" s="124"/>
      <c r="X27" s="124"/>
      <c r="Y27" s="124"/>
    </row>
    <row r="28" customFormat="false" ht="24.95" hidden="false" customHeight="true" outlineLevel="0" collapsed="false">
      <c r="A28" s="119" t="n">
        <v>3.95</v>
      </c>
      <c r="B28" s="119" t="n">
        <v>20</v>
      </c>
      <c r="C28" s="119" t="n">
        <f aca="false">A28*B28-B28-B27-B29</f>
        <v>3.5</v>
      </c>
      <c r="D28" s="119"/>
      <c r="E28" s="122"/>
      <c r="F28" s="119" t="n">
        <v>3.2</v>
      </c>
      <c r="G28" s="119" t="n">
        <v>14.5</v>
      </c>
      <c r="H28" s="119" t="n">
        <f aca="false">F28*G28-G28-G27-G29</f>
        <v>0.900000000000006</v>
      </c>
      <c r="I28" s="119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3"/>
      <c r="V28" s="124"/>
      <c r="W28" s="124"/>
      <c r="X28" s="124"/>
      <c r="Y28" s="124"/>
    </row>
    <row r="29" customFormat="false" ht="24.95" hidden="false" customHeight="true" outlineLevel="0" collapsed="false">
      <c r="A29" s="119" t="n">
        <v>2.45</v>
      </c>
      <c r="B29" s="119" t="n">
        <v>33</v>
      </c>
      <c r="C29" s="119" t="n">
        <f aca="false">B29*A29-B29-B28-B27</f>
        <v>5.35000000000001</v>
      </c>
      <c r="D29" s="119"/>
      <c r="E29" s="122"/>
      <c r="F29" s="119" t="n">
        <v>2.3</v>
      </c>
      <c r="G29" s="119" t="n">
        <v>21</v>
      </c>
      <c r="H29" s="119" t="n">
        <f aca="false">G29*F29-G29-G28-G27</f>
        <v>2.8</v>
      </c>
      <c r="I29" s="119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3"/>
      <c r="V29" s="124"/>
      <c r="W29" s="124"/>
      <c r="X29" s="124"/>
      <c r="Y29" s="124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27" t="n">
        <v>6.12</v>
      </c>
      <c r="B1" s="128" t="s">
        <v>28</v>
      </c>
      <c r="C1" s="128" t="s">
        <v>2961</v>
      </c>
      <c r="D1" s="128" t="s">
        <v>170</v>
      </c>
      <c r="E1" s="128"/>
      <c r="F1" s="128" t="s">
        <v>2750</v>
      </c>
      <c r="G1" s="127"/>
      <c r="H1" s="128" t="s">
        <v>87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customFormat="false" ht="20.1" hidden="false" customHeight="true" outlineLevel="0" collapsed="false">
      <c r="A2" s="127"/>
      <c r="B2" s="129" t="n">
        <v>0.631944444444444</v>
      </c>
      <c r="C2" s="128"/>
      <c r="D2" s="128"/>
      <c r="E2" s="129"/>
      <c r="F2" s="129" t="n">
        <v>0.631944444444444</v>
      </c>
      <c r="G2" s="127"/>
      <c r="H2" s="129" t="n">
        <v>0.631944444444444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customFormat="false" ht="20.1" hidden="false" customHeight="true" outlineLevel="0" collapsed="false">
      <c r="A3" s="127"/>
      <c r="B3" s="129" t="s">
        <v>2962</v>
      </c>
      <c r="C3" s="129" t="s">
        <v>2963</v>
      </c>
      <c r="D3" s="129" t="n">
        <v>0.833333333333333</v>
      </c>
      <c r="E3" s="129"/>
      <c r="F3" s="128"/>
      <c r="G3" s="127"/>
      <c r="H3" s="129" t="n">
        <v>0.732638888888889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 customFormat="false" ht="20.1" hidden="false" customHeight="true" outlineLevel="0" collapsed="false">
      <c r="A4" s="127"/>
      <c r="B4" s="129" t="n">
        <v>0.958333333333333</v>
      </c>
      <c r="C4" s="129"/>
      <c r="D4" s="129" t="n">
        <v>0.958333333333333</v>
      </c>
      <c r="E4" s="129"/>
      <c r="F4" s="129" t="n">
        <v>0.958333333333333</v>
      </c>
      <c r="G4" s="127"/>
      <c r="H4" s="129" t="n">
        <v>0.958333333333333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 customFormat="false" ht="20.1" hidden="false" customHeight="true" outlineLevel="0" collapsed="false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</row>
    <row r="6" customFormat="false" ht="20.1" hidden="false" customHeight="true" outlineLevel="0" collapsed="false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</row>
    <row r="7" customFormat="false" ht="20.1" hidden="false" customHeight="true" outlineLevel="0" collapsed="false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 customFormat="false" ht="20.1" hidden="false" customHeight="true" outlineLevel="0" collapsed="false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customFormat="false" ht="20.1" hidden="false" customHeight="true" outlineLevel="0" collapsed="false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 customFormat="false" ht="20.1" hidden="false" customHeight="true" outlineLevel="0" collapsed="false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customFormat="false" ht="20.1" hidden="false" customHeight="true" outlineLevel="0" collapsed="false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customFormat="false" ht="20.1" hidden="false" customHeight="true" outlineLevel="0" collapsed="false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 customFormat="false" ht="20.1" hidden="false" customHeight="true" outlineLevel="0" collapsed="false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customFormat="false" ht="20.1" hidden="false" customHeight="true" outlineLevel="0" collapsed="false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customFormat="false" ht="20.1" hidden="false" customHeight="true" outlineLevel="0" collapsed="false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 customFormat="false" ht="20.1" hidden="false" customHeight="true" outlineLevel="0" collapsed="false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customFormat="false" ht="20.1" hidden="false" customHeight="true" outlineLevel="0" collapsed="false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customFormat="false" ht="20.1" hidden="false" customHeight="true" outlineLevel="0" collapsed="false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customFormat="false" ht="20.1" hidden="false" customHeight="true" outlineLevel="0" collapsed="false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customFormat="false" ht="20.1" hidden="false" customHeight="true" outlineLevel="0" collapsed="false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customFormat="false" ht="20.1" hidden="false" customHeight="true" outlineLevel="0" collapsed="false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customFormat="false" ht="20.1" hidden="false" customHeight="true" outlineLevel="0" collapsed="false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customFormat="false" ht="20.1" hidden="false" customHeight="true" outlineLevel="0" collapsed="false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customFormat="false" ht="20.1" hidden="false" customHeight="true" outlineLevel="0" collapsed="false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customFormat="false" ht="20.1" hidden="false" customHeight="true" outlineLevel="0" collapsed="false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customFormat="false" ht="20.1" hidden="false" customHeight="true" outlineLevel="0" collapsed="false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customFormat="false" ht="20.1" hidden="false" customHeight="true" outlineLevel="0" collapsed="false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customFormat="false" ht="20.1" hidden="false" customHeight="true" outlineLevel="0" collapsed="false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customFormat="false" ht="20.1" hidden="false" customHeight="true" outlineLevel="0" collapsed="false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customFormat="false" ht="20.1" hidden="false" customHeight="true" outlineLevel="0" collapsed="false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customFormat="false" ht="20.1" hidden="false" customHeight="true" outlineLevel="0" collapsed="false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customFormat="false" ht="20.1" hidden="false" customHeight="true" outlineLevel="0" collapsed="false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 customFormat="false" ht="20.1" hidden="false" customHeight="true" outlineLevel="0" collapsed="false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customFormat="false" ht="20.1" hidden="false" customHeight="true" outlineLevel="0" collapsed="false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customFormat="false" ht="20.1" hidden="false" customHeight="true" outlineLevel="0" collapsed="false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customFormat="false" ht="20.1" hidden="false" customHeight="true" outlineLevel="0" collapsed="false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 customFormat="false" ht="20.1" hidden="false" customHeight="true" outlineLevel="0" collapsed="false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customFormat="false" ht="20.1" hidden="false" customHeight="true" outlineLevel="0" collapsed="false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customFormat="false" ht="20.1" hidden="false" customHeight="true" outlineLevel="0" collapsed="false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customFormat="false" ht="20.1" hidden="false" customHeight="true" outlineLevel="0" collapsed="false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customFormat="false" ht="20.1" hidden="false" customHeight="true" outlineLevel="0" collapsed="false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customFormat="false" ht="20.1" hidden="false" customHeight="true" outlineLevel="0" collapsed="false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customFormat="false" ht="20.1" hidden="false" customHeight="true" outlineLevel="0" collapsed="false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customFormat="false" ht="20.1" hidden="false" customHeight="true" outlineLevel="0" collapsed="false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customFormat="false" ht="20.1" hidden="false" customHeight="true" outlineLevel="0" collapsed="false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customFormat="false" ht="20.1" hidden="false" customHeight="true" outlineLevel="0" collapsed="false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customFormat="false" ht="20.1" hidden="false" customHeight="true" outlineLevel="0" collapsed="false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customFormat="false" ht="20.1" hidden="false" customHeight="true" outlineLevel="0" collapsed="false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customFormat="false" ht="20.1" hidden="false" customHeight="true" outlineLevel="0" collapsed="false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2019-12-12T01:32:14Z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