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BA7EB452-1C93-4D6A-B5C3-01C768AED5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 causas" sheetId="8" r:id="rId1"/>
  </sheets>
  <definedNames>
    <definedName name="_xlnm.Print_Area" localSheetId="0">'Por causas'!$A$1:$E$56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8" l="1"/>
  <c r="C56" i="8"/>
  <c r="C55" i="8"/>
  <c r="C54" i="8"/>
  <c r="C53" i="8"/>
  <c r="C52" i="8"/>
  <c r="C51" i="8"/>
  <c r="C50" i="8"/>
  <c r="C49" i="8"/>
  <c r="C48" i="8"/>
  <c r="C47" i="8"/>
  <c r="C46" i="8"/>
</calcChain>
</file>

<file path=xl/sharedStrings.xml><?xml version="1.0" encoding="utf-8"?>
<sst xmlns="http://schemas.openxmlformats.org/spreadsheetml/2006/main" count="60" uniqueCount="34">
  <si>
    <t>Conuquismo</t>
  </si>
  <si>
    <t>Ganaderia</t>
  </si>
  <si>
    <t>Intencional</t>
  </si>
  <si>
    <t>Hectareas Afectadas</t>
  </si>
  <si>
    <t xml:space="preserve"> Bomberos Forestal Utilizados</t>
  </si>
  <si>
    <t>Causa del Incendio</t>
  </si>
  <si>
    <t>Cantidad de incendio</t>
  </si>
  <si>
    <t xml:space="preserve">Accidente </t>
  </si>
  <si>
    <t>Cable electrico</t>
  </si>
  <si>
    <t>Caminantes haitianos</t>
  </si>
  <si>
    <t>Colmeneros</t>
  </si>
  <si>
    <t>Desconocida</t>
  </si>
  <si>
    <t>Empalme de tuberia</t>
  </si>
  <si>
    <t>Pescadores</t>
  </si>
  <si>
    <t>Descarga eléctrica</t>
  </si>
  <si>
    <t>Manos Criminales</t>
  </si>
  <si>
    <t>Otros</t>
  </si>
  <si>
    <t>Quema de basura</t>
  </si>
  <si>
    <t>Limpiesa de Solar</t>
  </si>
  <si>
    <t>Cable eléctrico</t>
  </si>
  <si>
    <t xml:space="preserve">Carbonero </t>
  </si>
  <si>
    <t>Caminantes</t>
  </si>
  <si>
    <t>Descarga Eléctrica</t>
  </si>
  <si>
    <t>Accidental</t>
  </si>
  <si>
    <t>Quema de Solar</t>
  </si>
  <si>
    <t>Buzos Basurero</t>
  </si>
  <si>
    <t>Pichoneros</t>
  </si>
  <si>
    <t>Quema de acacia</t>
  </si>
  <si>
    <t>Cazadores</t>
  </si>
  <si>
    <t>Invasores</t>
  </si>
  <si>
    <t>Pezcadores</t>
  </si>
  <si>
    <t>Año</t>
  </si>
  <si>
    <t>Intencional/Proyecto turistico</t>
  </si>
  <si>
    <t>Huelguistas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</si>
</sst>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8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 vertical="center"/>
    </xf>
    <xf numFmtId="41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/>
    <xf numFmtId="2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6C111F-101F-46BA-B4E8-628DC08996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4E74-6D74-4297-87D4-3A115517AA39}">
  <dimension ref="A1:H56"/>
  <sheetViews>
    <sheetView showGridLines="0" tabSelected="1" view="pageBreakPreview" zoomScale="90" zoomScaleNormal="90" zoomScaleSheetLayoutView="90" workbookViewId="0">
      <selection activeCell="D72" sqref="D72"/>
    </sheetView>
  </sheetViews>
  <sheetFormatPr defaultColWidth="11.42578125" defaultRowHeight="15" x14ac:dyDescent="0.25"/>
  <cols>
    <col min="1" max="1" width="16.42578125" customWidth="1"/>
    <col min="2" max="2" width="23.7109375" customWidth="1"/>
    <col min="3" max="3" width="19.5703125" customWidth="1"/>
    <col min="4" max="4" width="16.85546875" customWidth="1"/>
    <col min="5" max="5" width="17.85546875" customWidth="1"/>
    <col min="6" max="6" width="21.140625" customWidth="1"/>
    <col min="7" max="7" width="16.5703125" bestFit="1" customWidth="1"/>
    <col min="8" max="8" width="16.85546875" customWidth="1"/>
    <col min="9" max="9" width="16.7109375" customWidth="1"/>
    <col min="10" max="10" width="16.85546875" customWidth="1"/>
  </cols>
  <sheetData>
    <row r="1" spans="1:5" ht="23.25" thickBot="1" x14ac:dyDescent="0.3">
      <c r="A1" s="5" t="s">
        <v>5</v>
      </c>
      <c r="B1" s="9" t="s">
        <v>6</v>
      </c>
      <c r="C1" s="9" t="s">
        <v>3</v>
      </c>
      <c r="D1" s="9" t="s">
        <v>4</v>
      </c>
      <c r="E1" s="9" t="s">
        <v>31</v>
      </c>
    </row>
    <row r="2" spans="1:5" x14ac:dyDescent="0.25">
      <c r="A2" s="4" t="s">
        <v>0</v>
      </c>
      <c r="B2" s="6">
        <v>123</v>
      </c>
      <c r="C2" s="1">
        <v>1513.8653084323701</v>
      </c>
      <c r="D2" s="6">
        <v>1589</v>
      </c>
      <c r="E2" s="12">
        <v>2022</v>
      </c>
    </row>
    <row r="3" spans="1:5" x14ac:dyDescent="0.25">
      <c r="A3" s="4" t="s">
        <v>1</v>
      </c>
      <c r="B3" s="6">
        <v>28</v>
      </c>
      <c r="C3" s="1">
        <v>145.88442432245486</v>
      </c>
      <c r="D3" s="6">
        <v>377</v>
      </c>
      <c r="E3" s="12">
        <v>2022</v>
      </c>
    </row>
    <row r="4" spans="1:5" x14ac:dyDescent="0.25">
      <c r="A4" s="4" t="s">
        <v>11</v>
      </c>
      <c r="B4" s="6">
        <v>21</v>
      </c>
      <c r="C4" s="1">
        <v>140.91680814940577</v>
      </c>
      <c r="D4" s="6">
        <v>239</v>
      </c>
      <c r="E4" s="12">
        <v>2022</v>
      </c>
    </row>
    <row r="5" spans="1:5" x14ac:dyDescent="0.25">
      <c r="A5" s="4" t="s">
        <v>2</v>
      </c>
      <c r="B5" s="6">
        <v>12</v>
      </c>
      <c r="C5" s="1">
        <v>12145.31849336603</v>
      </c>
      <c r="D5" s="6">
        <v>348</v>
      </c>
      <c r="E5" s="12">
        <v>2022</v>
      </c>
    </row>
    <row r="6" spans="1:5" x14ac:dyDescent="0.25">
      <c r="A6" s="4" t="s">
        <v>17</v>
      </c>
      <c r="B6" s="6">
        <v>7</v>
      </c>
      <c r="C6" s="1">
        <v>5.4077846947116894</v>
      </c>
      <c r="D6" s="6">
        <v>65</v>
      </c>
      <c r="E6" s="12">
        <v>2022</v>
      </c>
    </row>
    <row r="7" spans="1:5" x14ac:dyDescent="0.25">
      <c r="A7" s="4" t="s">
        <v>8</v>
      </c>
      <c r="B7" s="6">
        <v>4</v>
      </c>
      <c r="C7" s="1">
        <v>46.657863296233415</v>
      </c>
      <c r="D7" s="6">
        <v>72</v>
      </c>
      <c r="E7" s="12">
        <v>2022</v>
      </c>
    </row>
    <row r="8" spans="1:5" x14ac:dyDescent="0.25">
      <c r="A8" s="4" t="s">
        <v>18</v>
      </c>
      <c r="B8" s="6">
        <v>4</v>
      </c>
      <c r="C8" s="1">
        <v>3.5213481733006349</v>
      </c>
      <c r="D8" s="6">
        <v>51</v>
      </c>
      <c r="E8" s="12">
        <v>2022</v>
      </c>
    </row>
    <row r="9" spans="1:5" x14ac:dyDescent="0.25">
      <c r="A9" s="4" t="s">
        <v>29</v>
      </c>
      <c r="B9" s="6">
        <v>2</v>
      </c>
      <c r="C9" s="1">
        <v>6.8540526944601643</v>
      </c>
      <c r="D9" s="6">
        <v>20</v>
      </c>
      <c r="E9" s="12">
        <v>2022</v>
      </c>
    </row>
    <row r="10" spans="1:5" x14ac:dyDescent="0.25">
      <c r="A10" s="4" t="s">
        <v>10</v>
      </c>
      <c r="B10" s="6">
        <v>2</v>
      </c>
      <c r="C10" s="1">
        <v>15.720304345092121</v>
      </c>
      <c r="D10" s="6">
        <v>31</v>
      </c>
      <c r="E10" s="12">
        <v>2022</v>
      </c>
    </row>
    <row r="11" spans="1:5" x14ac:dyDescent="0.25">
      <c r="A11" s="4" t="s">
        <v>13</v>
      </c>
      <c r="B11" s="6">
        <v>2</v>
      </c>
      <c r="C11" s="1">
        <v>69.169339118405333</v>
      </c>
      <c r="D11" s="6">
        <v>31</v>
      </c>
      <c r="E11" s="12">
        <v>2022</v>
      </c>
    </row>
    <row r="12" spans="1:5" x14ac:dyDescent="0.25">
      <c r="A12" s="4" t="s">
        <v>7</v>
      </c>
      <c r="B12" s="6">
        <v>2</v>
      </c>
      <c r="C12" s="1">
        <v>2907.87901653776</v>
      </c>
      <c r="D12" s="6">
        <v>129</v>
      </c>
      <c r="E12" s="12">
        <v>2022</v>
      </c>
    </row>
    <row r="13" spans="1:5" x14ac:dyDescent="0.25">
      <c r="A13" s="4" t="s">
        <v>9</v>
      </c>
      <c r="B13" s="6">
        <v>2</v>
      </c>
      <c r="C13" s="1">
        <v>5.3449034773313215</v>
      </c>
      <c r="D13" s="6">
        <v>27</v>
      </c>
      <c r="E13" s="12">
        <v>2022</v>
      </c>
    </row>
    <row r="14" spans="1:5" x14ac:dyDescent="0.25">
      <c r="A14" s="4" t="s">
        <v>14</v>
      </c>
      <c r="B14" s="6">
        <v>1</v>
      </c>
      <c r="C14" s="1">
        <v>2.5152486952147393</v>
      </c>
      <c r="D14" s="2">
        <v>8</v>
      </c>
      <c r="E14" s="12">
        <v>2022</v>
      </c>
    </row>
    <row r="15" spans="1:5" x14ac:dyDescent="0.25">
      <c r="A15" s="4" t="s">
        <v>15</v>
      </c>
      <c r="B15" s="6">
        <v>1</v>
      </c>
      <c r="C15" s="1">
        <v>1.572030434509212</v>
      </c>
      <c r="D15" s="2">
        <v>20</v>
      </c>
      <c r="E15" s="12">
        <v>2022</v>
      </c>
    </row>
    <row r="16" spans="1:5" ht="15.75" thickBot="1" x14ac:dyDescent="0.3">
      <c r="A16" s="8" t="s">
        <v>12</v>
      </c>
      <c r="B16" s="7">
        <v>1</v>
      </c>
      <c r="C16" s="16">
        <v>0.50304973904294781</v>
      </c>
      <c r="D16" s="3">
        <v>15</v>
      </c>
      <c r="E16" s="12">
        <v>2022</v>
      </c>
    </row>
    <row r="17" spans="1:8" x14ac:dyDescent="0.25">
      <c r="A17" s="10" t="s">
        <v>0</v>
      </c>
      <c r="B17" s="13">
        <v>418</v>
      </c>
      <c r="C17" s="17">
        <v>218010.30000000005</v>
      </c>
      <c r="D17" s="13">
        <v>374</v>
      </c>
      <c r="E17" s="10">
        <v>2023</v>
      </c>
    </row>
    <row r="18" spans="1:8" x14ac:dyDescent="0.25">
      <c r="A18" s="10" t="s">
        <v>11</v>
      </c>
      <c r="B18" s="13">
        <v>117</v>
      </c>
      <c r="C18" s="17">
        <v>87168</v>
      </c>
      <c r="D18" s="13">
        <v>98</v>
      </c>
      <c r="E18" s="10">
        <v>2023</v>
      </c>
    </row>
    <row r="19" spans="1:8" x14ac:dyDescent="0.25">
      <c r="A19" s="10" t="s">
        <v>15</v>
      </c>
      <c r="B19" s="13">
        <v>67</v>
      </c>
      <c r="C19" s="17">
        <v>13129.61</v>
      </c>
      <c r="D19" s="13">
        <v>66</v>
      </c>
      <c r="E19" s="10">
        <v>2023</v>
      </c>
    </row>
    <row r="20" spans="1:8" x14ac:dyDescent="0.25">
      <c r="A20" s="10" t="s">
        <v>1</v>
      </c>
      <c r="B20" s="13">
        <v>56</v>
      </c>
      <c r="C20" s="17">
        <v>11177.5</v>
      </c>
      <c r="D20" s="13">
        <v>51</v>
      </c>
      <c r="E20" s="10">
        <v>2023</v>
      </c>
      <c r="F20" s="6"/>
      <c r="G20" s="1"/>
      <c r="H20" s="6"/>
    </row>
    <row r="21" spans="1:8" x14ac:dyDescent="0.25">
      <c r="A21" s="10" t="s">
        <v>2</v>
      </c>
      <c r="B21" s="13">
        <v>51</v>
      </c>
      <c r="C21" s="17">
        <v>12345</v>
      </c>
      <c r="D21" s="13">
        <v>41</v>
      </c>
      <c r="E21" s="10">
        <v>2023</v>
      </c>
      <c r="F21" s="6"/>
      <c r="G21" s="1"/>
      <c r="H21" s="6"/>
    </row>
    <row r="22" spans="1:8" x14ac:dyDescent="0.25">
      <c r="A22" s="10" t="s">
        <v>16</v>
      </c>
      <c r="B22" s="13">
        <v>44</v>
      </c>
      <c r="C22" s="17">
        <v>5692.5139999999992</v>
      </c>
      <c r="D22" s="13">
        <v>41</v>
      </c>
      <c r="E22" s="10">
        <v>2023</v>
      </c>
      <c r="F22" s="6"/>
      <c r="G22" s="1"/>
      <c r="H22" s="6"/>
    </row>
    <row r="23" spans="1:8" x14ac:dyDescent="0.25">
      <c r="A23" s="10" t="s">
        <v>17</v>
      </c>
      <c r="B23" s="13">
        <v>28</v>
      </c>
      <c r="C23" s="17">
        <v>11814.399999999998</v>
      </c>
      <c r="D23" s="13">
        <v>26</v>
      </c>
      <c r="E23" s="10">
        <v>2023</v>
      </c>
    </row>
    <row r="24" spans="1:8" x14ac:dyDescent="0.25">
      <c r="A24" s="10" t="s">
        <v>18</v>
      </c>
      <c r="B24" s="13">
        <v>21</v>
      </c>
      <c r="C24" s="17">
        <v>6590.5</v>
      </c>
      <c r="D24" s="13">
        <v>18</v>
      </c>
      <c r="E24" s="10">
        <v>2023</v>
      </c>
    </row>
    <row r="25" spans="1:8" x14ac:dyDescent="0.25">
      <c r="A25" s="10" t="s">
        <v>19</v>
      </c>
      <c r="B25" s="13">
        <v>14</v>
      </c>
      <c r="C25" s="17">
        <v>5045</v>
      </c>
      <c r="D25" s="13">
        <v>14</v>
      </c>
      <c r="E25" s="10">
        <v>2023</v>
      </c>
    </row>
    <row r="26" spans="1:8" x14ac:dyDescent="0.25">
      <c r="A26" s="10" t="s">
        <v>10</v>
      </c>
      <c r="B26" s="13">
        <v>11</v>
      </c>
      <c r="C26" s="17">
        <v>3048</v>
      </c>
      <c r="D26" s="13">
        <v>11</v>
      </c>
      <c r="E26" s="10">
        <v>2023</v>
      </c>
    </row>
    <row r="27" spans="1:8" x14ac:dyDescent="0.25">
      <c r="A27" s="10" t="s">
        <v>20</v>
      </c>
      <c r="B27" s="13">
        <v>9</v>
      </c>
      <c r="C27" s="17">
        <v>8566</v>
      </c>
      <c r="D27" s="13">
        <v>9</v>
      </c>
      <c r="E27" s="10">
        <v>2023</v>
      </c>
    </row>
    <row r="28" spans="1:8" x14ac:dyDescent="0.25">
      <c r="A28" s="10" t="s">
        <v>21</v>
      </c>
      <c r="B28" s="13">
        <v>8</v>
      </c>
      <c r="C28" s="17">
        <v>632.6</v>
      </c>
      <c r="D28" s="13">
        <v>8</v>
      </c>
      <c r="E28" s="10">
        <v>2023</v>
      </c>
    </row>
    <row r="29" spans="1:8" x14ac:dyDescent="0.25">
      <c r="A29" s="10" t="s">
        <v>22</v>
      </c>
      <c r="B29" s="13">
        <v>4</v>
      </c>
      <c r="C29" s="17">
        <v>240</v>
      </c>
      <c r="D29" s="13">
        <v>4</v>
      </c>
      <c r="E29" s="10">
        <v>2023</v>
      </c>
    </row>
    <row r="30" spans="1:8" x14ac:dyDescent="0.25">
      <c r="A30" s="10" t="s">
        <v>23</v>
      </c>
      <c r="B30" s="13">
        <v>3</v>
      </c>
      <c r="C30" s="17">
        <v>196</v>
      </c>
      <c r="D30" s="13">
        <v>3</v>
      </c>
      <c r="E30" s="10">
        <v>2023</v>
      </c>
    </row>
    <row r="31" spans="1:8" x14ac:dyDescent="0.25">
      <c r="A31" s="10" t="s">
        <v>24</v>
      </c>
      <c r="B31" s="13">
        <v>3</v>
      </c>
      <c r="C31" s="17">
        <v>1147</v>
      </c>
      <c r="D31" s="13">
        <v>3</v>
      </c>
      <c r="E31" s="10">
        <v>2023</v>
      </c>
    </row>
    <row r="32" spans="1:8" x14ac:dyDescent="0.25">
      <c r="A32" s="10" t="s">
        <v>25</v>
      </c>
      <c r="B32" s="13">
        <v>3</v>
      </c>
      <c r="C32" s="17">
        <v>280</v>
      </c>
      <c r="D32" s="13">
        <v>1</v>
      </c>
      <c r="E32" s="10">
        <v>2023</v>
      </c>
    </row>
    <row r="33" spans="1:5" x14ac:dyDescent="0.25">
      <c r="A33" s="10" t="s">
        <v>26</v>
      </c>
      <c r="B33" s="13">
        <v>2</v>
      </c>
      <c r="C33" s="17">
        <v>340</v>
      </c>
      <c r="D33" s="13">
        <v>2</v>
      </c>
      <c r="E33" s="10">
        <v>2023</v>
      </c>
    </row>
    <row r="34" spans="1:5" x14ac:dyDescent="0.25">
      <c r="A34" s="10" t="s">
        <v>27</v>
      </c>
      <c r="B34" s="13">
        <v>1</v>
      </c>
      <c r="C34" s="17">
        <v>12</v>
      </c>
      <c r="D34" s="13">
        <v>1</v>
      </c>
      <c r="E34" s="10">
        <v>2023</v>
      </c>
    </row>
    <row r="35" spans="1:5" x14ac:dyDescent="0.25">
      <c r="A35" s="10" t="s">
        <v>28</v>
      </c>
      <c r="B35" s="13">
        <v>1</v>
      </c>
      <c r="C35" s="17">
        <v>254</v>
      </c>
      <c r="D35" s="13">
        <v>1</v>
      </c>
      <c r="E35" s="10">
        <v>2023</v>
      </c>
    </row>
    <row r="36" spans="1:5" x14ac:dyDescent="0.25">
      <c r="A36" s="10" t="s">
        <v>29</v>
      </c>
      <c r="B36" s="13">
        <v>1</v>
      </c>
      <c r="C36" s="17">
        <v>215</v>
      </c>
      <c r="D36" s="13">
        <v>1</v>
      </c>
      <c r="E36" s="10">
        <v>2023</v>
      </c>
    </row>
    <row r="37" spans="1:5" ht="15.75" thickBot="1" x14ac:dyDescent="0.3">
      <c r="A37" s="11" t="s">
        <v>30</v>
      </c>
      <c r="B37" s="14">
        <v>1</v>
      </c>
      <c r="C37" s="18">
        <v>15</v>
      </c>
      <c r="D37" s="14">
        <v>1</v>
      </c>
      <c r="E37" s="10">
        <v>2023</v>
      </c>
    </row>
    <row r="38" spans="1:5" x14ac:dyDescent="0.25">
      <c r="A38" s="10" t="s">
        <v>19</v>
      </c>
      <c r="B38" s="13">
        <v>1</v>
      </c>
      <c r="C38" s="17">
        <v>5</v>
      </c>
      <c r="D38" s="13">
        <v>11</v>
      </c>
      <c r="E38" s="10">
        <v>2024</v>
      </c>
    </row>
    <row r="39" spans="1:5" x14ac:dyDescent="0.25">
      <c r="A39" s="10" t="s">
        <v>10</v>
      </c>
      <c r="B39" s="13">
        <v>1</v>
      </c>
      <c r="C39" s="17">
        <v>275</v>
      </c>
      <c r="D39" s="13">
        <v>30</v>
      </c>
      <c r="E39" s="10">
        <v>2024</v>
      </c>
    </row>
    <row r="40" spans="1:5" x14ac:dyDescent="0.25">
      <c r="A40" s="10" t="s">
        <v>0</v>
      </c>
      <c r="B40" s="13">
        <v>9</v>
      </c>
      <c r="C40" s="17">
        <v>825</v>
      </c>
      <c r="D40" s="13">
        <v>59</v>
      </c>
      <c r="E40" s="10">
        <v>2024</v>
      </c>
    </row>
    <row r="41" spans="1:5" x14ac:dyDescent="0.25">
      <c r="A41" s="10" t="s">
        <v>11</v>
      </c>
      <c r="B41" s="13">
        <v>1</v>
      </c>
      <c r="C41" s="17">
        <v>4</v>
      </c>
      <c r="D41" s="13">
        <v>12</v>
      </c>
      <c r="E41" s="10">
        <v>2024</v>
      </c>
    </row>
    <row r="42" spans="1:5" x14ac:dyDescent="0.25">
      <c r="A42" s="10" t="s">
        <v>1</v>
      </c>
      <c r="B42" s="13">
        <v>1</v>
      </c>
      <c r="C42" s="17">
        <v>65</v>
      </c>
      <c r="D42" s="13">
        <v>13</v>
      </c>
      <c r="E42" s="10">
        <v>2024</v>
      </c>
    </row>
    <row r="43" spans="1:5" x14ac:dyDescent="0.25">
      <c r="A43" s="10" t="s">
        <v>2</v>
      </c>
      <c r="B43" s="13">
        <v>2</v>
      </c>
      <c r="C43" s="17">
        <v>9</v>
      </c>
      <c r="D43" s="13">
        <v>23</v>
      </c>
      <c r="E43" s="10">
        <v>2024</v>
      </c>
    </row>
    <row r="44" spans="1:5" ht="15.75" thickBot="1" x14ac:dyDescent="0.3">
      <c r="A44" s="11" t="s">
        <v>32</v>
      </c>
      <c r="B44" s="14">
        <v>1</v>
      </c>
      <c r="C44" s="18">
        <v>16</v>
      </c>
      <c r="D44" s="14">
        <v>12</v>
      </c>
      <c r="E44" s="10">
        <v>2024</v>
      </c>
    </row>
    <row r="45" spans="1:5" x14ac:dyDescent="0.25">
      <c r="A45" s="10" t="s">
        <v>21</v>
      </c>
      <c r="B45" s="13">
        <v>5</v>
      </c>
      <c r="C45" s="19">
        <f>496123.2/10000</f>
        <v>49.612320000000004</v>
      </c>
      <c r="D45" s="13">
        <v>0</v>
      </c>
      <c r="E45" s="10">
        <v>2021</v>
      </c>
    </row>
    <row r="46" spans="1:5" x14ac:dyDescent="0.25">
      <c r="A46" s="10" t="s">
        <v>20</v>
      </c>
      <c r="B46" s="13">
        <v>5</v>
      </c>
      <c r="C46" s="19">
        <f>468456/10000</f>
        <v>46.845599999999997</v>
      </c>
      <c r="D46" s="13">
        <v>0</v>
      </c>
      <c r="E46" s="10">
        <v>2021</v>
      </c>
    </row>
    <row r="47" spans="1:5" x14ac:dyDescent="0.25">
      <c r="A47" s="10" t="s">
        <v>10</v>
      </c>
      <c r="B47" s="13">
        <v>3</v>
      </c>
      <c r="C47" s="19">
        <f>562776/10000</f>
        <v>56.2776</v>
      </c>
      <c r="D47" s="13">
        <v>0</v>
      </c>
      <c r="E47" s="10">
        <v>2021</v>
      </c>
    </row>
    <row r="48" spans="1:5" x14ac:dyDescent="0.25">
      <c r="A48" s="10" t="s">
        <v>0</v>
      </c>
      <c r="B48" s="13">
        <v>134</v>
      </c>
      <c r="C48" s="19">
        <f>21695486.4/10000</f>
        <v>2169.54864</v>
      </c>
      <c r="D48" s="13">
        <v>0</v>
      </c>
      <c r="E48" s="10">
        <v>2021</v>
      </c>
    </row>
    <row r="49" spans="1:5" x14ac:dyDescent="0.25">
      <c r="A49" s="10" t="s">
        <v>14</v>
      </c>
      <c r="B49" s="13">
        <v>8</v>
      </c>
      <c r="C49" s="19">
        <f>17426563.2/10000</f>
        <v>1742.6563199999998</v>
      </c>
      <c r="D49" s="13">
        <v>0</v>
      </c>
      <c r="E49" s="10">
        <v>2021</v>
      </c>
    </row>
    <row r="50" spans="1:5" x14ac:dyDescent="0.25">
      <c r="A50" s="10" t="s">
        <v>11</v>
      </c>
      <c r="B50" s="15">
        <v>35</v>
      </c>
      <c r="C50" s="19">
        <f>2250475.2/10000</f>
        <v>225.04752000000002</v>
      </c>
      <c r="D50" s="13">
        <v>0</v>
      </c>
      <c r="E50" s="10">
        <v>2021</v>
      </c>
    </row>
    <row r="51" spans="1:5" x14ac:dyDescent="0.25">
      <c r="A51" s="10" t="s">
        <v>1</v>
      </c>
      <c r="B51" s="13">
        <v>26</v>
      </c>
      <c r="C51" s="19">
        <f>2154268.8/10000</f>
        <v>215.42687999999998</v>
      </c>
      <c r="D51" s="13">
        <v>0</v>
      </c>
      <c r="E51" s="10">
        <v>2021</v>
      </c>
    </row>
    <row r="52" spans="1:5" x14ac:dyDescent="0.25">
      <c r="A52" s="10" t="s">
        <v>33</v>
      </c>
      <c r="B52" s="13">
        <v>1</v>
      </c>
      <c r="C52" s="19">
        <f>78600/10000</f>
        <v>7.86</v>
      </c>
      <c r="D52" s="13">
        <v>0</v>
      </c>
      <c r="E52" s="10">
        <v>2021</v>
      </c>
    </row>
    <row r="53" spans="1:5" x14ac:dyDescent="0.25">
      <c r="A53" s="10" t="s">
        <v>2</v>
      </c>
      <c r="B53" s="13">
        <v>27</v>
      </c>
      <c r="C53" s="19">
        <f>2435971.2/10000</f>
        <v>243.59712000000002</v>
      </c>
      <c r="D53" s="13">
        <v>0</v>
      </c>
      <c r="E53" s="10">
        <v>2021</v>
      </c>
    </row>
    <row r="54" spans="1:5" x14ac:dyDescent="0.25">
      <c r="A54" s="10" t="s">
        <v>29</v>
      </c>
      <c r="B54" s="15">
        <v>1</v>
      </c>
      <c r="C54" s="19">
        <f>37728/10000</f>
        <v>3.7728000000000002</v>
      </c>
      <c r="D54" s="13">
        <v>0</v>
      </c>
      <c r="E54" s="10">
        <v>2021</v>
      </c>
    </row>
    <row r="55" spans="1:5" x14ac:dyDescent="0.25">
      <c r="A55" s="10" t="s">
        <v>23</v>
      </c>
      <c r="B55" s="13">
        <v>2</v>
      </c>
      <c r="C55" s="19">
        <f>99979.2/10000</f>
        <v>9.9979200000000006</v>
      </c>
      <c r="D55" s="13">
        <v>0</v>
      </c>
      <c r="E55" s="10">
        <v>2021</v>
      </c>
    </row>
    <row r="56" spans="1:5" x14ac:dyDescent="0.25">
      <c r="A56" s="10" t="s">
        <v>17</v>
      </c>
      <c r="B56" s="13">
        <v>3</v>
      </c>
      <c r="C56" s="19">
        <f>80486.4/10000</f>
        <v>8.0486399999999989</v>
      </c>
      <c r="D56" s="13">
        <v>0</v>
      </c>
      <c r="E56" s="10">
        <v>2021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 causas</vt:lpstr>
      <vt:lpstr>'Por causas'!Print_Area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2024-03-19T03:05:07Z</dcterms:modified>
</cp:coreProperties>
</file>