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File\Exce Dashboard Practise\"/>
    </mc:Choice>
  </mc:AlternateContent>
  <xr:revisionPtr revIDLastSave="0" documentId="8_{751884C6-883B-4193-A760-19FADF2317CE}" xr6:coauthVersionLast="47" xr6:coauthVersionMax="47" xr10:uidLastSave="{00000000-0000-0000-0000-000000000000}"/>
  <bookViews>
    <workbookView xWindow="-108" yWindow="-108" windowWidth="23256" windowHeight="12456" xr2:uid="{29537810-ABA6-40D5-992D-1085ECBE07F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<sst xmlns="http://schemas.openxmlformats.org/spreadsheetml/2006/main" count="130" uniqueCount="30">
  <si>
    <t>Project</t>
  </si>
  <si>
    <t>Task</t>
  </si>
  <si>
    <t>Manager</t>
  </si>
  <si>
    <t>Start Date</t>
  </si>
  <si>
    <t>Duration(Days)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</si>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</sst>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\-mmm\-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[$-409]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409]d\-mmm\-yy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D93163-2921-4139-B997-640F8C5983BD}" name="Table1" displayName="Table1" ref="A1:J41" totalsRowShown="0">
  <autoFilter ref="A1:J41" xr:uid="{7E21CF9F-AD78-47F7-B4FB-8E64E3714907}"/>
  <tableColumns count="10">
    <tableColumn id="1" xr3:uid="{96D83338-E8A9-4B23-A295-331861407CD1}" name="Project"/>
    <tableColumn id="2" xr3:uid="{264805A6-141F-4681-9010-6ADA204247F6}" name="Task"/>
    <tableColumn id="3" xr3:uid="{AAC52C1C-7CB2-4113-A09C-34A77F5B510E}" name="Manager"/>
    <tableColumn id="4" xr3:uid="{7C9C7653-3A17-4A35-B143-4F02FCD9EE3B}" name="Start Date" dataDxfId="6"/>
    <tableColumn id="5" xr3:uid="{A1154CD7-7B76-413C-815E-9346A169CB5B}" name="Duration(Days)" dataDxfId="5"/>
    <tableColumn id="9" xr3:uid="{83DB710E-0976-4F61-B561-BA8D9CE9563E}" name="End Date" dataDxfId="4">
      <calculatedColumnFormula>WORKDAY.INTL(Table1[[#This Row],[Start Date]]-1,Table1[[#This Row],[Duration(Days)]],16)</calculatedColumnFormula>
    </tableColumn>
    <tableColumn id="10" xr3:uid="{30063214-DE9D-4241-A869-CBD060AE8D2D}" name="Days completed" dataDxfId="3"/>
    <tableColumn id="6" xr3:uid="{BADEA25E-6211-407F-9B76-AE867E20C2D5}" name="Progress" dataDxfId="2" dataCellStyle="Percent">
      <calculatedColumnFormula>Table1[[#This Row],[Days completed]]/Table1[[#This Row],[Duration(Days)]]</calculatedColumnFormula>
    </tableColumn>
    <tableColumn id="7" xr3:uid="{4BFFD59D-9F34-4960-B9B8-937EA4E58A03}" name="Budget" dataDxfId="1"/>
    <tableColumn id="8" xr3:uid="{921735E3-AECB-4148-8F53-92946D4D1B8A}" name="Actual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A600-E901-40F7-84C3-70ABC816042C}">
  <dimension ref="A1:L41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1" max="1" width="10" customWidth="1"/>
    <col min="2" max="2" width="11.5546875" customWidth="1"/>
    <col min="3" max="3" width="13.109375" customWidth="1"/>
    <col min="4" max="4" width="12" style="1" bestFit="1" customWidth="1"/>
    <col min="5" max="5" width="16" bestFit="1" customWidth="1"/>
    <col min="6" max="6" width="11.109375" style="2" bestFit="1" customWidth="1"/>
    <col min="7" max="7" width="17.5546875" style="3" bestFit="1" customWidth="1"/>
    <col min="8" max="8" width="11.109375" customWidth="1"/>
    <col min="9" max="10" width="10.33203125" customWidth="1"/>
    <col min="12" max="12" width="23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2" x14ac:dyDescent="0.3">
      <c r="A2" t="s">
        <v>10</v>
      </c>
      <c r="B2" t="s">
        <v>11</v>
      </c>
      <c r="C2" t="s">
        <v>12</v>
      </c>
      <c r="D2" s="4">
        <v>43878</v>
      </c>
      <c r="E2" s="5">
        <v>5</v>
      </c>
      <c r="F2" s="4">
        <f>WORKDAY.INTL(Table1[[#This Row],[Start Date]]-1,Table1[[#This Row],[Duration(Days)]],16)</f>
        <v>43883</v>
      </c>
      <c r="G2" s="6">
        <v>2</v>
      </c>
      <c r="H2" s="7">
        <f>Table1[[#This Row],[Days completed]]/Table1[[#This Row],[Duration(Days)]]</f>
        <v>0.4</v>
      </c>
      <c r="I2" s="6">
        <v>218000</v>
      </c>
      <c r="J2" s="6">
        <v>97337</v>
      </c>
      <c r="L2" s="8"/>
    </row>
    <row r="3" spans="1:12" x14ac:dyDescent="0.3">
      <c r="A3" t="s">
        <v>10</v>
      </c>
      <c r="B3" t="s">
        <v>13</v>
      </c>
      <c r="C3" t="s">
        <v>14</v>
      </c>
      <c r="D3" s="4">
        <v>43878</v>
      </c>
      <c r="E3" s="5">
        <v>6</v>
      </c>
      <c r="F3" s="4">
        <f>WORKDAY.INTL(Table1[[#This Row],[Start Date]]-1,Table1[[#This Row],[Duration(Days)]],16)</f>
        <v>43884</v>
      </c>
      <c r="G3" s="6">
        <v>3</v>
      </c>
      <c r="H3" s="7">
        <f>Table1[[#This Row],[Days completed]]/Table1[[#This Row],[Duration(Days)]]</f>
        <v>0.5</v>
      </c>
      <c r="I3" s="6">
        <v>393000</v>
      </c>
      <c r="J3" s="6">
        <v>177440</v>
      </c>
      <c r="L3" s="8"/>
    </row>
    <row r="4" spans="1:12" x14ac:dyDescent="0.3">
      <c r="A4" t="s">
        <v>10</v>
      </c>
      <c r="B4" t="s">
        <v>15</v>
      </c>
      <c r="C4" t="s">
        <v>16</v>
      </c>
      <c r="D4" s="4">
        <v>43879</v>
      </c>
      <c r="E4" s="5">
        <v>10</v>
      </c>
      <c r="F4" s="4">
        <f>WORKDAY.INTL(Table1[[#This Row],[Start Date]]-1,Table1[[#This Row],[Duration(Days)]],16)</f>
        <v>43890</v>
      </c>
      <c r="G4" s="6">
        <v>4</v>
      </c>
      <c r="H4" s="7">
        <f>Table1[[#This Row],[Days completed]]/Table1[[#This Row],[Duration(Days)]]</f>
        <v>0.4</v>
      </c>
      <c r="I4" s="6">
        <v>86000</v>
      </c>
      <c r="J4" s="6">
        <v>31046</v>
      </c>
      <c r="L4" s="8"/>
    </row>
    <row r="5" spans="1:12" x14ac:dyDescent="0.3">
      <c r="A5" t="s">
        <v>10</v>
      </c>
      <c r="B5" t="s">
        <v>17</v>
      </c>
      <c r="C5" t="s">
        <v>18</v>
      </c>
      <c r="D5" s="4">
        <v>43882</v>
      </c>
      <c r="E5" s="5">
        <v>9</v>
      </c>
      <c r="F5" s="4">
        <f>WORKDAY.INTL(Table1[[#This Row],[Start Date]]-1,Table1[[#This Row],[Duration(Days)]],16)</f>
        <v>43892</v>
      </c>
      <c r="G5" s="6">
        <v>3</v>
      </c>
      <c r="H5" s="7">
        <f>Table1[[#This Row],[Days completed]]/Table1[[#This Row],[Duration(Days)]]</f>
        <v>0.33333333333333331</v>
      </c>
      <c r="I5" s="6">
        <v>732000</v>
      </c>
      <c r="J5" s="6">
        <v>261324</v>
      </c>
      <c r="L5" s="8"/>
    </row>
    <row r="6" spans="1:12" x14ac:dyDescent="0.3">
      <c r="A6" t="s">
        <v>10</v>
      </c>
      <c r="B6" t="s">
        <v>19</v>
      </c>
      <c r="C6" t="s">
        <v>20</v>
      </c>
      <c r="D6" s="4">
        <v>43878</v>
      </c>
      <c r="E6" s="5">
        <v>4</v>
      </c>
      <c r="F6" s="4">
        <f>WORKDAY.INTL(Table1[[#This Row],[Start Date]]-1,Table1[[#This Row],[Duration(Days)]],16)</f>
        <v>43881</v>
      </c>
      <c r="G6" s="6">
        <v>1</v>
      </c>
      <c r="H6" s="7">
        <f>Table1[[#This Row],[Days completed]]/Table1[[#This Row],[Duration(Days)]]</f>
        <v>0.25</v>
      </c>
      <c r="I6" s="6">
        <v>492000</v>
      </c>
      <c r="J6" s="6">
        <v>116850</v>
      </c>
      <c r="L6" s="8"/>
    </row>
    <row r="7" spans="1:12" x14ac:dyDescent="0.3">
      <c r="A7" t="s">
        <v>10</v>
      </c>
      <c r="B7" t="s">
        <v>21</v>
      </c>
      <c r="C7" t="s">
        <v>12</v>
      </c>
      <c r="D7" s="4">
        <v>43881</v>
      </c>
      <c r="E7" s="5">
        <v>6</v>
      </c>
      <c r="F7" s="4">
        <f>WORKDAY.INTL(Table1[[#This Row],[Start Date]]-1,Table1[[#This Row],[Duration(Days)]],16)</f>
        <v>43887</v>
      </c>
      <c r="G7" s="6">
        <v>0</v>
      </c>
      <c r="H7" s="7">
        <f>Table1[[#This Row],[Days completed]]/Table1[[#This Row],[Duration(Days)]]</f>
        <v>0</v>
      </c>
      <c r="I7" s="6">
        <v>188000</v>
      </c>
      <c r="J7" s="6">
        <v>0</v>
      </c>
      <c r="L7" s="8"/>
    </row>
    <row r="8" spans="1:12" x14ac:dyDescent="0.3">
      <c r="A8" t="s">
        <v>10</v>
      </c>
      <c r="B8" t="s">
        <v>22</v>
      </c>
      <c r="C8" t="s">
        <v>14</v>
      </c>
      <c r="D8" s="4">
        <v>43881</v>
      </c>
      <c r="E8" s="5">
        <v>7</v>
      </c>
      <c r="F8" s="4">
        <f>WORKDAY.INTL(Table1[[#This Row],[Start Date]]-1,Table1[[#This Row],[Duration(Days)]],16)</f>
        <v>43888</v>
      </c>
      <c r="G8" s="6">
        <v>3</v>
      </c>
      <c r="H8" s="7">
        <f>Table1[[#This Row],[Days completed]]/Table1[[#This Row],[Duration(Days)]]</f>
        <v>0.42857142857142855</v>
      </c>
      <c r="I8" s="6">
        <v>180000</v>
      </c>
      <c r="J8" s="6">
        <v>79380</v>
      </c>
      <c r="L8" s="8"/>
    </row>
    <row r="9" spans="1:12" x14ac:dyDescent="0.3">
      <c r="A9" t="s">
        <v>10</v>
      </c>
      <c r="B9" t="s">
        <v>23</v>
      </c>
      <c r="C9" t="s">
        <v>16</v>
      </c>
      <c r="D9" s="4">
        <v>43885</v>
      </c>
      <c r="E9" s="5">
        <v>5</v>
      </c>
      <c r="F9" s="4">
        <f>WORKDAY.INTL(Table1[[#This Row],[Start Date]]-1,Table1[[#This Row],[Duration(Days)]],16)</f>
        <v>43890</v>
      </c>
      <c r="G9" s="6">
        <v>2</v>
      </c>
      <c r="H9" s="7">
        <f>Table1[[#This Row],[Days completed]]/Table1[[#This Row],[Duration(Days)]]</f>
        <v>0.4</v>
      </c>
      <c r="I9" s="6">
        <v>582000</v>
      </c>
      <c r="J9" s="6">
        <v>195231</v>
      </c>
      <c r="L9" s="8"/>
    </row>
    <row r="10" spans="1:12" x14ac:dyDescent="0.3">
      <c r="A10" t="s">
        <v>10</v>
      </c>
      <c r="B10" t="s">
        <v>24</v>
      </c>
      <c r="C10" t="s">
        <v>18</v>
      </c>
      <c r="D10" s="4">
        <v>43885</v>
      </c>
      <c r="E10" s="5">
        <v>9</v>
      </c>
      <c r="F10" s="4">
        <f>WORKDAY.INTL(Table1[[#This Row],[Start Date]]-1,Table1[[#This Row],[Duration(Days)]],16)</f>
        <v>43894</v>
      </c>
      <c r="G10" s="6">
        <v>1</v>
      </c>
      <c r="H10" s="7">
        <f>Table1[[#This Row],[Days completed]]/Table1[[#This Row],[Duration(Days)]]</f>
        <v>0.1111111111111111</v>
      </c>
      <c r="I10" s="6">
        <v>562000</v>
      </c>
      <c r="J10" s="6">
        <v>74746</v>
      </c>
      <c r="L10" s="8"/>
    </row>
    <row r="11" spans="1:12" x14ac:dyDescent="0.3">
      <c r="A11" t="s">
        <v>10</v>
      </c>
      <c r="B11" t="s">
        <v>25</v>
      </c>
      <c r="C11" t="s">
        <v>20</v>
      </c>
      <c r="D11" s="4">
        <v>43885</v>
      </c>
      <c r="E11" s="5">
        <v>6</v>
      </c>
      <c r="F11" s="4">
        <f>WORKDAY.INTL(Table1[[#This Row],[Start Date]]-1,Table1[[#This Row],[Duration(Days)]],16)</f>
        <v>43891</v>
      </c>
      <c r="G11" s="6">
        <v>3</v>
      </c>
      <c r="H11" s="7">
        <f>Table1[[#This Row],[Days completed]]/Table1[[#This Row],[Duration(Days)]]</f>
        <v>0.5</v>
      </c>
      <c r="I11" s="6">
        <v>416000</v>
      </c>
      <c r="J11" s="6">
        <v>175015</v>
      </c>
      <c r="L11" s="8"/>
    </row>
    <row r="12" spans="1:12" x14ac:dyDescent="0.3">
      <c r="A12" t="s">
        <v>26</v>
      </c>
      <c r="B12" t="s">
        <v>11</v>
      </c>
      <c r="C12" t="s">
        <v>12</v>
      </c>
      <c r="D12" s="4">
        <v>43879</v>
      </c>
      <c r="E12" s="5">
        <v>7</v>
      </c>
      <c r="F12" s="4">
        <f>WORKDAY.INTL(Table1[[#This Row],[Start Date]]-1,Table1[[#This Row],[Duration(Days)]],16)</f>
        <v>43886</v>
      </c>
      <c r="G12" s="6">
        <v>7</v>
      </c>
      <c r="H12" s="7">
        <f>Table1[[#This Row],[Days completed]]/Table1[[#This Row],[Duration(Days)]]</f>
        <v>1</v>
      </c>
      <c r="I12" s="6">
        <v>293000</v>
      </c>
      <c r="J12" s="6">
        <v>273001</v>
      </c>
      <c r="L12" s="8"/>
    </row>
    <row r="13" spans="1:12" x14ac:dyDescent="0.3">
      <c r="A13" t="s">
        <v>26</v>
      </c>
      <c r="B13" t="s">
        <v>13</v>
      </c>
      <c r="C13" t="s">
        <v>14</v>
      </c>
      <c r="D13" s="4">
        <v>43878</v>
      </c>
      <c r="E13" s="5">
        <v>9</v>
      </c>
      <c r="F13" s="4">
        <f>WORKDAY.INTL(Table1[[#This Row],[Start Date]]-1,Table1[[#This Row],[Duration(Days)]],16)</f>
        <v>43887</v>
      </c>
      <c r="G13" s="6">
        <v>4</v>
      </c>
      <c r="H13" s="7">
        <f>Table1[[#This Row],[Days completed]]/Table1[[#This Row],[Duration(Days)]]</f>
        <v>0.44444444444444442</v>
      </c>
      <c r="I13" s="6">
        <v>224000</v>
      </c>
      <c r="J13" s="6">
        <v>57910</v>
      </c>
      <c r="L13" s="8"/>
    </row>
    <row r="14" spans="1:12" x14ac:dyDescent="0.3">
      <c r="A14" t="s">
        <v>26</v>
      </c>
      <c r="B14" t="s">
        <v>15</v>
      </c>
      <c r="C14" t="s">
        <v>16</v>
      </c>
      <c r="D14" s="4">
        <v>43879</v>
      </c>
      <c r="E14" s="5">
        <v>8</v>
      </c>
      <c r="F14" s="4">
        <f>WORKDAY.INTL(Table1[[#This Row],[Start Date]]-1,Table1[[#This Row],[Duration(Days)]],16)</f>
        <v>43887</v>
      </c>
      <c r="G14" s="6">
        <v>0</v>
      </c>
      <c r="H14" s="7">
        <f>Table1[[#This Row],[Days completed]]/Table1[[#This Row],[Duration(Days)]]</f>
        <v>0</v>
      </c>
      <c r="I14" s="6">
        <v>978000</v>
      </c>
      <c r="J14" s="6">
        <v>0</v>
      </c>
      <c r="L14" s="8"/>
    </row>
    <row r="15" spans="1:12" x14ac:dyDescent="0.3">
      <c r="A15" t="s">
        <v>26</v>
      </c>
      <c r="B15" t="s">
        <v>17</v>
      </c>
      <c r="C15" t="s">
        <v>18</v>
      </c>
      <c r="D15" s="4">
        <v>43881</v>
      </c>
      <c r="E15" s="5">
        <v>7</v>
      </c>
      <c r="F15" s="4">
        <f>WORKDAY.INTL(Table1[[#This Row],[Start Date]]-1,Table1[[#This Row],[Duration(Days)]],16)</f>
        <v>43888</v>
      </c>
      <c r="G15" s="6">
        <v>3</v>
      </c>
      <c r="H15" s="7">
        <f>Table1[[#This Row],[Days completed]]/Table1[[#This Row],[Duration(Days)]]</f>
        <v>0.42857142857142855</v>
      </c>
      <c r="I15" s="6">
        <v>932000</v>
      </c>
      <c r="J15" s="6">
        <v>379157</v>
      </c>
      <c r="L15" s="8"/>
    </row>
    <row r="16" spans="1:12" x14ac:dyDescent="0.3">
      <c r="A16" t="s">
        <v>26</v>
      </c>
      <c r="B16" t="s">
        <v>19</v>
      </c>
      <c r="C16" t="s">
        <v>20</v>
      </c>
      <c r="D16" s="4">
        <v>43882</v>
      </c>
      <c r="E16" s="5">
        <v>4</v>
      </c>
      <c r="F16" s="4">
        <f>WORKDAY.INTL(Table1[[#This Row],[Start Date]]-1,Table1[[#This Row],[Duration(Days)]],16)</f>
        <v>43886</v>
      </c>
      <c r="G16" s="6">
        <v>1</v>
      </c>
      <c r="H16" s="7">
        <f>Table1[[#This Row],[Days completed]]/Table1[[#This Row],[Duration(Days)]]</f>
        <v>0.25</v>
      </c>
      <c r="I16" s="6">
        <v>854000</v>
      </c>
      <c r="J16" s="6">
        <v>322812</v>
      </c>
      <c r="L16" s="8"/>
    </row>
    <row r="17" spans="1:12" x14ac:dyDescent="0.3">
      <c r="A17" t="s">
        <v>26</v>
      </c>
      <c r="B17" t="s">
        <v>21</v>
      </c>
      <c r="C17" t="s">
        <v>12</v>
      </c>
      <c r="D17" s="4">
        <v>43882</v>
      </c>
      <c r="E17" s="5">
        <v>6</v>
      </c>
      <c r="F17" s="4">
        <f>WORKDAY.INTL(Table1[[#This Row],[Start Date]]-1,Table1[[#This Row],[Duration(Days)]],16)</f>
        <v>43888</v>
      </c>
      <c r="G17" s="6">
        <v>3</v>
      </c>
      <c r="H17" s="7">
        <f>Table1[[#This Row],[Days completed]]/Table1[[#This Row],[Duration(Days)]]</f>
        <v>0.5</v>
      </c>
      <c r="I17" s="6">
        <v>81000</v>
      </c>
      <c r="J17" s="6">
        <v>38461</v>
      </c>
      <c r="L17" s="8"/>
    </row>
    <row r="18" spans="1:12" x14ac:dyDescent="0.3">
      <c r="A18" t="s">
        <v>26</v>
      </c>
      <c r="B18" t="s">
        <v>22</v>
      </c>
      <c r="C18" t="s">
        <v>14</v>
      </c>
      <c r="D18" s="4">
        <v>43885</v>
      </c>
      <c r="E18" s="5">
        <v>6</v>
      </c>
      <c r="F18" s="4">
        <f>WORKDAY.INTL(Table1[[#This Row],[Start Date]]-1,Table1[[#This Row],[Duration(Days)]],16)</f>
        <v>43891</v>
      </c>
      <c r="G18" s="6">
        <v>5</v>
      </c>
      <c r="H18" s="7">
        <f>Table1[[#This Row],[Days completed]]/Table1[[#This Row],[Duration(Days)]]</f>
        <v>0.83333333333333337</v>
      </c>
      <c r="I18" s="6">
        <v>169000</v>
      </c>
      <c r="J18" s="6">
        <v>136468</v>
      </c>
      <c r="L18" s="8"/>
    </row>
    <row r="19" spans="1:12" x14ac:dyDescent="0.3">
      <c r="A19" t="s">
        <v>26</v>
      </c>
      <c r="B19" t="s">
        <v>23</v>
      </c>
      <c r="C19" t="s">
        <v>16</v>
      </c>
      <c r="D19" s="4">
        <v>43886</v>
      </c>
      <c r="E19" s="5">
        <v>4</v>
      </c>
      <c r="F19" s="4">
        <f>WORKDAY.INTL(Table1[[#This Row],[Start Date]]-1,Table1[[#This Row],[Duration(Days)]],16)</f>
        <v>43890</v>
      </c>
      <c r="G19" s="6">
        <v>1</v>
      </c>
      <c r="H19" s="7">
        <f>Table1[[#This Row],[Days completed]]/Table1[[#This Row],[Duration(Days)]]</f>
        <v>0.25</v>
      </c>
      <c r="I19" s="6">
        <v>61000</v>
      </c>
      <c r="J19" s="6">
        <v>12078</v>
      </c>
      <c r="L19" s="8"/>
    </row>
    <row r="20" spans="1:12" x14ac:dyDescent="0.3">
      <c r="A20" t="s">
        <v>26</v>
      </c>
      <c r="B20" t="s">
        <v>24</v>
      </c>
      <c r="C20" t="s">
        <v>18</v>
      </c>
      <c r="D20" s="4">
        <v>43888</v>
      </c>
      <c r="E20" s="5">
        <v>7</v>
      </c>
      <c r="F20" s="4">
        <f>WORKDAY.INTL(Table1[[#This Row],[Start Date]]-1,Table1[[#This Row],[Duration(Days)]],16)</f>
        <v>43895</v>
      </c>
      <c r="G20" s="6">
        <v>3</v>
      </c>
      <c r="H20" s="7">
        <f>Table1[[#This Row],[Days completed]]/Table1[[#This Row],[Duration(Days)]]</f>
        <v>0.42857142857142855</v>
      </c>
      <c r="I20" s="6">
        <v>645000</v>
      </c>
      <c r="J20" s="6">
        <v>273048</v>
      </c>
      <c r="L20" s="8"/>
    </row>
    <row r="21" spans="1:12" x14ac:dyDescent="0.3">
      <c r="A21" t="s">
        <v>26</v>
      </c>
      <c r="B21" t="s">
        <v>25</v>
      </c>
      <c r="C21" t="s">
        <v>20</v>
      </c>
      <c r="D21" s="4">
        <v>43878</v>
      </c>
      <c r="E21" s="5">
        <v>3</v>
      </c>
      <c r="F21" s="4">
        <f>WORKDAY.INTL(Table1[[#This Row],[Start Date]]-1,Table1[[#This Row],[Duration(Days)]],16)</f>
        <v>43880</v>
      </c>
      <c r="G21" s="6">
        <v>3</v>
      </c>
      <c r="H21" s="7">
        <f>Table1[[#This Row],[Days completed]]/Table1[[#This Row],[Duration(Days)]]</f>
        <v>1</v>
      </c>
      <c r="I21" s="6">
        <v>68000</v>
      </c>
      <c r="J21" s="6">
        <v>64987</v>
      </c>
      <c r="L21" s="8"/>
    </row>
    <row r="22" spans="1:12" x14ac:dyDescent="0.3">
      <c r="A22" t="s">
        <v>27</v>
      </c>
      <c r="B22" t="s">
        <v>11</v>
      </c>
      <c r="C22" t="s">
        <v>12</v>
      </c>
      <c r="D22" s="4">
        <v>43878</v>
      </c>
      <c r="E22" s="5">
        <v>10</v>
      </c>
      <c r="F22" s="4">
        <f>WORKDAY.INTL(Table1[[#This Row],[Start Date]]-1,Table1[[#This Row],[Duration(Days)]],16)</f>
        <v>43888</v>
      </c>
      <c r="G22" s="6">
        <v>5</v>
      </c>
      <c r="H22" s="7">
        <f>Table1[[#This Row],[Days completed]]/Table1[[#This Row],[Duration(Days)]]</f>
        <v>0.5</v>
      </c>
      <c r="I22" s="6">
        <v>839000</v>
      </c>
      <c r="J22" s="6">
        <v>406974</v>
      </c>
      <c r="L22" s="8"/>
    </row>
    <row r="23" spans="1:12" x14ac:dyDescent="0.3">
      <c r="A23" t="s">
        <v>27</v>
      </c>
      <c r="B23" t="s">
        <v>13</v>
      </c>
      <c r="C23" t="s">
        <v>14</v>
      </c>
      <c r="D23" s="4">
        <v>43882</v>
      </c>
      <c r="E23" s="5">
        <v>5</v>
      </c>
      <c r="F23" s="4">
        <f>WORKDAY.INTL(Table1[[#This Row],[Start Date]]-1,Table1[[#This Row],[Duration(Days)]],16)</f>
        <v>43887</v>
      </c>
      <c r="G23" s="6">
        <v>4</v>
      </c>
      <c r="H23" s="7">
        <f>Table1[[#This Row],[Days completed]]/Table1[[#This Row],[Duration(Days)]]</f>
        <v>0.8</v>
      </c>
      <c r="I23" s="6">
        <v>729000</v>
      </c>
      <c r="J23" s="6">
        <v>487139</v>
      </c>
      <c r="L23" s="8"/>
    </row>
    <row r="24" spans="1:12" x14ac:dyDescent="0.3">
      <c r="A24" t="s">
        <v>27</v>
      </c>
      <c r="B24" t="s">
        <v>15</v>
      </c>
      <c r="C24" t="s">
        <v>16</v>
      </c>
      <c r="D24" s="4">
        <v>43885</v>
      </c>
      <c r="E24" s="5">
        <v>7</v>
      </c>
      <c r="F24" s="4">
        <f>WORKDAY.INTL(Table1[[#This Row],[Start Date]]-1,Table1[[#This Row],[Duration(Days)]],16)</f>
        <v>43892</v>
      </c>
      <c r="G24" s="6">
        <v>3</v>
      </c>
      <c r="H24" s="7">
        <f>Table1[[#This Row],[Days completed]]/Table1[[#This Row],[Duration(Days)]]</f>
        <v>0.42857142857142855</v>
      </c>
      <c r="I24" s="6">
        <v>826000</v>
      </c>
      <c r="J24" s="6">
        <v>298186</v>
      </c>
      <c r="L24" s="8"/>
    </row>
    <row r="25" spans="1:12" x14ac:dyDescent="0.3">
      <c r="A25" t="s">
        <v>27</v>
      </c>
      <c r="B25" t="s">
        <v>17</v>
      </c>
      <c r="C25" t="s">
        <v>18</v>
      </c>
      <c r="D25" s="4">
        <v>43887</v>
      </c>
      <c r="E25" s="5">
        <v>7</v>
      </c>
      <c r="F25" s="4">
        <f>WORKDAY.INTL(Table1[[#This Row],[Start Date]]-1,Table1[[#This Row],[Duration(Days)]],16)</f>
        <v>43894</v>
      </c>
      <c r="G25" s="6">
        <v>2</v>
      </c>
      <c r="H25" s="7">
        <f>Table1[[#This Row],[Days completed]]/Table1[[#This Row],[Duration(Days)]]</f>
        <v>0.2857142857142857</v>
      </c>
      <c r="I25" s="6">
        <v>895000</v>
      </c>
      <c r="J25" s="6">
        <v>280583</v>
      </c>
      <c r="L25" s="8"/>
    </row>
    <row r="26" spans="1:12" x14ac:dyDescent="0.3">
      <c r="A26" t="s">
        <v>27</v>
      </c>
      <c r="B26" t="s">
        <v>19</v>
      </c>
      <c r="C26" t="s">
        <v>20</v>
      </c>
      <c r="D26" s="4">
        <v>43889</v>
      </c>
      <c r="E26" s="5">
        <v>3</v>
      </c>
      <c r="F26" s="4">
        <f>WORKDAY.INTL(Table1[[#This Row],[Start Date]]-1,Table1[[#This Row],[Duration(Days)]],16)</f>
        <v>43892</v>
      </c>
      <c r="G26" s="6">
        <v>2</v>
      </c>
      <c r="H26" s="7">
        <f>Table1[[#This Row],[Days completed]]/Table1[[#This Row],[Duration(Days)]]</f>
        <v>0.66666666666666663</v>
      </c>
      <c r="I26" s="6">
        <v>341000</v>
      </c>
      <c r="J26" s="6">
        <v>129785</v>
      </c>
      <c r="L26" s="8"/>
    </row>
    <row r="27" spans="1:12" x14ac:dyDescent="0.3">
      <c r="A27" t="s">
        <v>28</v>
      </c>
      <c r="B27" t="s">
        <v>11</v>
      </c>
      <c r="C27" t="s">
        <v>12</v>
      </c>
      <c r="D27" s="4">
        <v>43892</v>
      </c>
      <c r="E27" s="5">
        <v>9</v>
      </c>
      <c r="F27" s="4">
        <f>WORKDAY.INTL(Table1[[#This Row],[Start Date]]-1,Table1[[#This Row],[Duration(Days)]],16)</f>
        <v>43901</v>
      </c>
      <c r="G27" s="6">
        <v>8</v>
      </c>
      <c r="H27" s="7">
        <f>Table1[[#This Row],[Days completed]]/Table1[[#This Row],[Duration(Days)]]</f>
        <v>0.88888888888888884</v>
      </c>
      <c r="I27" s="6">
        <v>787000</v>
      </c>
      <c r="J27" s="6">
        <v>727188</v>
      </c>
      <c r="L27" s="8"/>
    </row>
    <row r="28" spans="1:12" x14ac:dyDescent="0.3">
      <c r="A28" t="s">
        <v>28</v>
      </c>
      <c r="B28" t="s">
        <v>13</v>
      </c>
      <c r="C28" t="s">
        <v>14</v>
      </c>
      <c r="D28" s="4">
        <v>43892</v>
      </c>
      <c r="E28" s="5">
        <v>10</v>
      </c>
      <c r="F28" s="4">
        <f>WORKDAY.INTL(Table1[[#This Row],[Start Date]]-1,Table1[[#This Row],[Duration(Days)]],16)</f>
        <v>43902</v>
      </c>
      <c r="G28" s="6">
        <v>2</v>
      </c>
      <c r="H28" s="7">
        <f>Table1[[#This Row],[Days completed]]/Table1[[#This Row],[Duration(Days)]]</f>
        <v>0.2</v>
      </c>
      <c r="I28" s="6">
        <v>228000</v>
      </c>
      <c r="J28" s="6">
        <v>47880</v>
      </c>
      <c r="L28" s="8"/>
    </row>
    <row r="29" spans="1:12" x14ac:dyDescent="0.3">
      <c r="A29" t="s">
        <v>28</v>
      </c>
      <c r="B29" t="s">
        <v>15</v>
      </c>
      <c r="C29" t="s">
        <v>16</v>
      </c>
      <c r="D29" s="4">
        <v>43878</v>
      </c>
      <c r="E29" s="5">
        <v>4</v>
      </c>
      <c r="F29" s="4">
        <f>WORKDAY.INTL(Table1[[#This Row],[Start Date]]-1,Table1[[#This Row],[Duration(Days)]],16)</f>
        <v>43881</v>
      </c>
      <c r="G29" s="6">
        <v>0</v>
      </c>
      <c r="H29" s="7">
        <f>Table1[[#This Row],[Days completed]]/Table1[[#This Row],[Duration(Days)]]</f>
        <v>0</v>
      </c>
      <c r="I29" s="6">
        <v>147000</v>
      </c>
      <c r="J29" s="6">
        <v>0</v>
      </c>
      <c r="L29" s="8"/>
    </row>
    <row r="30" spans="1:12" x14ac:dyDescent="0.3">
      <c r="A30" t="s">
        <v>28</v>
      </c>
      <c r="B30" t="s">
        <v>17</v>
      </c>
      <c r="C30" t="s">
        <v>18</v>
      </c>
      <c r="D30" s="4">
        <v>43880</v>
      </c>
      <c r="E30" s="5">
        <v>8</v>
      </c>
      <c r="F30" s="4">
        <f>WORKDAY.INTL(Table1[[#This Row],[Start Date]]-1,Table1[[#This Row],[Duration(Days)]],16)</f>
        <v>43888</v>
      </c>
      <c r="G30" s="6">
        <v>5</v>
      </c>
      <c r="H30" s="7">
        <f>Table1[[#This Row],[Days completed]]/Table1[[#This Row],[Duration(Days)]]</f>
        <v>0.625</v>
      </c>
      <c r="I30" s="6">
        <v>338000</v>
      </c>
      <c r="J30" s="6">
        <v>205123</v>
      </c>
      <c r="L30" s="8"/>
    </row>
    <row r="31" spans="1:12" x14ac:dyDescent="0.3">
      <c r="A31" t="s">
        <v>28</v>
      </c>
      <c r="B31" t="s">
        <v>19</v>
      </c>
      <c r="C31" t="s">
        <v>20</v>
      </c>
      <c r="D31" s="4">
        <v>43885</v>
      </c>
      <c r="E31" s="5">
        <v>10</v>
      </c>
      <c r="F31" s="4">
        <f>WORKDAY.INTL(Table1[[#This Row],[Start Date]]-1,Table1[[#This Row],[Duration(Days)]],16)</f>
        <v>43895</v>
      </c>
      <c r="G31" s="6">
        <v>3</v>
      </c>
      <c r="H31" s="7">
        <f>Table1[[#This Row],[Days completed]]/Table1[[#This Row],[Duration(Days)]]</f>
        <v>0.3</v>
      </c>
      <c r="I31" s="6">
        <v>857000</v>
      </c>
      <c r="J31" s="6">
        <v>305949</v>
      </c>
      <c r="L31" s="8"/>
    </row>
    <row r="32" spans="1:12" x14ac:dyDescent="0.3">
      <c r="A32" t="s">
        <v>28</v>
      </c>
      <c r="B32" t="s">
        <v>21</v>
      </c>
      <c r="C32" t="s">
        <v>12</v>
      </c>
      <c r="D32" s="4">
        <v>43886</v>
      </c>
      <c r="E32" s="5">
        <v>6</v>
      </c>
      <c r="F32" s="4">
        <f>WORKDAY.INTL(Table1[[#This Row],[Start Date]]-1,Table1[[#This Row],[Duration(Days)]],16)</f>
        <v>43892</v>
      </c>
      <c r="G32" s="6">
        <v>3</v>
      </c>
      <c r="H32" s="7">
        <f>Table1[[#This Row],[Days completed]]/Table1[[#This Row],[Duration(Days)]]</f>
        <v>0.5</v>
      </c>
      <c r="I32" s="6">
        <v>602000</v>
      </c>
      <c r="J32" s="6">
        <v>322371</v>
      </c>
      <c r="L32" s="8"/>
    </row>
    <row r="33" spans="1:12" x14ac:dyDescent="0.3">
      <c r="A33" t="s">
        <v>28</v>
      </c>
      <c r="B33" t="s">
        <v>22</v>
      </c>
      <c r="C33" t="s">
        <v>14</v>
      </c>
      <c r="D33" s="4">
        <v>43886</v>
      </c>
      <c r="E33" s="5">
        <v>4</v>
      </c>
      <c r="F33" s="4">
        <f>WORKDAY.INTL(Table1[[#This Row],[Start Date]]-1,Table1[[#This Row],[Duration(Days)]],16)</f>
        <v>43890</v>
      </c>
      <c r="G33" s="6">
        <v>2</v>
      </c>
      <c r="H33" s="7">
        <f>Table1[[#This Row],[Days completed]]/Table1[[#This Row],[Duration(Days)]]</f>
        <v>0.5</v>
      </c>
      <c r="I33" s="6">
        <v>990000</v>
      </c>
      <c r="J33" s="6">
        <v>451440</v>
      </c>
      <c r="L33" s="8"/>
    </row>
    <row r="34" spans="1:12" x14ac:dyDescent="0.3">
      <c r="A34" t="s">
        <v>29</v>
      </c>
      <c r="B34" t="s">
        <v>11</v>
      </c>
      <c r="C34" t="s">
        <v>16</v>
      </c>
      <c r="D34" s="4">
        <v>43889</v>
      </c>
      <c r="E34" s="5">
        <v>8</v>
      </c>
      <c r="F34" s="4">
        <f>WORKDAY.INTL(Table1[[#This Row],[Start Date]]-1,Table1[[#This Row],[Duration(Days)]],16)</f>
        <v>43898</v>
      </c>
      <c r="G34" s="6">
        <v>3</v>
      </c>
      <c r="H34" s="7">
        <f>Table1[[#This Row],[Days completed]]/Table1[[#This Row],[Duration(Days)]]</f>
        <v>0.375</v>
      </c>
      <c r="I34" s="6">
        <v>96000</v>
      </c>
      <c r="J34" s="6">
        <v>32256</v>
      </c>
      <c r="L34" s="8"/>
    </row>
    <row r="35" spans="1:12" x14ac:dyDescent="0.3">
      <c r="A35" t="s">
        <v>29</v>
      </c>
      <c r="B35" t="s">
        <v>13</v>
      </c>
      <c r="C35" t="s">
        <v>18</v>
      </c>
      <c r="D35" s="4">
        <v>43892</v>
      </c>
      <c r="E35" s="5">
        <v>9</v>
      </c>
      <c r="F35" s="4">
        <f>WORKDAY.INTL(Table1[[#This Row],[Start Date]]-1,Table1[[#This Row],[Duration(Days)]],16)</f>
        <v>43901</v>
      </c>
      <c r="G35" s="6">
        <v>4</v>
      </c>
      <c r="H35" s="7">
        <f>Table1[[#This Row],[Days completed]]/Table1[[#This Row],[Duration(Days)]]</f>
        <v>0.44444444444444442</v>
      </c>
      <c r="I35" s="6">
        <v>513000</v>
      </c>
      <c r="J35" s="6">
        <v>226233</v>
      </c>
      <c r="L35" s="8"/>
    </row>
    <row r="36" spans="1:12" x14ac:dyDescent="0.3">
      <c r="A36" t="s">
        <v>29</v>
      </c>
      <c r="B36" t="s">
        <v>15</v>
      </c>
      <c r="C36" t="s">
        <v>20</v>
      </c>
      <c r="D36" s="4">
        <v>43881</v>
      </c>
      <c r="E36" s="5">
        <v>5</v>
      </c>
      <c r="F36" s="4">
        <f>WORKDAY.INTL(Table1[[#This Row],[Start Date]]-1,Table1[[#This Row],[Duration(Days)]],16)</f>
        <v>43886</v>
      </c>
      <c r="G36" s="6">
        <v>3</v>
      </c>
      <c r="H36" s="7">
        <f>Table1[[#This Row],[Days completed]]/Table1[[#This Row],[Duration(Days)]]</f>
        <v>0.6</v>
      </c>
      <c r="I36" s="6">
        <v>616000</v>
      </c>
      <c r="J36" s="6">
        <v>401579</v>
      </c>
      <c r="L36" s="8"/>
    </row>
    <row r="37" spans="1:12" x14ac:dyDescent="0.3">
      <c r="A37" t="s">
        <v>29</v>
      </c>
      <c r="B37" t="s">
        <v>17</v>
      </c>
      <c r="C37" t="s">
        <v>12</v>
      </c>
      <c r="D37" s="4">
        <v>43880</v>
      </c>
      <c r="E37" s="5">
        <v>3</v>
      </c>
      <c r="F37" s="4">
        <f>WORKDAY.INTL(Table1[[#This Row],[Start Date]]-1,Table1[[#This Row],[Duration(Days)]],16)</f>
        <v>43883</v>
      </c>
      <c r="G37" s="6">
        <v>3</v>
      </c>
      <c r="H37" s="7">
        <f>Table1[[#This Row],[Days completed]]/Table1[[#This Row],[Duration(Days)]]</f>
        <v>1</v>
      </c>
      <c r="I37" s="6">
        <v>817000</v>
      </c>
      <c r="J37" s="6">
        <v>807069</v>
      </c>
      <c r="L37" s="8"/>
    </row>
    <row r="38" spans="1:12" x14ac:dyDescent="0.3">
      <c r="A38" t="s">
        <v>29</v>
      </c>
      <c r="B38" t="s">
        <v>19</v>
      </c>
      <c r="C38" t="s">
        <v>14</v>
      </c>
      <c r="D38" s="4">
        <v>43882</v>
      </c>
      <c r="E38" s="5">
        <v>7</v>
      </c>
      <c r="F38" s="4">
        <f>WORKDAY.INTL(Table1[[#This Row],[Start Date]]-1,Table1[[#This Row],[Duration(Days)]],16)</f>
        <v>43890</v>
      </c>
      <c r="G38" s="6">
        <v>3</v>
      </c>
      <c r="H38" s="7">
        <f>Table1[[#This Row],[Days completed]]/Table1[[#This Row],[Duration(Days)]]</f>
        <v>0.42857142857142855</v>
      </c>
      <c r="I38" s="6">
        <v>372000</v>
      </c>
      <c r="J38" s="6">
        <v>173166</v>
      </c>
      <c r="L38" s="8"/>
    </row>
    <row r="39" spans="1:12" x14ac:dyDescent="0.3">
      <c r="A39" t="s">
        <v>29</v>
      </c>
      <c r="B39" t="s">
        <v>21</v>
      </c>
      <c r="C39" t="s">
        <v>16</v>
      </c>
      <c r="D39" s="4">
        <v>43885</v>
      </c>
      <c r="E39" s="5">
        <v>10</v>
      </c>
      <c r="F39" s="4">
        <f>WORKDAY.INTL(Table1[[#This Row],[Start Date]]-1,Table1[[#This Row],[Duration(Days)]],16)</f>
        <v>43895</v>
      </c>
      <c r="G39" s="6">
        <v>2</v>
      </c>
      <c r="H39" s="7">
        <f>Table1[[#This Row],[Days completed]]/Table1[[#This Row],[Duration(Days)]]</f>
        <v>0.2</v>
      </c>
      <c r="I39" s="6">
        <v>50000</v>
      </c>
      <c r="J39" s="6">
        <v>8400</v>
      </c>
      <c r="L39" s="8"/>
    </row>
    <row r="40" spans="1:12" x14ac:dyDescent="0.3">
      <c r="A40" t="s">
        <v>29</v>
      </c>
      <c r="B40" t="s">
        <v>22</v>
      </c>
      <c r="C40" t="s">
        <v>18</v>
      </c>
      <c r="D40" s="4">
        <v>43885</v>
      </c>
      <c r="E40" s="5">
        <v>10</v>
      </c>
      <c r="F40" s="4">
        <f>WORKDAY.INTL(Table1[[#This Row],[Start Date]]-1,Table1[[#This Row],[Duration(Days)]],16)</f>
        <v>43895</v>
      </c>
      <c r="G40" s="6">
        <v>3</v>
      </c>
      <c r="H40" s="7">
        <f>Table1[[#This Row],[Days completed]]/Table1[[#This Row],[Duration(Days)]]</f>
        <v>0.3</v>
      </c>
      <c r="I40" s="6">
        <v>807000</v>
      </c>
      <c r="J40" s="6">
        <v>262679</v>
      </c>
      <c r="L40" s="8"/>
    </row>
    <row r="41" spans="1:12" x14ac:dyDescent="0.3">
      <c r="A41" t="s">
        <v>29</v>
      </c>
      <c r="B41" t="s">
        <v>23</v>
      </c>
      <c r="C41" t="s">
        <v>20</v>
      </c>
      <c r="D41" s="4">
        <v>43885</v>
      </c>
      <c r="E41" s="5">
        <v>3</v>
      </c>
      <c r="F41" s="4">
        <f>WORKDAY.INTL(Table1[[#This Row],[Start Date]]-1,Table1[[#This Row],[Duration(Days)]],16)</f>
        <v>43887</v>
      </c>
      <c r="G41" s="6">
        <v>0</v>
      </c>
      <c r="H41" s="7">
        <f>Table1[[#This Row],[Days completed]]/Table1[[#This Row],[Duration(Days)]]</f>
        <v>0</v>
      </c>
      <c r="I41" s="6">
        <v>691000</v>
      </c>
      <c r="J41" s="6">
        <v>0</v>
      </c>
      <c r="L41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Apurbo Dey</dc:creator>
  <cp:lastModifiedBy>Apurbo Dey</cp:lastModifiedBy>
  <dcterms:created xsi:type="dcterms:W3CDTF">2025-02-24T07:13:39Z</dcterms:created>
  <dcterms:modified xsi:type="dcterms:W3CDTF">2025-02-24T07:14:23Z</dcterms:modified>
</cp:coreProperties>
</file>