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E:\Project Excel\Choclate sales\"/>
    </mc:Choice>
  </mc:AlternateContent>
  <xr:revisionPtr revIDLastSave="0" documentId="13_ncr:1_{03642C10-535C-4490-BB65-59C3BC1CB73A}" xr6:coauthVersionLast="47" xr6:coauthVersionMax="47" xr10:uidLastSave="{00000000-0000-0000-0000-000000000000}"/>
  <bookViews>
    <workbookView xWindow="-108" yWindow="-108" windowWidth="23256" windowHeight="12456" activeTab="4" xr2:uid="{D8B6F813-8B02-4D76-8EE7-B41201ADF43A}"/>
  </bookViews>
  <sheets>
    <sheet name="Actual Dataset" sheetId="6" r:id="rId1"/>
    <sheet name="Working Dataset" sheetId="1" r:id="rId2"/>
    <sheet name="Pivot Table" sheetId="4" r:id="rId3"/>
    <sheet name="Charts" sheetId="5" r:id="rId4"/>
    <sheet name="Dashboard" sheetId="7" r:id="rId5"/>
    <sheet name="Sheet7" sheetId="8" r:id="rId6"/>
  </sheets>
  <definedNames>
    <definedName name="_xlnm._FilterDatabase" localSheetId="1" hidden="1">'Working Dataset'!$A$1:$I$301</definedName>
    <definedName name="_xlchart.v1.0" hidden="1">'Pivot Table'!$H$38:$H$48</definedName>
    <definedName name="_xlchart.v1.1" hidden="1">'Pivot Table'!$I$37</definedName>
    <definedName name="_xlchart.v1.2" hidden="1">'Pivot Table'!$I$38:$I$48</definedName>
    <definedName name="_xlchart.v1.3" hidden="1">'Pivot Table'!$H$38:$H$48</definedName>
    <definedName name="_xlchart.v1.4" hidden="1">'Pivot Table'!$I$37</definedName>
    <definedName name="_xlchart.v1.5" hidden="1">'Pivot Table'!$I$38:$I$48</definedName>
    <definedName name="_xlchart.v1.6" hidden="1">'Pivot Table'!$H$38:$H$48</definedName>
    <definedName name="_xlchart.v1.7" hidden="1">'Pivot Table'!$I$37</definedName>
    <definedName name="_xlchart.v1.8" hidden="1">'Pivot Table'!$I$38:$I$48</definedName>
    <definedName name="Slicer_Geography">#N/A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 l="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2" i="1"/>
  <c r="I2" i="1" s="1"/>
  <c r="N4" i="1" l="1"/>
</calcChain>
</file>

<file path=xl/sharedStrings.xml><?xml version="1.0" encoding="utf-8"?>
<sst xmlns="http://schemas.openxmlformats.org/spreadsheetml/2006/main" count="2544" uniqueCount="608">
  <si>
    <t>Sales Person</t>
  </si>
  <si>
    <t>Geography</t>
  </si>
  <si>
    <t>Product</t>
  </si>
  <si>
    <t>Amount</t>
  </si>
  <si>
    <t>Units</t>
  </si>
  <si>
    <t>cost per unit</t>
  </si>
  <si>
    <t>Cost</t>
  </si>
  <si>
    <t>Profit</t>
  </si>
  <si>
    <t>profit %</t>
  </si>
  <si>
    <t>Ram Mahesh</t>
  </si>
  <si>
    <t>New Zealand</t>
  </si>
  <si>
    <t>70% Dark Bites</t>
  </si>
  <si>
    <t xml:space="preserve">$1,624 </t>
  </si>
  <si>
    <t>($28)</t>
  </si>
  <si>
    <t>Brien Boise</t>
  </si>
  <si>
    <t>USA</t>
  </si>
  <si>
    <t>Choco Coated Almonds</t>
  </si>
  <si>
    <t xml:space="preserve">$6,706 </t>
  </si>
  <si>
    <t xml:space="preserve">$2,736 </t>
  </si>
  <si>
    <t>Husein Augar</t>
  </si>
  <si>
    <t>Almond Choco</t>
  </si>
  <si>
    <t xml:space="preserve">$959 </t>
  </si>
  <si>
    <t>($787)</t>
  </si>
  <si>
    <t>Carla Molina</t>
  </si>
  <si>
    <t>Canada</t>
  </si>
  <si>
    <t>Drinking Coco</t>
  </si>
  <si>
    <t xml:space="preserve">$9,632 </t>
  </si>
  <si>
    <t xml:space="preserve">$7,769 </t>
  </si>
  <si>
    <t>Curtice Advani</t>
  </si>
  <si>
    <t>UK</t>
  </si>
  <si>
    <t>White Choc</t>
  </si>
  <si>
    <t xml:space="preserve">$2,100 </t>
  </si>
  <si>
    <t>($3,344)</t>
  </si>
  <si>
    <t>Peanut Butter Cubes</t>
  </si>
  <si>
    <t xml:space="preserve">$8,869 </t>
  </si>
  <si>
    <t xml:space="preserve">$3,525 </t>
  </si>
  <si>
    <t>Australia</t>
  </si>
  <si>
    <t>Smooth Sliky Salty</t>
  </si>
  <si>
    <t xml:space="preserve">$2,681 </t>
  </si>
  <si>
    <t xml:space="preserve">$2,368 </t>
  </si>
  <si>
    <t>After Nines</t>
  </si>
  <si>
    <t xml:space="preserve">$5,012 </t>
  </si>
  <si>
    <t xml:space="preserve">$2,960 </t>
  </si>
  <si>
    <t>Ches Bonnell</t>
  </si>
  <si>
    <t>50% Dark Bites</t>
  </si>
  <si>
    <t xml:space="preserve">$1,281 </t>
  </si>
  <si>
    <t xml:space="preserve">$404 </t>
  </si>
  <si>
    <t>Gigi Bohling</t>
  </si>
  <si>
    <t xml:space="preserve">$4,991 </t>
  </si>
  <si>
    <t xml:space="preserve">$4,851 </t>
  </si>
  <si>
    <t>Barr Faughny</t>
  </si>
  <si>
    <t xml:space="preserve">$1,785 </t>
  </si>
  <si>
    <t>($4,290)</t>
  </si>
  <si>
    <t>Gunar Cockshoot</t>
  </si>
  <si>
    <t>Eclairs</t>
  </si>
  <si>
    <t xml:space="preserve">$3,983 </t>
  </si>
  <si>
    <t xml:space="preserve">$3,535 </t>
  </si>
  <si>
    <t>Mint Chip Choco</t>
  </si>
  <si>
    <t xml:space="preserve">$2,646 </t>
  </si>
  <si>
    <t xml:space="preserve">$1,591 </t>
  </si>
  <si>
    <t>India</t>
  </si>
  <si>
    <t>Milk Bars</t>
  </si>
  <si>
    <t xml:space="preserve">$252 </t>
  </si>
  <si>
    <t>($252)</t>
  </si>
  <si>
    <t xml:space="preserve">$2,464 </t>
  </si>
  <si>
    <t>($613)</t>
  </si>
  <si>
    <t>Manuka Honey Choco</t>
  </si>
  <si>
    <t xml:space="preserve">$2,114 </t>
  </si>
  <si>
    <t xml:space="preserve">$1,641 </t>
  </si>
  <si>
    <t xml:space="preserve">$7,693 </t>
  </si>
  <si>
    <t xml:space="preserve">$7,189 </t>
  </si>
  <si>
    <t>Orange Choco</t>
  </si>
  <si>
    <t xml:space="preserve">$15,610 </t>
  </si>
  <si>
    <t xml:space="preserve">$12,010 </t>
  </si>
  <si>
    <t xml:space="preserve">$336 </t>
  </si>
  <si>
    <t>($1,071)</t>
  </si>
  <si>
    <t xml:space="preserve">$9,443 </t>
  </si>
  <si>
    <t xml:space="preserve">$7,723 </t>
  </si>
  <si>
    <t>Fruit &amp; Nut Bars</t>
  </si>
  <si>
    <t xml:space="preserve">$8,155 </t>
  </si>
  <si>
    <t xml:space="preserve">$7,571 </t>
  </si>
  <si>
    <t xml:space="preserve">$1,701 </t>
  </si>
  <si>
    <t xml:space="preserve">$182 </t>
  </si>
  <si>
    <t>Oby Sorrel</t>
  </si>
  <si>
    <t xml:space="preserve">$2,205 </t>
  </si>
  <si>
    <t xml:space="preserve">$827 </t>
  </si>
  <si>
    <t>99% Dark &amp; Pure</t>
  </si>
  <si>
    <t xml:space="preserve">$1,771 </t>
  </si>
  <si>
    <t xml:space="preserve">$212 </t>
  </si>
  <si>
    <t>Raspberry Choco</t>
  </si>
  <si>
    <t>($68)</t>
  </si>
  <si>
    <t xml:space="preserve">$10,311 </t>
  </si>
  <si>
    <t xml:space="preserve">$8,156 </t>
  </si>
  <si>
    <t xml:space="preserve">$21 </t>
  </si>
  <si>
    <t>($1,456)</t>
  </si>
  <si>
    <t xml:space="preserve">$1,974 </t>
  </si>
  <si>
    <t>($97)</t>
  </si>
  <si>
    <t xml:space="preserve">$6,314 </t>
  </si>
  <si>
    <t xml:space="preserve">$6,217 </t>
  </si>
  <si>
    <t xml:space="preserve">$4,683 </t>
  </si>
  <si>
    <t xml:space="preserve">$4,488 </t>
  </si>
  <si>
    <t>85% Dark Bars</t>
  </si>
  <si>
    <t xml:space="preserve">$6,398 </t>
  </si>
  <si>
    <t xml:space="preserve">$5,891 </t>
  </si>
  <si>
    <t xml:space="preserve">$553 </t>
  </si>
  <si>
    <t xml:space="preserve">$438 </t>
  </si>
  <si>
    <t xml:space="preserve">$7,021 </t>
  </si>
  <si>
    <t xml:space="preserve">$4,369 </t>
  </si>
  <si>
    <t xml:space="preserve">$5,817 </t>
  </si>
  <si>
    <t xml:space="preserve">$5,700 </t>
  </si>
  <si>
    <t xml:space="preserve">$3,976 </t>
  </si>
  <si>
    <t xml:space="preserve">$3,134 </t>
  </si>
  <si>
    <t>Organic Choco Syrup</t>
  </si>
  <si>
    <t xml:space="preserve">$1,134 </t>
  </si>
  <si>
    <t>($3,584)</t>
  </si>
  <si>
    <t>Caramel Stuffed Bars</t>
  </si>
  <si>
    <t xml:space="preserve">$6,027 </t>
  </si>
  <si>
    <t xml:space="preserve">$4,532 </t>
  </si>
  <si>
    <t xml:space="preserve">$1,904 </t>
  </si>
  <si>
    <t>($1,656)</t>
  </si>
  <si>
    <t xml:space="preserve">$3,262 </t>
  </si>
  <si>
    <t xml:space="preserve">$2,613 </t>
  </si>
  <si>
    <t xml:space="preserve">$2,289 </t>
  </si>
  <si>
    <t xml:space="preserve">$30 </t>
  </si>
  <si>
    <t xml:space="preserve">$6,986 </t>
  </si>
  <si>
    <t xml:space="preserve">$6,635 </t>
  </si>
  <si>
    <t xml:space="preserve">$4,417 </t>
  </si>
  <si>
    <t xml:space="preserve">$3,424 </t>
  </si>
  <si>
    <t xml:space="preserve">$1,442 </t>
  </si>
  <si>
    <t xml:space="preserve">$1,266 </t>
  </si>
  <si>
    <t xml:space="preserve">$2,415 </t>
  </si>
  <si>
    <t>($569)</t>
  </si>
  <si>
    <t xml:space="preserve">$238 </t>
  </si>
  <si>
    <t xml:space="preserve">$100 </t>
  </si>
  <si>
    <t xml:space="preserve">$4,949 </t>
  </si>
  <si>
    <t xml:space="preserve">$3,722 </t>
  </si>
  <si>
    <t xml:space="preserve">$5,075 </t>
  </si>
  <si>
    <t xml:space="preserve">$4,893 </t>
  </si>
  <si>
    <t xml:space="preserve">$9,198 </t>
  </si>
  <si>
    <t xml:space="preserve">$8,882 </t>
  </si>
  <si>
    <t xml:space="preserve">$3,339 </t>
  </si>
  <si>
    <t xml:space="preserve">$2,802 </t>
  </si>
  <si>
    <t xml:space="preserve">$5,019 </t>
  </si>
  <si>
    <t xml:space="preserve">$4,534 </t>
  </si>
  <si>
    <t xml:space="preserve">$16,184 </t>
  </si>
  <si>
    <t xml:space="preserve">$15,841 </t>
  </si>
  <si>
    <t>Spicy Special Slims</t>
  </si>
  <si>
    <t xml:space="preserve">$497 </t>
  </si>
  <si>
    <t>($70)</t>
  </si>
  <si>
    <t xml:space="preserve">$8,211 </t>
  </si>
  <si>
    <t xml:space="preserve">$7,674 </t>
  </si>
  <si>
    <t xml:space="preserve">$6,580 </t>
  </si>
  <si>
    <t xml:space="preserve">$4,680 </t>
  </si>
  <si>
    <t xml:space="preserve">$4,760 </t>
  </si>
  <si>
    <t xml:space="preserve">$4,116 </t>
  </si>
  <si>
    <t xml:space="preserve">$5,439 </t>
  </si>
  <si>
    <t xml:space="preserve">$5,045 </t>
  </si>
  <si>
    <t xml:space="preserve">$1,463 </t>
  </si>
  <si>
    <t xml:space="preserve">$1,342 </t>
  </si>
  <si>
    <t xml:space="preserve">$7,777 </t>
  </si>
  <si>
    <t xml:space="preserve">$3,417 </t>
  </si>
  <si>
    <t xml:space="preserve">$1,085 </t>
  </si>
  <si>
    <t>($870)</t>
  </si>
  <si>
    <t>($96)</t>
  </si>
  <si>
    <t xml:space="preserve">$4,242 </t>
  </si>
  <si>
    <t xml:space="preserve">$779 </t>
  </si>
  <si>
    <t xml:space="preserve">$6,118 </t>
  </si>
  <si>
    <t xml:space="preserve">$6,040 </t>
  </si>
  <si>
    <t xml:space="preserve">$2,317 </t>
  </si>
  <si>
    <t xml:space="preserve">$623 </t>
  </si>
  <si>
    <t xml:space="preserve">$938 </t>
  </si>
  <si>
    <t xml:space="preserve">$885 </t>
  </si>
  <si>
    <t xml:space="preserve">$9,709 </t>
  </si>
  <si>
    <t xml:space="preserve">$9,357 </t>
  </si>
  <si>
    <t xml:space="preserve">$739 </t>
  </si>
  <si>
    <t xml:space="preserve">$4,487 </t>
  </si>
  <si>
    <t xml:space="preserve">$4,142 </t>
  </si>
  <si>
    <t xml:space="preserve">$2,318 </t>
  </si>
  <si>
    <t xml:space="preserve">$4,018 </t>
  </si>
  <si>
    <t xml:space="preserve">$2,780 </t>
  </si>
  <si>
    <t xml:space="preserve">$861 </t>
  </si>
  <si>
    <t>($629)</t>
  </si>
  <si>
    <t xml:space="preserve">$5,586 </t>
  </si>
  <si>
    <t>($557)</t>
  </si>
  <si>
    <t xml:space="preserve">$2,226 </t>
  </si>
  <si>
    <t xml:space="preserve">$1,632 </t>
  </si>
  <si>
    <t xml:space="preserve">$14,329 </t>
  </si>
  <si>
    <t xml:space="preserve">$12,772 </t>
  </si>
  <si>
    <t xml:space="preserve">$8,463 </t>
  </si>
  <si>
    <t xml:space="preserve">$3,238 </t>
  </si>
  <si>
    <t xml:space="preserve">$2,891 </t>
  </si>
  <si>
    <t xml:space="preserve">$2,161 </t>
  </si>
  <si>
    <t xml:space="preserve">$3,773 </t>
  </si>
  <si>
    <t xml:space="preserve">$2,702 </t>
  </si>
  <si>
    <t xml:space="preserve">$854 </t>
  </si>
  <si>
    <t>($2,353)</t>
  </si>
  <si>
    <t xml:space="preserve">$4,970 </t>
  </si>
  <si>
    <t xml:space="preserve">$4,485 </t>
  </si>
  <si>
    <t>Baker's Choco Chips</t>
  </si>
  <si>
    <t xml:space="preserve">$98 </t>
  </si>
  <si>
    <t>($792)</t>
  </si>
  <si>
    <t xml:space="preserve">$13,391 </t>
  </si>
  <si>
    <t xml:space="preserve">$11,033 </t>
  </si>
  <si>
    <t xml:space="preserve">$8,890 </t>
  </si>
  <si>
    <t xml:space="preserve">$56 </t>
  </si>
  <si>
    <t>($420)</t>
  </si>
  <si>
    <t xml:space="preserve">$2,826 </t>
  </si>
  <si>
    <t xml:space="preserve">$3,808 </t>
  </si>
  <si>
    <t xml:space="preserve">$2,003 </t>
  </si>
  <si>
    <t xml:space="preserve">$63 </t>
  </si>
  <si>
    <t>($1,085)</t>
  </si>
  <si>
    <t xml:space="preserve">$7,812 </t>
  </si>
  <si>
    <t xml:space="preserve">$6,457 </t>
  </si>
  <si>
    <t xml:space="preserve">$7,533 </t>
  </si>
  <si>
    <t xml:space="preserve">$973 </t>
  </si>
  <si>
    <t>($709)</t>
  </si>
  <si>
    <t xml:space="preserve">$567 </t>
  </si>
  <si>
    <t>($1,485)</t>
  </si>
  <si>
    <t xml:space="preserve">$2,471 </t>
  </si>
  <si>
    <t xml:space="preserve">$22 </t>
  </si>
  <si>
    <t xml:space="preserve">$6,685 </t>
  </si>
  <si>
    <t xml:space="preserve">$7,455 </t>
  </si>
  <si>
    <t xml:space="preserve">$5,213 </t>
  </si>
  <si>
    <t xml:space="preserve">$3,108 </t>
  </si>
  <si>
    <t xml:space="preserve">$2,806 </t>
  </si>
  <si>
    <t xml:space="preserve">$469 </t>
  </si>
  <si>
    <t>($517)</t>
  </si>
  <si>
    <t xml:space="preserve">$2,737 </t>
  </si>
  <si>
    <t xml:space="preserve">$2,133 </t>
  </si>
  <si>
    <t xml:space="preserve">$4,305 </t>
  </si>
  <si>
    <t xml:space="preserve">$2,254 </t>
  </si>
  <si>
    <t xml:space="preserve">$2,408 </t>
  </si>
  <si>
    <t xml:space="preserve">$2,380 </t>
  </si>
  <si>
    <t xml:space="preserve">$1,143 </t>
  </si>
  <si>
    <t xml:space="preserve">$12,348 </t>
  </si>
  <si>
    <t xml:space="preserve">$10,324 </t>
  </si>
  <si>
    <t xml:space="preserve">$3,689 </t>
  </si>
  <si>
    <t xml:space="preserve">$450 </t>
  </si>
  <si>
    <t xml:space="preserve">$2,870 </t>
  </si>
  <si>
    <t xml:space="preserve">$578 </t>
  </si>
  <si>
    <t xml:space="preserve">$798 </t>
  </si>
  <si>
    <t>($7,885)</t>
  </si>
  <si>
    <t xml:space="preserve">$2,933 </t>
  </si>
  <si>
    <t xml:space="preserve">$2,852 </t>
  </si>
  <si>
    <t xml:space="preserve">$2,744 </t>
  </si>
  <si>
    <t xml:space="preserve">$2,637 </t>
  </si>
  <si>
    <t xml:space="preserve">$9,772 </t>
  </si>
  <si>
    <t xml:space="preserve">$8,659 </t>
  </si>
  <si>
    <t xml:space="preserve">$1,568 </t>
  </si>
  <si>
    <t xml:space="preserve">$306 </t>
  </si>
  <si>
    <t xml:space="preserve">$11,417 </t>
  </si>
  <si>
    <t xml:space="preserve">$11,232 </t>
  </si>
  <si>
    <t xml:space="preserve">$6,748 </t>
  </si>
  <si>
    <t xml:space="preserve">$6,479 </t>
  </si>
  <si>
    <t xml:space="preserve">$1,407 </t>
  </si>
  <si>
    <t xml:space="preserve">$202 </t>
  </si>
  <si>
    <t xml:space="preserve">$2,023 </t>
  </si>
  <si>
    <t xml:space="preserve">$820 </t>
  </si>
  <si>
    <t xml:space="preserve">$5,236 </t>
  </si>
  <si>
    <t xml:space="preserve">$4,950 </t>
  </si>
  <si>
    <t xml:space="preserve">$1,925 </t>
  </si>
  <si>
    <t xml:space="preserve">$458 </t>
  </si>
  <si>
    <t xml:space="preserve">$6,608 </t>
  </si>
  <si>
    <t xml:space="preserve">$8,008 </t>
  </si>
  <si>
    <t xml:space="preserve">$5,454 </t>
  </si>
  <si>
    <t xml:space="preserve">$1,428 </t>
  </si>
  <si>
    <t xml:space="preserve">$205 </t>
  </si>
  <si>
    <t xml:space="preserve">$525 </t>
  </si>
  <si>
    <t>($45)</t>
  </si>
  <si>
    <t xml:space="preserve">$1,505 </t>
  </si>
  <si>
    <t xml:space="preserve">$845 </t>
  </si>
  <si>
    <t xml:space="preserve">$6,755 </t>
  </si>
  <si>
    <t xml:space="preserve">$3,104 </t>
  </si>
  <si>
    <t xml:space="preserve">$11,571 </t>
  </si>
  <si>
    <t xml:space="preserve">$10,678 </t>
  </si>
  <si>
    <t xml:space="preserve">$2,541 </t>
  </si>
  <si>
    <t xml:space="preserve">$1,358 </t>
  </si>
  <si>
    <t xml:space="preserve">$1,526 </t>
  </si>
  <si>
    <t>($1,952)</t>
  </si>
  <si>
    <t xml:space="preserve">$6,125 </t>
  </si>
  <si>
    <t xml:space="preserve">$4,913 </t>
  </si>
  <si>
    <t xml:space="preserve">$847 </t>
  </si>
  <si>
    <t>($1,311)</t>
  </si>
  <si>
    <t xml:space="preserve">$4,753 </t>
  </si>
  <si>
    <t>($266)</t>
  </si>
  <si>
    <t>($711)</t>
  </si>
  <si>
    <t xml:space="preserve">$2,793 </t>
  </si>
  <si>
    <t xml:space="preserve">$4,606 </t>
  </si>
  <si>
    <t xml:space="preserve">$3,869 </t>
  </si>
  <si>
    <t xml:space="preserve">$5,551 </t>
  </si>
  <si>
    <t xml:space="preserve">$3,747 </t>
  </si>
  <si>
    <t xml:space="preserve">$6,657 </t>
  </si>
  <si>
    <t xml:space="preserve">$4,036 </t>
  </si>
  <si>
    <t xml:space="preserve">$4,438 </t>
  </si>
  <si>
    <t xml:space="preserve">$3,673 </t>
  </si>
  <si>
    <t xml:space="preserve">$168 </t>
  </si>
  <si>
    <t>($653)</t>
  </si>
  <si>
    <t xml:space="preserve">$7,656 </t>
  </si>
  <si>
    <t xml:space="preserve">$2,257 </t>
  </si>
  <si>
    <t xml:space="preserve">$6,391 </t>
  </si>
  <si>
    <t xml:space="preserve">$5,797 </t>
  </si>
  <si>
    <t xml:space="preserve">$518 </t>
  </si>
  <si>
    <t>($215)</t>
  </si>
  <si>
    <t xml:space="preserve">$5,677 </t>
  </si>
  <si>
    <t xml:space="preserve">$2,999 </t>
  </si>
  <si>
    <t xml:space="preserve">$6,048 </t>
  </si>
  <si>
    <t xml:space="preserve">$5,964 </t>
  </si>
  <si>
    <t xml:space="preserve">$3,752 </t>
  </si>
  <si>
    <t xml:space="preserve">$1,910 </t>
  </si>
  <si>
    <t xml:space="preserve">$4,480 </t>
  </si>
  <si>
    <t xml:space="preserve">$1,924 </t>
  </si>
  <si>
    <t xml:space="preserve">$259 </t>
  </si>
  <si>
    <t>($2,200)</t>
  </si>
  <si>
    <t xml:space="preserve">$42 </t>
  </si>
  <si>
    <t>($2,132)</t>
  </si>
  <si>
    <t>($1,044)</t>
  </si>
  <si>
    <t xml:space="preserve">$2,478 </t>
  </si>
  <si>
    <t xml:space="preserve">$2,127 </t>
  </si>
  <si>
    <t xml:space="preserve">$7,847 </t>
  </si>
  <si>
    <t xml:space="preserve">$5,695 </t>
  </si>
  <si>
    <t xml:space="preserve">$9,926 </t>
  </si>
  <si>
    <t xml:space="preserve">$9,301 </t>
  </si>
  <si>
    <t xml:space="preserve">$819 </t>
  </si>
  <si>
    <t>($3,939)</t>
  </si>
  <si>
    <t xml:space="preserve">$3,052 </t>
  </si>
  <si>
    <t xml:space="preserve">$346 </t>
  </si>
  <si>
    <t xml:space="preserve">$6,832 </t>
  </si>
  <si>
    <t xml:space="preserve">$6,589 </t>
  </si>
  <si>
    <t xml:space="preserve">$2,016 </t>
  </si>
  <si>
    <t xml:space="preserve">$988 </t>
  </si>
  <si>
    <t xml:space="preserve">$7,322 </t>
  </si>
  <si>
    <t xml:space="preserve">$6,998 </t>
  </si>
  <si>
    <t xml:space="preserve">$357 </t>
  </si>
  <si>
    <t>($1,202)</t>
  </si>
  <si>
    <t xml:space="preserve">$3,192 </t>
  </si>
  <si>
    <t xml:space="preserve">$2,245 </t>
  </si>
  <si>
    <t xml:space="preserve">$8,435 </t>
  </si>
  <si>
    <t xml:space="preserve">$8,025 </t>
  </si>
  <si>
    <t xml:space="preserve">$0 </t>
  </si>
  <si>
    <t>($967)</t>
  </si>
  <si>
    <t xml:space="preserve">$8,862 </t>
  </si>
  <si>
    <t xml:space="preserve">$7,923 </t>
  </si>
  <si>
    <t xml:space="preserve">$3,556 </t>
  </si>
  <si>
    <t>($1,208)</t>
  </si>
  <si>
    <t xml:space="preserve">$7,280 </t>
  </si>
  <si>
    <t xml:space="preserve">$4,922 </t>
  </si>
  <si>
    <t xml:space="preserve">$3,402 </t>
  </si>
  <si>
    <t>($1,901)</t>
  </si>
  <si>
    <t xml:space="preserve">$4,592 </t>
  </si>
  <si>
    <t xml:space="preserve">$2,272 </t>
  </si>
  <si>
    <t xml:space="preserve">$7,833 </t>
  </si>
  <si>
    <t xml:space="preserve">$4,983 </t>
  </si>
  <si>
    <t xml:space="preserve">$7,651 </t>
  </si>
  <si>
    <t xml:space="preserve">$5,734 </t>
  </si>
  <si>
    <t xml:space="preserve">$2,275 </t>
  </si>
  <si>
    <t>($4,202)</t>
  </si>
  <si>
    <t xml:space="preserve">$5,670 </t>
  </si>
  <si>
    <t xml:space="preserve">$2,899 </t>
  </si>
  <si>
    <t xml:space="preserve">$2,135 </t>
  </si>
  <si>
    <t xml:space="preserve">$1,898 </t>
  </si>
  <si>
    <t xml:space="preserve">$2,779 </t>
  </si>
  <si>
    <t xml:space="preserve">$2,292 </t>
  </si>
  <si>
    <t xml:space="preserve">$12,950 </t>
  </si>
  <si>
    <t xml:space="preserve">$12,579 </t>
  </si>
  <si>
    <t xml:space="preserve">$1,501 </t>
  </si>
  <si>
    <t xml:space="preserve">$3,794 </t>
  </si>
  <si>
    <t xml:space="preserve">$1,827 </t>
  </si>
  <si>
    <t>($2,966)</t>
  </si>
  <si>
    <t xml:space="preserve">$2,583 </t>
  </si>
  <si>
    <t xml:space="preserve">$2,392 </t>
  </si>
  <si>
    <t xml:space="preserve">$4,585 </t>
  </si>
  <si>
    <t xml:space="preserve">$2,751 </t>
  </si>
  <si>
    <t xml:space="preserve">$1,652 </t>
  </si>
  <si>
    <t xml:space="preserve">$502 </t>
  </si>
  <si>
    <t xml:space="preserve">$4,941 </t>
  </si>
  <si>
    <t xml:space="preserve">$2,009 </t>
  </si>
  <si>
    <t xml:space="preserve">$84 </t>
  </si>
  <si>
    <t xml:space="preserve">$190 </t>
  </si>
  <si>
    <t xml:space="preserve">$3,388 </t>
  </si>
  <si>
    <t xml:space="preserve">$2,082 </t>
  </si>
  <si>
    <t xml:space="preserve">$370 </t>
  </si>
  <si>
    <t xml:space="preserve">$10,073 </t>
  </si>
  <si>
    <t xml:space="preserve">$8,647 </t>
  </si>
  <si>
    <t xml:space="preserve">$1,561 </t>
  </si>
  <si>
    <t xml:space="preserve">$1,410 </t>
  </si>
  <si>
    <t xml:space="preserve">$11,522 </t>
  </si>
  <si>
    <t xml:space="preserve">$8,109 </t>
  </si>
  <si>
    <t xml:space="preserve">$1,169 </t>
  </si>
  <si>
    <t xml:space="preserve">$3,059 </t>
  </si>
  <si>
    <t xml:space="preserve">$2,324 </t>
  </si>
  <si>
    <t xml:space="preserve">$1,333 </t>
  </si>
  <si>
    <t xml:space="preserve">$4,956 </t>
  </si>
  <si>
    <t xml:space="preserve">$3,998 </t>
  </si>
  <si>
    <t xml:space="preserve">$5,355 </t>
  </si>
  <si>
    <t xml:space="preserve">$3,796 </t>
  </si>
  <si>
    <t xml:space="preserve">$7,259 </t>
  </si>
  <si>
    <t xml:space="preserve">$4,030 </t>
  </si>
  <si>
    <t xml:space="preserve">$6,279 </t>
  </si>
  <si>
    <t xml:space="preserve">$2,219 </t>
  </si>
  <si>
    <t xml:space="preserve">$3,864 </t>
  </si>
  <si>
    <t xml:space="preserve">$903 </t>
  </si>
  <si>
    <t xml:space="preserve">$6,146 </t>
  </si>
  <si>
    <t xml:space="preserve">$5,558 </t>
  </si>
  <si>
    <t xml:space="preserve">$2,639 </t>
  </si>
  <si>
    <t xml:space="preserve">$1,319 </t>
  </si>
  <si>
    <t xml:space="preserve">$1,890 </t>
  </si>
  <si>
    <t>($15)</t>
  </si>
  <si>
    <t xml:space="preserve">$1,932 </t>
  </si>
  <si>
    <t>($2,385)</t>
  </si>
  <si>
    <t xml:space="preserve">$6,300 </t>
  </si>
  <si>
    <t xml:space="preserve">$5,748 </t>
  </si>
  <si>
    <t xml:space="preserve">$560 </t>
  </si>
  <si>
    <t>($614)</t>
  </si>
  <si>
    <t xml:space="preserve">$2,856 </t>
  </si>
  <si>
    <t xml:space="preserve">$1,478 </t>
  </si>
  <si>
    <t xml:space="preserve">$707 </t>
  </si>
  <si>
    <t xml:space="preserve">$166 </t>
  </si>
  <si>
    <t xml:space="preserve">$3,598 </t>
  </si>
  <si>
    <t xml:space="preserve">$2,424 </t>
  </si>
  <si>
    <t xml:space="preserve">$6,853 </t>
  </si>
  <si>
    <t xml:space="preserve">$3,219 </t>
  </si>
  <si>
    <t xml:space="preserve">$4,725 </t>
  </si>
  <si>
    <t xml:space="preserve">$3,196 </t>
  </si>
  <si>
    <t xml:space="preserve">$10,304 </t>
  </si>
  <si>
    <t xml:space="preserve">$9,577 </t>
  </si>
  <si>
    <t xml:space="preserve">$1,274 </t>
  </si>
  <si>
    <t>($704)</t>
  </si>
  <si>
    <t xml:space="preserve">$5 </t>
  </si>
  <si>
    <t xml:space="preserve">$3,101 </t>
  </si>
  <si>
    <t xml:space="preserve">$766 </t>
  </si>
  <si>
    <t xml:space="preserve">$1,057 </t>
  </si>
  <si>
    <t xml:space="preserve">$425 </t>
  </si>
  <si>
    <t xml:space="preserve">$5,306 </t>
  </si>
  <si>
    <t xml:space="preserve">$3,168 </t>
  </si>
  <si>
    <t>($723)</t>
  </si>
  <si>
    <t xml:space="preserve">$1,778 </t>
  </si>
  <si>
    <t xml:space="preserve">$31 </t>
  </si>
  <si>
    <t xml:space="preserve">$1,638 </t>
  </si>
  <si>
    <t xml:space="preserve">$725 </t>
  </si>
  <si>
    <t xml:space="preserve">$154 </t>
  </si>
  <si>
    <t>($122)</t>
  </si>
  <si>
    <t xml:space="preserve">$9,835 </t>
  </si>
  <si>
    <t xml:space="preserve">$7,813 </t>
  </si>
  <si>
    <t xml:space="preserve">$7,273 </t>
  </si>
  <si>
    <t xml:space="preserve">$6,253 </t>
  </si>
  <si>
    <t xml:space="preserve">$6,909 </t>
  </si>
  <si>
    <t xml:space="preserve">$3,920 </t>
  </si>
  <si>
    <t xml:space="preserve">$2,399 </t>
  </si>
  <si>
    <t xml:space="preserve">$4,858 </t>
  </si>
  <si>
    <t xml:space="preserve">$2,347 </t>
  </si>
  <si>
    <t xml:space="preserve">$3,549 </t>
  </si>
  <si>
    <t xml:space="preserve">$3,513 </t>
  </si>
  <si>
    <t xml:space="preserve">$966 </t>
  </si>
  <si>
    <t>($2,347)</t>
  </si>
  <si>
    <t xml:space="preserve">$385 </t>
  </si>
  <si>
    <t>($1,226)</t>
  </si>
  <si>
    <t xml:space="preserve">$1,560 </t>
  </si>
  <si>
    <t xml:space="preserve">$2,954 </t>
  </si>
  <si>
    <t xml:space="preserve">$280 </t>
  </si>
  <si>
    <t>($473)</t>
  </si>
  <si>
    <t xml:space="preserve">$3,597 </t>
  </si>
  <si>
    <t xml:space="preserve">$4,802 </t>
  </si>
  <si>
    <t xml:space="preserve">$4,380 </t>
  </si>
  <si>
    <t xml:space="preserve">$4,137 </t>
  </si>
  <si>
    <t xml:space="preserve">$3,839 </t>
  </si>
  <si>
    <t xml:space="preserve">$1,517 </t>
  </si>
  <si>
    <t xml:space="preserve">$9,051 </t>
  </si>
  <si>
    <t xml:space="preserve">$8,225 </t>
  </si>
  <si>
    <t xml:space="preserve">$2,919 </t>
  </si>
  <si>
    <t xml:space="preserve">$2,452 </t>
  </si>
  <si>
    <t xml:space="preserve">$5,915 </t>
  </si>
  <si>
    <t xml:space="preserve">$5,886 </t>
  </si>
  <si>
    <t xml:space="preserve">$2,562 </t>
  </si>
  <si>
    <t xml:space="preserve">$2,492 </t>
  </si>
  <si>
    <t xml:space="preserve">$8,813 </t>
  </si>
  <si>
    <t xml:space="preserve">$8,537 </t>
  </si>
  <si>
    <t xml:space="preserve">$6,111 </t>
  </si>
  <si>
    <t xml:space="preserve">$6,092 </t>
  </si>
  <si>
    <t xml:space="preserve">$3,507 </t>
  </si>
  <si>
    <t xml:space="preserve">$1,839 </t>
  </si>
  <si>
    <t xml:space="preserve">$4,319 </t>
  </si>
  <si>
    <t xml:space="preserve">$4,039 </t>
  </si>
  <si>
    <t xml:space="preserve">$609 </t>
  </si>
  <si>
    <t xml:space="preserve">$122 </t>
  </si>
  <si>
    <t xml:space="preserve">$6,370 </t>
  </si>
  <si>
    <t xml:space="preserve">$5,868 </t>
  </si>
  <si>
    <t xml:space="preserve">$5,474 </t>
  </si>
  <si>
    <t xml:space="preserve">$4,190 </t>
  </si>
  <si>
    <t xml:space="preserve">$3,164 </t>
  </si>
  <si>
    <t>($1,955)</t>
  </si>
  <si>
    <t xml:space="preserve">$1,302 </t>
  </si>
  <si>
    <t>($3,474)</t>
  </si>
  <si>
    <t xml:space="preserve">$7,308 </t>
  </si>
  <si>
    <t xml:space="preserve">$3,914 </t>
  </si>
  <si>
    <t xml:space="preserve">$6,132 </t>
  </si>
  <si>
    <t xml:space="preserve">$4,576 </t>
  </si>
  <si>
    <t xml:space="preserve">$3,472 </t>
  </si>
  <si>
    <t xml:space="preserve">$2,349 </t>
  </si>
  <si>
    <t xml:space="preserve">$9,660 </t>
  </si>
  <si>
    <t xml:space="preserve">$9,485 </t>
  </si>
  <si>
    <t xml:space="preserve">$2,436 </t>
  </si>
  <si>
    <t xml:space="preserve">$1,882 </t>
  </si>
  <si>
    <t xml:space="preserve">$9,506 </t>
  </si>
  <si>
    <t xml:space="preserve">$8,430 </t>
  </si>
  <si>
    <t xml:space="preserve">$245 </t>
  </si>
  <si>
    <t>($1,153)</t>
  </si>
  <si>
    <t xml:space="preserve">$700 </t>
  </si>
  <si>
    <t xml:space="preserve">$429 </t>
  </si>
  <si>
    <t xml:space="preserve">$3,759 </t>
  </si>
  <si>
    <t xml:space="preserve">$3,293 </t>
  </si>
  <si>
    <t xml:space="preserve">$1,589 </t>
  </si>
  <si>
    <t xml:space="preserve">$647 </t>
  </si>
  <si>
    <t xml:space="preserve">$5,194 </t>
  </si>
  <si>
    <t xml:space="preserve">$945 </t>
  </si>
  <si>
    <t xml:space="preserve">$1,988 </t>
  </si>
  <si>
    <t xml:space="preserve">$1,762 </t>
  </si>
  <si>
    <t xml:space="preserve">$6,734 </t>
  </si>
  <si>
    <t xml:space="preserve">$217 </t>
  </si>
  <si>
    <t>($211)</t>
  </si>
  <si>
    <t xml:space="preserve">$3,964 </t>
  </si>
  <si>
    <t xml:space="preserve">$4,424 </t>
  </si>
  <si>
    <t xml:space="preserve">$2,549 </t>
  </si>
  <si>
    <t xml:space="preserve">$189 </t>
  </si>
  <si>
    <t xml:space="preserve">$40 </t>
  </si>
  <si>
    <t xml:space="preserve">$490 </t>
  </si>
  <si>
    <t>($331)</t>
  </si>
  <si>
    <t xml:space="preserve">$434 </t>
  </si>
  <si>
    <t>($349)</t>
  </si>
  <si>
    <t xml:space="preserve">$10,129 </t>
  </si>
  <si>
    <t xml:space="preserve">$5,608 </t>
  </si>
  <si>
    <t xml:space="preserve">$593 </t>
  </si>
  <si>
    <t xml:space="preserve">$6,433 </t>
  </si>
  <si>
    <t xml:space="preserve">$5,731 </t>
  </si>
  <si>
    <t xml:space="preserve">$2,212 </t>
  </si>
  <si>
    <t xml:space="preserve">$1,453 </t>
  </si>
  <si>
    <t>($147)</t>
  </si>
  <si>
    <t xml:space="preserve">$1,399 </t>
  </si>
  <si>
    <t xml:space="preserve">$3,829 </t>
  </si>
  <si>
    <t xml:space="preserve">$3,547 </t>
  </si>
  <si>
    <t xml:space="preserve">$5,775 </t>
  </si>
  <si>
    <t xml:space="preserve">$5,282 </t>
  </si>
  <si>
    <t xml:space="preserve">$1,071 </t>
  </si>
  <si>
    <t>($1,796)</t>
  </si>
  <si>
    <t xml:space="preserve">$4,046 </t>
  </si>
  <si>
    <t xml:space="preserve">$2,863 </t>
  </si>
  <si>
    <t xml:space="preserve">$2,370 </t>
  </si>
  <si>
    <t xml:space="preserve">$1,617 </t>
  </si>
  <si>
    <t xml:space="preserve">$715 </t>
  </si>
  <si>
    <t xml:space="preserve">$6,818 </t>
  </si>
  <si>
    <t xml:space="preserve">$6,784 </t>
  </si>
  <si>
    <t xml:space="preserve">$3,420 </t>
  </si>
  <si>
    <t xml:space="preserve">$2,630 </t>
  </si>
  <si>
    <t xml:space="preserve">$3,094 </t>
  </si>
  <si>
    <t xml:space="preserve">$1,670 </t>
  </si>
  <si>
    <t xml:space="preserve">$2,989 </t>
  </si>
  <si>
    <t xml:space="preserve">$2,974 </t>
  </si>
  <si>
    <t xml:space="preserve">$2,268 </t>
  </si>
  <si>
    <t xml:space="preserve">$1,214 </t>
  </si>
  <si>
    <t xml:space="preserve">$3,329 </t>
  </si>
  <si>
    <t xml:space="preserve">$7,511 </t>
  </si>
  <si>
    <t xml:space="preserve">$6,594 </t>
  </si>
  <si>
    <t xml:space="preserve">$4,326 </t>
  </si>
  <si>
    <t xml:space="preserve">$2,311 </t>
  </si>
  <si>
    <t xml:space="preserve">$4,935 </t>
  </si>
  <si>
    <t xml:space="preserve">$4,117 </t>
  </si>
  <si>
    <t xml:space="preserve">$4,781 </t>
  </si>
  <si>
    <t xml:space="preserve">$7,483 </t>
  </si>
  <si>
    <t xml:space="preserve">$6,891 </t>
  </si>
  <si>
    <t xml:space="preserve">$6,860 </t>
  </si>
  <si>
    <t xml:space="preserve">$5,363 </t>
  </si>
  <si>
    <t xml:space="preserve">$9,002 </t>
  </si>
  <si>
    <t xml:space="preserve">$8,486 </t>
  </si>
  <si>
    <t xml:space="preserve">$1,400 </t>
  </si>
  <si>
    <t xml:space="preserve">$433 </t>
  </si>
  <si>
    <t xml:space="preserve">$4,053 </t>
  </si>
  <si>
    <t xml:space="preserve">$3,819 </t>
  </si>
  <si>
    <t xml:space="preserve">$2,149 </t>
  </si>
  <si>
    <t xml:space="preserve">$1,472 </t>
  </si>
  <si>
    <t xml:space="preserve">$3,640 </t>
  </si>
  <si>
    <t xml:space="preserve">$3,275 </t>
  </si>
  <si>
    <t xml:space="preserve">$630 </t>
  </si>
  <si>
    <t xml:space="preserve">$396 </t>
  </si>
  <si>
    <t xml:space="preserve">$2,429 </t>
  </si>
  <si>
    <t xml:space="preserve">$20 </t>
  </si>
  <si>
    <t xml:space="preserve">$2,142 </t>
  </si>
  <si>
    <t xml:space="preserve">$643 </t>
  </si>
  <si>
    <t xml:space="preserve">$6,454 </t>
  </si>
  <si>
    <t xml:space="preserve">$5,672 </t>
  </si>
  <si>
    <t>($3,410)</t>
  </si>
  <si>
    <t xml:space="preserve">$8,841 </t>
  </si>
  <si>
    <t xml:space="preserve">$7,144 </t>
  </si>
  <si>
    <t xml:space="preserve">$2,459 </t>
  </si>
  <si>
    <t xml:space="preserve">$714 </t>
  </si>
  <si>
    <t>($1,996)</t>
  </si>
  <si>
    <t xml:space="preserve">$3,850 </t>
  </si>
  <si>
    <t xml:space="preserve">$2,509 </t>
  </si>
  <si>
    <t>Total Cost Price</t>
  </si>
  <si>
    <t>Total Selling Price</t>
  </si>
  <si>
    <t>Total Units Sold</t>
  </si>
  <si>
    <t>Grand Total</t>
  </si>
  <si>
    <t>Sum of Total Units Sold</t>
  </si>
  <si>
    <t>Sum of Total Selling Price</t>
  </si>
  <si>
    <t>s</t>
  </si>
  <si>
    <t>Sum of Profit</t>
  </si>
  <si>
    <t xml:space="preserve"> </t>
  </si>
  <si>
    <t>Sum of profit %</t>
  </si>
  <si>
    <t>Average of profit %</t>
  </si>
  <si>
    <t>Top 10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</si>
</sst>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3" fontId="0" fillId="0" borderId="0" xfId="0" applyNumberFormat="1"/>
    <xf numFmtId="9"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164" fontId="0" fillId="0" borderId="0" xfId="0" applyNumberFormat="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theme="9"/>
        </patternFill>
      </fill>
    </dxf>
    <dxf>
      <fill>
        <patternFill>
          <bgColor rgb="FFFFFF00"/>
        </patternFill>
      </fill>
    </dxf>
    <dxf>
      <fill>
        <patternFill>
          <bgColor rgb="FFFF0000"/>
        </patternFill>
      </fill>
    </dxf>
    <dxf>
      <fill>
        <patternFill>
          <bgColor theme="5" tint="0.39994506668294322"/>
        </patternFill>
      </fill>
    </dxf>
    <dxf>
      <fill>
        <patternFill>
          <bgColor rgb="FFFF0000"/>
        </patternFill>
      </fill>
    </dxf>
    <dxf>
      <fill>
        <patternFill>
          <bgColor theme="9"/>
        </patternFill>
      </fill>
    </dxf>
    <dxf>
      <numFmt numFmtId="14" formatCode="0.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c:f>
              <c:strCache>
                <c:ptCount val="1"/>
                <c:pt idx="0">
                  <c:v>Total</c:v>
                </c:pt>
              </c:strCache>
            </c:strRef>
          </c:tx>
          <c:spPr>
            <a:solidFill>
              <a:schemeClr val="accent1"/>
            </a:solidFill>
            <a:ln>
              <a:noFill/>
            </a:ln>
            <a:effectLst/>
          </c:spPr>
          <c:invertIfNegative val="0"/>
          <c:cat>
            <c:strRef>
              <c:f>'Pivot Table'!$B$12:$B$18</c:f>
              <c:strCache>
                <c:ptCount val="6"/>
                <c:pt idx="0">
                  <c:v>Australia</c:v>
                </c:pt>
                <c:pt idx="1">
                  <c:v>Canada</c:v>
                </c:pt>
                <c:pt idx="2">
                  <c:v>India</c:v>
                </c:pt>
                <c:pt idx="3">
                  <c:v>New Zealand</c:v>
                </c:pt>
                <c:pt idx="4">
                  <c:v>UK</c:v>
                </c:pt>
                <c:pt idx="5">
                  <c:v>USA</c:v>
                </c:pt>
              </c:strCache>
            </c:strRef>
          </c:cat>
          <c:val>
            <c:numRef>
              <c:f>'Pivot Table'!$C$12:$C$18</c:f>
              <c:numCache>
                <c:formatCode>General</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2AF6-43DC-9D3A-9F98CBA2CBD7}"/>
            </c:ext>
          </c:extLst>
        </c:ser>
        <c:dLbls>
          <c:showLegendKey val="0"/>
          <c:showVal val="0"/>
          <c:showCatName val="0"/>
          <c:showSerName val="0"/>
          <c:showPercent val="0"/>
          <c:showBubbleSize val="0"/>
        </c:dLbls>
        <c:gapWidth val="219"/>
        <c:overlap val="-27"/>
        <c:axId val="634736048"/>
        <c:axId val="634733168"/>
      </c:barChart>
      <c:catAx>
        <c:axId val="63473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33168"/>
        <c:crosses val="autoZero"/>
        <c:auto val="1"/>
        <c:lblAlgn val="ctr"/>
        <c:lblOffset val="100"/>
        <c:noMultiLvlLbl val="0"/>
      </c:catAx>
      <c:valAx>
        <c:axId val="63473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3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[choclate protfolio project.xlsx]Pivot Table!PivotTable10</c:name>
    <c:fmtId val="5"/>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Table'!$F$26</c:f>
              <c:strCache>
                <c:ptCount val="1"/>
                <c:pt idx="0">
                  <c:v>Total</c:v>
                </c:pt>
              </c:strCache>
            </c:strRef>
          </c:tx>
          <c:spPr>
            <a:ln w="28575" cap="rnd">
              <a:solidFill>
                <a:schemeClr val="dk1">
                  <a:tint val="88500"/>
                </a:schemeClr>
              </a:solidFill>
              <a:round/>
            </a:ln>
            <a:effectLst/>
          </c:spPr>
          <c:marker>
            <c:symbol val="none"/>
          </c:marker>
          <c:cat>
            <c:strRef>
              <c:f>'Pivot Table'!$E$27:$E$49</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Table'!$F$27:$F$49</c:f>
              <c:numCache>
                <c:formatCode>0.0</c:formatCode>
                <c:ptCount val="22"/>
                <c:pt idx="0">
                  <c:v>48.768861975073868</c:v>
                </c:pt>
                <c:pt idx="1">
                  <c:v>23.831631684580966</c:v>
                </c:pt>
                <c:pt idx="2">
                  <c:v>247.75248970702589</c:v>
                </c:pt>
                <c:pt idx="3">
                  <c:v>76.615498895784043</c:v>
                </c:pt>
                <c:pt idx="4">
                  <c:v>301.6933703098598</c:v>
                </c:pt>
                <c:pt idx="5">
                  <c:v>132.49912592950949</c:v>
                </c:pt>
                <c:pt idx="6">
                  <c:v>397.06817194204052</c:v>
                </c:pt>
                <c:pt idx="7">
                  <c:v>33.826602834953313</c:v>
                </c:pt>
                <c:pt idx="8">
                  <c:v>136.17800465482543</c:v>
                </c:pt>
                <c:pt idx="9">
                  <c:v>418.81297311522252</c:v>
                </c:pt>
                <c:pt idx="10">
                  <c:v>309.61954835106667</c:v>
                </c:pt>
                <c:pt idx="11">
                  <c:v>133.59272070176104</c:v>
                </c:pt>
                <c:pt idx="12">
                  <c:v>62.670665280591116</c:v>
                </c:pt>
                <c:pt idx="13">
                  <c:v>47.935869278989344</c:v>
                </c:pt>
                <c:pt idx="14">
                  <c:v>164.97241817222368</c:v>
                </c:pt>
                <c:pt idx="15">
                  <c:v>28.225797997946955</c:v>
                </c:pt>
                <c:pt idx="16">
                  <c:v>45.186665572468762</c:v>
                </c:pt>
                <c:pt idx="17">
                  <c:v>66.295100205666984</c:v>
                </c:pt>
                <c:pt idx="18">
                  <c:v>116.65761430146243</c:v>
                </c:pt>
                <c:pt idx="19">
                  <c:v>43.525624127387083</c:v>
                </c:pt>
                <c:pt idx="20">
                  <c:v>93.815164349805826</c:v>
                </c:pt>
                <c:pt idx="21">
                  <c:v>76.102553361141204</c:v>
                </c:pt>
              </c:numCache>
            </c:numRef>
          </c:val>
          <c:smooth val="0"/>
          <c:extLst>
            <c:ext xmlns:c16="http://schemas.microsoft.com/office/drawing/2014/chart" uri="{C3380CC4-5D6E-409C-BE32-E72D297353CC}">
              <c16:uniqueId val="{00000000-6736-44F6-BACB-244006C7BBA9}"/>
            </c:ext>
          </c:extLst>
        </c:ser>
        <c:dLbls>
          <c:showLegendKey val="0"/>
          <c:showVal val="0"/>
          <c:showCatName val="0"/>
          <c:showSerName val="0"/>
          <c:showPercent val="0"/>
          <c:showBubbleSize val="0"/>
        </c:dLbls>
        <c:smooth val="0"/>
        <c:axId val="634343576"/>
        <c:axId val="634350776"/>
      </c:lineChart>
      <c:catAx>
        <c:axId val="634343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50776"/>
        <c:crosses val="autoZero"/>
        <c:auto val="1"/>
        <c:lblAlgn val="ctr"/>
        <c:lblOffset val="100"/>
        <c:noMultiLvlLbl val="0"/>
      </c:catAx>
      <c:valAx>
        <c:axId val="634350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43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[choclate protfolio project.xlsx]Pivot Table!PivotTable11</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Table'!$N$11</c:f>
              <c:strCache>
                <c:ptCount val="1"/>
                <c:pt idx="0">
                  <c:v>Total</c:v>
                </c:pt>
              </c:strCache>
            </c:strRef>
          </c:tx>
          <c:spPr>
            <a:solidFill>
              <a:schemeClr val="accent2"/>
            </a:solidFill>
            <a:ln>
              <a:noFill/>
            </a:ln>
            <a:effectLst/>
          </c:spPr>
          <c:invertIfNegative val="0"/>
          <c:cat>
            <c:strRef>
              <c:f>'Pivot Table'!$M$12:$M$22</c:f>
              <c:strCache>
                <c:ptCount val="10"/>
                <c:pt idx="0">
                  <c:v>70% Dark Bites</c:v>
                </c:pt>
                <c:pt idx="1">
                  <c:v>After Nines</c:v>
                </c:pt>
                <c:pt idx="2">
                  <c:v>Baker's Choco Chips</c:v>
                </c:pt>
                <c:pt idx="3">
                  <c:v>Caramel Stuffed Bars</c:v>
                </c:pt>
                <c:pt idx="4">
                  <c:v>Choco Coated Almonds</c:v>
                </c:pt>
                <c:pt idx="5">
                  <c:v>Eclairs</c:v>
                </c:pt>
                <c:pt idx="6">
                  <c:v>Mint Chip Choco</c:v>
                </c:pt>
                <c:pt idx="7">
                  <c:v>Organic Choco Syrup</c:v>
                </c:pt>
                <c:pt idx="8">
                  <c:v>Peanut Butter Cubes</c:v>
                </c:pt>
                <c:pt idx="9">
                  <c:v>Raspberry Choco</c:v>
                </c:pt>
              </c:strCache>
            </c:strRef>
          </c:cat>
          <c:val>
            <c:numRef>
              <c:f>'Pivot Table'!$N$12:$N$22</c:f>
              <c:numCache>
                <c:formatCode>General</c:formatCode>
                <c:ptCount val="10"/>
                <c:pt idx="0">
                  <c:v>66500</c:v>
                </c:pt>
                <c:pt idx="1">
                  <c:v>66283</c:v>
                </c:pt>
                <c:pt idx="2">
                  <c:v>70273</c:v>
                </c:pt>
                <c:pt idx="3">
                  <c:v>72373</c:v>
                </c:pt>
                <c:pt idx="4">
                  <c:v>71967</c:v>
                </c:pt>
                <c:pt idx="5">
                  <c:v>63721</c:v>
                </c:pt>
                <c:pt idx="6">
                  <c:v>62111</c:v>
                </c:pt>
                <c:pt idx="7">
                  <c:v>69461</c:v>
                </c:pt>
                <c:pt idx="8">
                  <c:v>69160</c:v>
                </c:pt>
                <c:pt idx="9">
                  <c:v>68971</c:v>
                </c:pt>
              </c:numCache>
            </c:numRef>
          </c:val>
          <c:extLst>
            <c:ext xmlns:c16="http://schemas.microsoft.com/office/drawing/2014/chart" uri="{C3380CC4-5D6E-409C-BE32-E72D297353CC}">
              <c16:uniqueId val="{00000000-BF6E-40F5-BD45-CA662809E9C6}"/>
            </c:ext>
          </c:extLst>
        </c:ser>
        <c:dLbls>
          <c:showLegendKey val="0"/>
          <c:showVal val="0"/>
          <c:showCatName val="0"/>
          <c:showSerName val="0"/>
          <c:showPercent val="0"/>
          <c:showBubbleSize val="0"/>
        </c:dLbls>
        <c:gapWidth val="182"/>
        <c:axId val="634356176"/>
        <c:axId val="634722368"/>
      </c:barChart>
      <c:catAx>
        <c:axId val="63435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22368"/>
        <c:crosses val="autoZero"/>
        <c:auto val="1"/>
        <c:lblAlgn val="ctr"/>
        <c:lblOffset val="100"/>
        <c:noMultiLvlLbl val="0"/>
      </c:catAx>
      <c:valAx>
        <c:axId val="63472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5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[choclate protfolio project.xlsx]Pivot Table!PivotTable21</c:name>
    <c:fmtId val="6"/>
  </c:pivotSource>
  <c:chart>
    <c:autoTitleDeleted val="1"/>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Table'!$N$24</c:f>
              <c:strCache>
                <c:ptCount val="1"/>
                <c:pt idx="0">
                  <c:v>Total</c:v>
                </c:pt>
              </c:strCache>
            </c:strRef>
          </c:tx>
          <c:spPr>
            <a:solidFill>
              <a:schemeClr val="accent6"/>
            </a:solidFill>
            <a:ln>
              <a:noFill/>
            </a:ln>
            <a:effectLst/>
          </c:spPr>
          <c:invertIfNegative val="0"/>
          <c:cat>
            <c:strRef>
              <c:f>'Pivot Table'!$M$25:$M$31</c:f>
              <c:strCache>
                <c:ptCount val="6"/>
                <c:pt idx="0">
                  <c:v>Australia</c:v>
                </c:pt>
                <c:pt idx="1">
                  <c:v>Canada</c:v>
                </c:pt>
                <c:pt idx="2">
                  <c:v>India</c:v>
                </c:pt>
                <c:pt idx="3">
                  <c:v>New Zealand</c:v>
                </c:pt>
                <c:pt idx="4">
                  <c:v>UK</c:v>
                </c:pt>
                <c:pt idx="5">
                  <c:v>USA</c:v>
                </c:pt>
              </c:strCache>
            </c:strRef>
          </c:cat>
          <c:val>
            <c:numRef>
              <c:f>'Pivot Table'!$N$25:$N$31</c:f>
              <c:numCache>
                <c:formatCode>0.0</c:formatCode>
                <c:ptCount val="6"/>
                <c:pt idx="0">
                  <c:v>12.188875576225994</c:v>
                </c:pt>
                <c:pt idx="1">
                  <c:v>15.133056649614375</c:v>
                </c:pt>
                <c:pt idx="2">
                  <c:v>7.4082823339282946</c:v>
                </c:pt>
                <c:pt idx="3">
                  <c:v>10.772010983954102</c:v>
                </c:pt>
                <c:pt idx="4">
                  <c:v>13.229234665656611</c:v>
                </c:pt>
                <c:pt idx="5">
                  <c:v>2.9913022569547048</c:v>
                </c:pt>
              </c:numCache>
            </c:numRef>
          </c:val>
          <c:extLst>
            <c:ext xmlns:c16="http://schemas.microsoft.com/office/drawing/2014/chart" uri="{C3380CC4-5D6E-409C-BE32-E72D297353CC}">
              <c16:uniqueId val="{0000000A-C9D5-4DC3-B685-B1F2BD2631C0}"/>
            </c:ext>
          </c:extLst>
        </c:ser>
        <c:dLbls>
          <c:showLegendKey val="0"/>
          <c:showVal val="0"/>
          <c:showCatName val="0"/>
          <c:showSerName val="0"/>
          <c:showPercent val="0"/>
          <c:showBubbleSize val="0"/>
        </c:dLbls>
        <c:gapWidth val="182"/>
        <c:axId val="639541288"/>
        <c:axId val="639545248"/>
      </c:barChart>
      <c:catAx>
        <c:axId val="639541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5248"/>
        <c:crosses val="autoZero"/>
        <c:auto val="1"/>
        <c:lblAlgn val="ctr"/>
        <c:lblOffset val="100"/>
        <c:noMultiLvlLbl val="0"/>
      </c:catAx>
      <c:valAx>
        <c:axId val="63954524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1288"/>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Table!PivotTable7</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s>
    <c:plotArea>
      <c:layout/>
      <c:pieChart>
        <c:varyColors val="1"/>
        <c:ser>
          <c:idx val="0"/>
          <c:order val="0"/>
          <c:tx>
            <c:strRef>
              <c:f>'Pivot Table'!$F$11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61-4D5E-AAF3-598302F324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61-4D5E-AAF3-598302F324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61-4D5E-AAF3-598302F324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61-4D5E-AAF3-598302F324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61-4D5E-AAF3-598302F324B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B61-4D5E-AAF3-598302F324B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B61-4D5E-AAF3-598302F324B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B61-4D5E-AAF3-598302F324B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B61-4D5E-AAF3-598302F324B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B61-4D5E-AAF3-598302F324B5}"/>
              </c:ext>
            </c:extLst>
          </c:dPt>
          <c:cat>
            <c:strRef>
              <c:f>'Pivot Table'!$E$12:$E$22</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 Table'!$F$12:$F$22</c:f>
              <c:numCache>
                <c:formatCode>General</c:formatCode>
                <c:ptCount val="10"/>
                <c:pt idx="0">
                  <c:v>123949</c:v>
                </c:pt>
                <c:pt idx="1">
                  <c:v>98084</c:v>
                </c:pt>
                <c:pt idx="2">
                  <c:v>98210</c:v>
                </c:pt>
                <c:pt idx="3">
                  <c:v>149975</c:v>
                </c:pt>
                <c:pt idx="4">
                  <c:v>130697</c:v>
                </c:pt>
                <c:pt idx="5">
                  <c:v>165725</c:v>
                </c:pt>
                <c:pt idx="6">
                  <c:v>106834</c:v>
                </c:pt>
                <c:pt idx="7">
                  <c:v>132580</c:v>
                </c:pt>
                <c:pt idx="8">
                  <c:v>83216</c:v>
                </c:pt>
                <c:pt idx="9">
                  <c:v>151599</c:v>
                </c:pt>
              </c:numCache>
            </c:numRef>
          </c:val>
          <c:extLst>
            <c:ext xmlns:c16="http://schemas.microsoft.com/office/drawing/2014/chart" uri="{C3380CC4-5D6E-409C-BE32-E72D297353CC}">
              <c16:uniqueId val="{00000014-9B61-4D5E-AAF3-598302F324B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Table!PivotTable6</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Table'!$B$12:$B$18</c:f>
              <c:strCache>
                <c:ptCount val="6"/>
                <c:pt idx="0">
                  <c:v>Australia</c:v>
                </c:pt>
                <c:pt idx="1">
                  <c:v>Canada</c:v>
                </c:pt>
                <c:pt idx="2">
                  <c:v>India</c:v>
                </c:pt>
                <c:pt idx="3">
                  <c:v>New Zealand</c:v>
                </c:pt>
                <c:pt idx="4">
                  <c:v>UK</c:v>
                </c:pt>
                <c:pt idx="5">
                  <c:v>USA</c:v>
                </c:pt>
              </c:strCache>
            </c:strRef>
          </c:cat>
          <c:val>
            <c:numRef>
              <c:f>'Pivot Table'!$C$12:$C$18</c:f>
              <c:numCache>
                <c:formatCode>General</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4316-437C-B5F7-1C4782AE3D1B}"/>
            </c:ext>
          </c:extLst>
        </c:ser>
        <c:dLbls>
          <c:dLblPos val="outEnd"/>
          <c:showLegendKey val="0"/>
          <c:showVal val="1"/>
          <c:showCatName val="0"/>
          <c:showSerName val="0"/>
          <c:showPercent val="0"/>
          <c:showBubbleSize val="0"/>
        </c:dLbls>
        <c:gapWidth val="219"/>
        <c:overlap val="-27"/>
        <c:axId val="634736048"/>
        <c:axId val="634733168"/>
      </c:barChart>
      <c:catAx>
        <c:axId val="634736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33168"/>
        <c:crosses val="autoZero"/>
        <c:auto val="1"/>
        <c:lblAlgn val="ctr"/>
        <c:lblOffset val="100"/>
        <c:noMultiLvlLbl val="0"/>
      </c:catAx>
      <c:valAx>
        <c:axId val="6347331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3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Table'!$I$11</c:f>
              <c:strCache>
                <c:ptCount val="1"/>
                <c:pt idx="0">
                  <c:v>Total</c:v>
                </c:pt>
              </c:strCache>
            </c:strRef>
          </c:tx>
          <c:spPr>
            <a:solidFill>
              <a:schemeClr val="accent1"/>
            </a:solidFill>
            <a:ln>
              <a:noFill/>
            </a:ln>
            <a:effectLst/>
          </c:spPr>
          <c:invertIfNegative val="0"/>
          <c:cat>
            <c:strRef>
              <c:f>'Pivot Table'!$H$12:$H$34</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Table'!$I$12:$I$34</c:f>
              <c:numCache>
                <c:formatCode>General</c:formatCode>
                <c:ptCount val="22"/>
                <c:pt idx="0">
                  <c:v>2022</c:v>
                </c:pt>
                <c:pt idx="1">
                  <c:v>2802</c:v>
                </c:pt>
                <c:pt idx="2">
                  <c:v>1044</c:v>
                </c:pt>
                <c:pt idx="3">
                  <c:v>1956</c:v>
                </c:pt>
                <c:pt idx="4">
                  <c:v>2052</c:v>
                </c:pt>
                <c:pt idx="5">
                  <c:v>1566</c:v>
                </c:pt>
                <c:pt idx="6">
                  <c:v>2142</c:v>
                </c:pt>
                <c:pt idx="7">
                  <c:v>3207</c:v>
                </c:pt>
                <c:pt idx="8">
                  <c:v>2301</c:v>
                </c:pt>
                <c:pt idx="9">
                  <c:v>1752</c:v>
                </c:pt>
                <c:pt idx="10">
                  <c:v>2331</c:v>
                </c:pt>
                <c:pt idx="11">
                  <c:v>1812</c:v>
                </c:pt>
                <c:pt idx="12">
                  <c:v>2976</c:v>
                </c:pt>
                <c:pt idx="13">
                  <c:v>1881</c:v>
                </c:pt>
                <c:pt idx="14">
                  <c:v>2154</c:v>
                </c:pt>
                <c:pt idx="15">
                  <c:v>2196</c:v>
                </c:pt>
                <c:pt idx="16">
                  <c:v>2982</c:v>
                </c:pt>
                <c:pt idx="17">
                  <c:v>1854</c:v>
                </c:pt>
                <c:pt idx="18">
                  <c:v>1533</c:v>
                </c:pt>
                <c:pt idx="19">
                  <c:v>1683</c:v>
                </c:pt>
                <c:pt idx="20">
                  <c:v>1308</c:v>
                </c:pt>
                <c:pt idx="21">
                  <c:v>2106</c:v>
                </c:pt>
              </c:numCache>
            </c:numRef>
          </c:val>
          <c:extLst>
            <c:ext xmlns:c16="http://schemas.microsoft.com/office/drawing/2014/chart" uri="{C3380CC4-5D6E-409C-BE32-E72D297353CC}">
              <c16:uniqueId val="{00000000-0627-414B-A8F2-B899E5182B9C}"/>
            </c:ext>
          </c:extLst>
        </c:ser>
        <c:dLbls>
          <c:showLegendKey val="0"/>
          <c:showVal val="0"/>
          <c:showCatName val="0"/>
          <c:showSerName val="0"/>
          <c:showPercent val="0"/>
          <c:showBubbleSize val="0"/>
        </c:dLbls>
        <c:gapWidth val="150"/>
        <c:overlap val="100"/>
        <c:axId val="634728128"/>
        <c:axId val="634727048"/>
      </c:barChart>
      <c:catAx>
        <c:axId val="63472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27048"/>
        <c:crosses val="autoZero"/>
        <c:auto val="1"/>
        <c:lblAlgn val="ctr"/>
        <c:lblOffset val="100"/>
        <c:noMultiLvlLbl val="0"/>
      </c:catAx>
      <c:valAx>
        <c:axId val="634727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2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Table!PivotTable10</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Table'!$F$26</c:f>
              <c:strCache>
                <c:ptCount val="1"/>
                <c:pt idx="0">
                  <c:v>Total</c:v>
                </c:pt>
              </c:strCache>
            </c:strRef>
          </c:tx>
          <c:spPr>
            <a:ln w="28575" cap="rnd">
              <a:solidFill>
                <a:schemeClr val="accent1"/>
              </a:solidFill>
              <a:round/>
            </a:ln>
            <a:effectLst/>
          </c:spPr>
          <c:marker>
            <c:symbol val="none"/>
          </c:marker>
          <c:cat>
            <c:strRef>
              <c:f>'Pivot Table'!$E$27:$E$49</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Table'!$F$27:$F$49</c:f>
              <c:numCache>
                <c:formatCode>0.0</c:formatCode>
                <c:ptCount val="22"/>
                <c:pt idx="0">
                  <c:v>48.768861975073868</c:v>
                </c:pt>
                <c:pt idx="1">
                  <c:v>23.831631684580966</c:v>
                </c:pt>
                <c:pt idx="2">
                  <c:v>247.75248970702589</c:v>
                </c:pt>
                <c:pt idx="3">
                  <c:v>76.615498895784043</c:v>
                </c:pt>
                <c:pt idx="4">
                  <c:v>301.6933703098598</c:v>
                </c:pt>
                <c:pt idx="5">
                  <c:v>132.49912592950949</c:v>
                </c:pt>
                <c:pt idx="6">
                  <c:v>397.06817194204052</c:v>
                </c:pt>
                <c:pt idx="7">
                  <c:v>33.826602834953313</c:v>
                </c:pt>
                <c:pt idx="8">
                  <c:v>136.17800465482543</c:v>
                </c:pt>
                <c:pt idx="9">
                  <c:v>418.81297311522252</c:v>
                </c:pt>
                <c:pt idx="10">
                  <c:v>309.61954835106667</c:v>
                </c:pt>
                <c:pt idx="11">
                  <c:v>133.59272070176104</c:v>
                </c:pt>
                <c:pt idx="12">
                  <c:v>62.670665280591116</c:v>
                </c:pt>
                <c:pt idx="13">
                  <c:v>47.935869278989344</c:v>
                </c:pt>
                <c:pt idx="14">
                  <c:v>164.97241817222368</c:v>
                </c:pt>
                <c:pt idx="15">
                  <c:v>28.225797997946955</c:v>
                </c:pt>
                <c:pt idx="16">
                  <c:v>45.186665572468762</c:v>
                </c:pt>
                <c:pt idx="17">
                  <c:v>66.295100205666984</c:v>
                </c:pt>
                <c:pt idx="18">
                  <c:v>116.65761430146243</c:v>
                </c:pt>
                <c:pt idx="19">
                  <c:v>43.525624127387083</c:v>
                </c:pt>
                <c:pt idx="20">
                  <c:v>93.815164349805826</c:v>
                </c:pt>
                <c:pt idx="21">
                  <c:v>76.102553361141204</c:v>
                </c:pt>
              </c:numCache>
            </c:numRef>
          </c:val>
          <c:smooth val="0"/>
          <c:extLst>
            <c:ext xmlns:c16="http://schemas.microsoft.com/office/drawing/2014/chart" uri="{C3380CC4-5D6E-409C-BE32-E72D297353CC}">
              <c16:uniqueId val="{00000000-6F0F-4C0C-9AF4-39B5E4B6AE10}"/>
            </c:ext>
          </c:extLst>
        </c:ser>
        <c:dLbls>
          <c:showLegendKey val="0"/>
          <c:showVal val="0"/>
          <c:showCatName val="0"/>
          <c:showSerName val="0"/>
          <c:showPercent val="0"/>
          <c:showBubbleSize val="0"/>
        </c:dLbls>
        <c:smooth val="0"/>
        <c:axId val="634343576"/>
        <c:axId val="634350776"/>
      </c:lineChart>
      <c:catAx>
        <c:axId val="634343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50776"/>
        <c:crosses val="autoZero"/>
        <c:auto val="1"/>
        <c:lblAlgn val="ctr"/>
        <c:lblOffset val="100"/>
        <c:noMultiLvlLbl val="0"/>
      </c:catAx>
      <c:valAx>
        <c:axId val="634350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43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Table'!$M$38</c:f>
              <c:strCache>
                <c:ptCount val="1"/>
              </c:strCache>
            </c:strRef>
          </c:tx>
          <c:spPr>
            <a:solidFill>
              <a:schemeClr val="accent1"/>
            </a:solidFill>
            <a:ln>
              <a:noFill/>
            </a:ln>
            <a:effectLst/>
          </c:spPr>
          <c:invertIfNegative val="0"/>
          <c:cat>
            <c:numRef>
              <c:f>'Pivot Table'!$N$37</c:f>
              <c:numCache>
                <c:formatCode>General</c:formatCode>
                <c:ptCount val="1"/>
              </c:numCache>
            </c:numRef>
          </c:cat>
          <c:val>
            <c:numRef>
              <c:f>'Pivot Table'!$N$38</c:f>
              <c:numCache>
                <c:formatCode>General</c:formatCode>
                <c:ptCount val="1"/>
              </c:numCache>
            </c:numRef>
          </c:val>
          <c:extLst>
            <c:ext xmlns:c16="http://schemas.microsoft.com/office/drawing/2014/chart" uri="{C3380CC4-5D6E-409C-BE32-E72D297353CC}">
              <c16:uniqueId val="{00000000-3E2A-4C9C-9968-2EB9039730AE}"/>
            </c:ext>
          </c:extLst>
        </c:ser>
        <c:ser>
          <c:idx val="1"/>
          <c:order val="1"/>
          <c:tx>
            <c:strRef>
              <c:f>'Pivot Table'!$M$39</c:f>
              <c:strCache>
                <c:ptCount val="1"/>
              </c:strCache>
            </c:strRef>
          </c:tx>
          <c:spPr>
            <a:solidFill>
              <a:schemeClr val="accent2"/>
            </a:solidFill>
            <a:ln>
              <a:noFill/>
            </a:ln>
            <a:effectLst/>
          </c:spPr>
          <c:invertIfNegative val="0"/>
          <c:cat>
            <c:numRef>
              <c:f>'Pivot Table'!$N$37</c:f>
              <c:numCache>
                <c:formatCode>General</c:formatCode>
                <c:ptCount val="1"/>
              </c:numCache>
            </c:numRef>
          </c:cat>
          <c:val>
            <c:numRef>
              <c:f>'Pivot Table'!$N$39</c:f>
              <c:numCache>
                <c:formatCode>General</c:formatCode>
                <c:ptCount val="1"/>
              </c:numCache>
            </c:numRef>
          </c:val>
          <c:extLst>
            <c:ext xmlns:c16="http://schemas.microsoft.com/office/drawing/2014/chart" uri="{C3380CC4-5D6E-409C-BE32-E72D297353CC}">
              <c16:uniqueId val="{00000001-3E2A-4C9C-9968-2EB9039730AE}"/>
            </c:ext>
          </c:extLst>
        </c:ser>
        <c:ser>
          <c:idx val="2"/>
          <c:order val="2"/>
          <c:tx>
            <c:strRef>
              <c:f>'Pivot Table'!$M$40</c:f>
              <c:strCache>
                <c:ptCount val="1"/>
              </c:strCache>
            </c:strRef>
          </c:tx>
          <c:spPr>
            <a:solidFill>
              <a:schemeClr val="accent3"/>
            </a:solidFill>
            <a:ln>
              <a:noFill/>
            </a:ln>
            <a:effectLst/>
          </c:spPr>
          <c:invertIfNegative val="0"/>
          <c:cat>
            <c:numRef>
              <c:f>'Pivot Table'!$N$37</c:f>
              <c:numCache>
                <c:formatCode>General</c:formatCode>
                <c:ptCount val="1"/>
              </c:numCache>
            </c:numRef>
          </c:cat>
          <c:val>
            <c:numRef>
              <c:f>'Pivot Table'!$N$40</c:f>
              <c:numCache>
                <c:formatCode>General</c:formatCode>
                <c:ptCount val="1"/>
              </c:numCache>
            </c:numRef>
          </c:val>
          <c:extLst>
            <c:ext xmlns:c16="http://schemas.microsoft.com/office/drawing/2014/chart" uri="{C3380CC4-5D6E-409C-BE32-E72D297353CC}">
              <c16:uniqueId val="{00000002-3E2A-4C9C-9968-2EB9039730AE}"/>
            </c:ext>
          </c:extLst>
        </c:ser>
        <c:ser>
          <c:idx val="3"/>
          <c:order val="3"/>
          <c:tx>
            <c:strRef>
              <c:f>'Pivot Table'!$M$41</c:f>
              <c:strCache>
                <c:ptCount val="1"/>
              </c:strCache>
            </c:strRef>
          </c:tx>
          <c:spPr>
            <a:solidFill>
              <a:schemeClr val="accent4"/>
            </a:solidFill>
            <a:ln>
              <a:noFill/>
            </a:ln>
            <a:effectLst/>
          </c:spPr>
          <c:invertIfNegative val="0"/>
          <c:cat>
            <c:numRef>
              <c:f>'Pivot Table'!$N$37</c:f>
              <c:numCache>
                <c:formatCode>General</c:formatCode>
                <c:ptCount val="1"/>
              </c:numCache>
            </c:numRef>
          </c:cat>
          <c:val>
            <c:numRef>
              <c:f>'Pivot Table'!$N$41</c:f>
              <c:numCache>
                <c:formatCode>General</c:formatCode>
                <c:ptCount val="1"/>
              </c:numCache>
            </c:numRef>
          </c:val>
          <c:extLst>
            <c:ext xmlns:c16="http://schemas.microsoft.com/office/drawing/2014/chart" uri="{C3380CC4-5D6E-409C-BE32-E72D297353CC}">
              <c16:uniqueId val="{00000003-3E2A-4C9C-9968-2EB9039730AE}"/>
            </c:ext>
          </c:extLst>
        </c:ser>
        <c:ser>
          <c:idx val="4"/>
          <c:order val="4"/>
          <c:tx>
            <c:strRef>
              <c:f>'Pivot Table'!$M$42</c:f>
              <c:strCache>
                <c:ptCount val="1"/>
                <c:pt idx="0">
                  <c:v>UK</c:v>
                </c:pt>
              </c:strCache>
            </c:strRef>
          </c:tx>
          <c:spPr>
            <a:solidFill>
              <a:schemeClr val="accent5"/>
            </a:solidFill>
            <a:ln>
              <a:noFill/>
            </a:ln>
            <a:effectLst/>
          </c:spPr>
          <c:invertIfNegative val="0"/>
          <c:cat>
            <c:numRef>
              <c:f>'Pivot Table'!$N$37</c:f>
              <c:numCache>
                <c:formatCode>General</c:formatCode>
                <c:ptCount val="1"/>
              </c:numCache>
            </c:numRef>
          </c:cat>
          <c:val>
            <c:numRef>
              <c:f>'Pivot Table'!$N$42</c:f>
              <c:numCache>
                <c:formatCode>General</c:formatCode>
                <c:ptCount val="1"/>
                <c:pt idx="0">
                  <c:v>13.229234665656611</c:v>
                </c:pt>
              </c:numCache>
            </c:numRef>
          </c:val>
          <c:extLst>
            <c:ext xmlns:c16="http://schemas.microsoft.com/office/drawing/2014/chart" uri="{C3380CC4-5D6E-409C-BE32-E72D297353CC}">
              <c16:uniqueId val="{00000004-3E2A-4C9C-9968-2EB9039730AE}"/>
            </c:ext>
          </c:extLst>
        </c:ser>
        <c:ser>
          <c:idx val="5"/>
          <c:order val="5"/>
          <c:tx>
            <c:strRef>
              <c:f>'Pivot Table'!$M$43</c:f>
              <c:strCache>
                <c:ptCount val="1"/>
                <c:pt idx="0">
                  <c:v>USA</c:v>
                </c:pt>
              </c:strCache>
            </c:strRef>
          </c:tx>
          <c:spPr>
            <a:solidFill>
              <a:schemeClr val="accent6"/>
            </a:solidFill>
            <a:ln>
              <a:noFill/>
            </a:ln>
            <a:effectLst/>
          </c:spPr>
          <c:invertIfNegative val="0"/>
          <c:cat>
            <c:numRef>
              <c:f>'Pivot Table'!$N$37</c:f>
              <c:numCache>
                <c:formatCode>General</c:formatCode>
                <c:ptCount val="1"/>
              </c:numCache>
            </c:numRef>
          </c:cat>
          <c:val>
            <c:numRef>
              <c:f>'Pivot Table'!$N$43</c:f>
              <c:numCache>
                <c:formatCode>General</c:formatCode>
                <c:ptCount val="1"/>
                <c:pt idx="0">
                  <c:v>2.9913022569547048</c:v>
                </c:pt>
              </c:numCache>
            </c:numRef>
          </c:val>
          <c:extLst>
            <c:ext xmlns:c16="http://schemas.microsoft.com/office/drawing/2014/chart" uri="{C3380CC4-5D6E-409C-BE32-E72D297353CC}">
              <c16:uniqueId val="{00000005-3E2A-4C9C-9968-2EB9039730AE}"/>
            </c:ext>
          </c:extLst>
        </c:ser>
        <c:ser>
          <c:idx val="6"/>
          <c:order val="6"/>
          <c:tx>
            <c:strRef>
              <c:f>'Pivot Table'!$M$44</c:f>
              <c:strCache>
                <c:ptCount val="1"/>
                <c:pt idx="0">
                  <c:v>Grand Total</c:v>
                </c:pt>
              </c:strCache>
            </c:strRef>
          </c:tx>
          <c:spPr>
            <a:solidFill>
              <a:schemeClr val="accent1">
                <a:lumMod val="60000"/>
              </a:schemeClr>
            </a:solidFill>
            <a:ln>
              <a:noFill/>
            </a:ln>
            <a:effectLst/>
          </c:spPr>
          <c:invertIfNegative val="0"/>
          <c:cat>
            <c:numRef>
              <c:f>'Pivot Table'!$N$37</c:f>
              <c:numCache>
                <c:formatCode>General</c:formatCode>
                <c:ptCount val="1"/>
              </c:numCache>
            </c:numRef>
          </c:cat>
          <c:val>
            <c:numRef>
              <c:f>'Pivot Table'!$N$44</c:f>
              <c:numCache>
                <c:formatCode>General</c:formatCode>
                <c:ptCount val="1"/>
                <c:pt idx="0">
                  <c:v>10.018821575831288</c:v>
                </c:pt>
              </c:numCache>
            </c:numRef>
          </c:val>
          <c:extLst>
            <c:ext xmlns:c16="http://schemas.microsoft.com/office/drawing/2014/chart" uri="{C3380CC4-5D6E-409C-BE32-E72D297353CC}">
              <c16:uniqueId val="{00000006-3E2A-4C9C-9968-2EB9039730AE}"/>
            </c:ext>
          </c:extLst>
        </c:ser>
        <c:dLbls>
          <c:showLegendKey val="0"/>
          <c:showVal val="0"/>
          <c:showCatName val="0"/>
          <c:showSerName val="0"/>
          <c:showPercent val="0"/>
          <c:showBubbleSize val="0"/>
        </c:dLbls>
        <c:gapWidth val="182"/>
        <c:axId val="639547048"/>
        <c:axId val="639550288"/>
      </c:barChart>
      <c:catAx>
        <c:axId val="639547048"/>
        <c:scaling>
          <c:orientation val="minMax"/>
        </c:scaling>
        <c:delete val="1"/>
        <c:axPos val="l"/>
        <c:numFmt formatCode="General" sourceLinked="1"/>
        <c:majorTickMark val="none"/>
        <c:minorTickMark val="none"/>
        <c:tickLblPos val="nextTo"/>
        <c:crossAx val="639550288"/>
        <c:crosses val="autoZero"/>
        <c:auto val="1"/>
        <c:lblAlgn val="ctr"/>
        <c:lblOffset val="100"/>
        <c:noMultiLvlLbl val="0"/>
      </c:catAx>
      <c:valAx>
        <c:axId val="63955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7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Table!PivotTable11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Table'!$N$11</c:f>
              <c:strCache>
                <c:ptCount val="1"/>
                <c:pt idx="0">
                  <c:v>Total</c:v>
                </c:pt>
              </c:strCache>
            </c:strRef>
          </c:tx>
          <c:spPr>
            <a:solidFill>
              <a:schemeClr val="accent1"/>
            </a:solidFill>
            <a:ln>
              <a:noFill/>
            </a:ln>
            <a:effectLst/>
          </c:spPr>
          <c:invertIfNegative val="0"/>
          <c:cat>
            <c:strRef>
              <c:f>'Pivot Table'!$M$12:$M$22</c:f>
              <c:strCache>
                <c:ptCount val="10"/>
                <c:pt idx="0">
                  <c:v>70% Dark Bites</c:v>
                </c:pt>
                <c:pt idx="1">
                  <c:v>After Nines</c:v>
                </c:pt>
                <c:pt idx="2">
                  <c:v>Baker's Choco Chips</c:v>
                </c:pt>
                <c:pt idx="3">
                  <c:v>Caramel Stuffed Bars</c:v>
                </c:pt>
                <c:pt idx="4">
                  <c:v>Choco Coated Almonds</c:v>
                </c:pt>
                <c:pt idx="5">
                  <c:v>Eclairs</c:v>
                </c:pt>
                <c:pt idx="6">
                  <c:v>Mint Chip Choco</c:v>
                </c:pt>
                <c:pt idx="7">
                  <c:v>Organic Choco Syrup</c:v>
                </c:pt>
                <c:pt idx="8">
                  <c:v>Peanut Butter Cubes</c:v>
                </c:pt>
                <c:pt idx="9">
                  <c:v>Raspberry Choco</c:v>
                </c:pt>
              </c:strCache>
            </c:strRef>
          </c:cat>
          <c:val>
            <c:numRef>
              <c:f>'Pivot Table'!$N$12:$N$22</c:f>
              <c:numCache>
                <c:formatCode>General</c:formatCode>
                <c:ptCount val="10"/>
                <c:pt idx="0">
                  <c:v>66500</c:v>
                </c:pt>
                <c:pt idx="1">
                  <c:v>66283</c:v>
                </c:pt>
                <c:pt idx="2">
                  <c:v>70273</c:v>
                </c:pt>
                <c:pt idx="3">
                  <c:v>72373</c:v>
                </c:pt>
                <c:pt idx="4">
                  <c:v>71967</c:v>
                </c:pt>
                <c:pt idx="5">
                  <c:v>63721</c:v>
                </c:pt>
                <c:pt idx="6">
                  <c:v>62111</c:v>
                </c:pt>
                <c:pt idx="7">
                  <c:v>69461</c:v>
                </c:pt>
                <c:pt idx="8">
                  <c:v>69160</c:v>
                </c:pt>
                <c:pt idx="9">
                  <c:v>68971</c:v>
                </c:pt>
              </c:numCache>
            </c:numRef>
          </c:val>
          <c:extLst>
            <c:ext xmlns:c16="http://schemas.microsoft.com/office/drawing/2014/chart" uri="{C3380CC4-5D6E-409C-BE32-E72D297353CC}">
              <c16:uniqueId val="{00000000-3E6D-46DC-AD14-E9D53B0DA4F8}"/>
            </c:ext>
          </c:extLst>
        </c:ser>
        <c:dLbls>
          <c:showLegendKey val="0"/>
          <c:showVal val="0"/>
          <c:showCatName val="0"/>
          <c:showSerName val="0"/>
          <c:showPercent val="0"/>
          <c:showBubbleSize val="0"/>
        </c:dLbls>
        <c:gapWidth val="182"/>
        <c:axId val="634356176"/>
        <c:axId val="634722368"/>
      </c:barChart>
      <c:catAx>
        <c:axId val="63435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22368"/>
        <c:crosses val="autoZero"/>
        <c:auto val="1"/>
        <c:lblAlgn val="ctr"/>
        <c:lblOffset val="100"/>
        <c:noMultiLvlLbl val="0"/>
      </c:catAx>
      <c:valAx>
        <c:axId val="63472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5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Table'!$F$11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3E-4724-9EF6-B5F5F06D6D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3E-4724-9EF6-B5F5F06D6D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3E-4724-9EF6-B5F5F06D6D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3E-4724-9EF6-B5F5F06D6D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3E-4724-9EF6-B5F5F06D6D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53E-4724-9EF6-B5F5F06D6D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53E-4724-9EF6-B5F5F06D6D7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53E-4724-9EF6-B5F5F06D6D7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53E-4724-9EF6-B5F5F06D6D7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53E-4724-9EF6-B5F5F06D6D7E}"/>
              </c:ext>
            </c:extLst>
          </c:dPt>
          <c:cat>
            <c:strRef>
              <c:f>'Pivot Table'!$E$12:$E$22</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 Table'!$F$12:$F$22</c:f>
              <c:numCache>
                <c:formatCode>General</c:formatCode>
                <c:ptCount val="10"/>
                <c:pt idx="0">
                  <c:v>123949</c:v>
                </c:pt>
                <c:pt idx="1">
                  <c:v>98084</c:v>
                </c:pt>
                <c:pt idx="2">
                  <c:v>98210</c:v>
                </c:pt>
                <c:pt idx="3">
                  <c:v>149975</c:v>
                </c:pt>
                <c:pt idx="4">
                  <c:v>130697</c:v>
                </c:pt>
                <c:pt idx="5">
                  <c:v>165725</c:v>
                </c:pt>
                <c:pt idx="6">
                  <c:v>106834</c:v>
                </c:pt>
                <c:pt idx="7">
                  <c:v>132580</c:v>
                </c:pt>
                <c:pt idx="8">
                  <c:v>83216</c:v>
                </c:pt>
                <c:pt idx="9">
                  <c:v>151599</c:v>
                </c:pt>
              </c:numCache>
            </c:numRef>
          </c:val>
          <c:extLst>
            <c:ext xmlns:c16="http://schemas.microsoft.com/office/drawing/2014/chart" uri="{C3380CC4-5D6E-409C-BE32-E72D297353CC}">
              <c16:uniqueId val="{00000014-653E-4724-9EF6-B5F5F06D6D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Table'!$I$11</c:f>
              <c:strCache>
                <c:ptCount val="1"/>
                <c:pt idx="0">
                  <c:v>Total</c:v>
                </c:pt>
              </c:strCache>
            </c:strRef>
          </c:tx>
          <c:spPr>
            <a:solidFill>
              <a:schemeClr val="accent1"/>
            </a:solidFill>
            <a:ln>
              <a:noFill/>
            </a:ln>
            <a:effectLst/>
          </c:spPr>
          <c:invertIfNegative val="0"/>
          <c:cat>
            <c:strRef>
              <c:f>'Pivot Table'!$H$12:$H$34</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Table'!$I$12:$I$34</c:f>
              <c:numCache>
                <c:formatCode>General</c:formatCode>
                <c:ptCount val="22"/>
                <c:pt idx="0">
                  <c:v>2022</c:v>
                </c:pt>
                <c:pt idx="1">
                  <c:v>2802</c:v>
                </c:pt>
                <c:pt idx="2">
                  <c:v>1044</c:v>
                </c:pt>
                <c:pt idx="3">
                  <c:v>1956</c:v>
                </c:pt>
                <c:pt idx="4">
                  <c:v>2052</c:v>
                </c:pt>
                <c:pt idx="5">
                  <c:v>1566</c:v>
                </c:pt>
                <c:pt idx="6">
                  <c:v>2142</c:v>
                </c:pt>
                <c:pt idx="7">
                  <c:v>3207</c:v>
                </c:pt>
                <c:pt idx="8">
                  <c:v>2301</c:v>
                </c:pt>
                <c:pt idx="9">
                  <c:v>1752</c:v>
                </c:pt>
                <c:pt idx="10">
                  <c:v>2331</c:v>
                </c:pt>
                <c:pt idx="11">
                  <c:v>1812</c:v>
                </c:pt>
                <c:pt idx="12">
                  <c:v>2976</c:v>
                </c:pt>
                <c:pt idx="13">
                  <c:v>1881</c:v>
                </c:pt>
                <c:pt idx="14">
                  <c:v>2154</c:v>
                </c:pt>
                <c:pt idx="15">
                  <c:v>2196</c:v>
                </c:pt>
                <c:pt idx="16">
                  <c:v>2982</c:v>
                </c:pt>
                <c:pt idx="17">
                  <c:v>1854</c:v>
                </c:pt>
                <c:pt idx="18">
                  <c:v>1533</c:v>
                </c:pt>
                <c:pt idx="19">
                  <c:v>1683</c:v>
                </c:pt>
                <c:pt idx="20">
                  <c:v>1308</c:v>
                </c:pt>
                <c:pt idx="21">
                  <c:v>2106</c:v>
                </c:pt>
              </c:numCache>
            </c:numRef>
          </c:val>
          <c:extLst>
            <c:ext xmlns:c16="http://schemas.microsoft.com/office/drawing/2014/chart" uri="{C3380CC4-5D6E-409C-BE32-E72D297353CC}">
              <c16:uniqueId val="{00000000-7E70-4D2B-B7A3-26BBE994FE06}"/>
            </c:ext>
          </c:extLst>
        </c:ser>
        <c:dLbls>
          <c:showLegendKey val="0"/>
          <c:showVal val="0"/>
          <c:showCatName val="0"/>
          <c:showSerName val="0"/>
          <c:showPercent val="0"/>
          <c:showBubbleSize val="0"/>
        </c:dLbls>
        <c:gapWidth val="150"/>
        <c:overlap val="100"/>
        <c:axId val="634728128"/>
        <c:axId val="634727048"/>
      </c:barChart>
      <c:catAx>
        <c:axId val="63472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27048"/>
        <c:crosses val="autoZero"/>
        <c:auto val="1"/>
        <c:lblAlgn val="ctr"/>
        <c:lblOffset val="100"/>
        <c:noMultiLvlLbl val="0"/>
      </c:catAx>
      <c:valAx>
        <c:axId val="634727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2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Table'!$F$26</c:f>
              <c:strCache>
                <c:ptCount val="1"/>
                <c:pt idx="0">
                  <c:v>Total</c:v>
                </c:pt>
              </c:strCache>
            </c:strRef>
          </c:tx>
          <c:spPr>
            <a:ln w="28575" cap="rnd">
              <a:solidFill>
                <a:schemeClr val="accent1"/>
              </a:solidFill>
              <a:round/>
            </a:ln>
            <a:effectLst/>
          </c:spPr>
          <c:marker>
            <c:symbol val="none"/>
          </c:marker>
          <c:cat>
            <c:strRef>
              <c:f>'Pivot Table'!$E$27:$E$49</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Table'!$F$27:$F$49</c:f>
              <c:numCache>
                <c:formatCode>0.0</c:formatCode>
                <c:ptCount val="22"/>
                <c:pt idx="0">
                  <c:v>48.768861975073868</c:v>
                </c:pt>
                <c:pt idx="1">
                  <c:v>23.831631684580966</c:v>
                </c:pt>
                <c:pt idx="2">
                  <c:v>247.75248970702589</c:v>
                </c:pt>
                <c:pt idx="3">
                  <c:v>76.615498895784043</c:v>
                </c:pt>
                <c:pt idx="4">
                  <c:v>301.6933703098598</c:v>
                </c:pt>
                <c:pt idx="5">
                  <c:v>132.49912592950949</c:v>
                </c:pt>
                <c:pt idx="6">
                  <c:v>397.06817194204052</c:v>
                </c:pt>
                <c:pt idx="7">
                  <c:v>33.826602834953313</c:v>
                </c:pt>
                <c:pt idx="8">
                  <c:v>136.17800465482543</c:v>
                </c:pt>
                <c:pt idx="9">
                  <c:v>418.81297311522252</c:v>
                </c:pt>
                <c:pt idx="10">
                  <c:v>309.61954835106667</c:v>
                </c:pt>
                <c:pt idx="11">
                  <c:v>133.59272070176104</c:v>
                </c:pt>
                <c:pt idx="12">
                  <c:v>62.670665280591116</c:v>
                </c:pt>
                <c:pt idx="13">
                  <c:v>47.935869278989344</c:v>
                </c:pt>
                <c:pt idx="14">
                  <c:v>164.97241817222368</c:v>
                </c:pt>
                <c:pt idx="15">
                  <c:v>28.225797997946955</c:v>
                </c:pt>
                <c:pt idx="16">
                  <c:v>45.186665572468762</c:v>
                </c:pt>
                <c:pt idx="17">
                  <c:v>66.295100205666984</c:v>
                </c:pt>
                <c:pt idx="18">
                  <c:v>116.65761430146243</c:v>
                </c:pt>
                <c:pt idx="19">
                  <c:v>43.525624127387083</c:v>
                </c:pt>
                <c:pt idx="20">
                  <c:v>93.815164349805826</c:v>
                </c:pt>
                <c:pt idx="21">
                  <c:v>76.102553361141204</c:v>
                </c:pt>
              </c:numCache>
            </c:numRef>
          </c:val>
          <c:smooth val="0"/>
          <c:extLst>
            <c:ext xmlns:c16="http://schemas.microsoft.com/office/drawing/2014/chart" uri="{C3380CC4-5D6E-409C-BE32-E72D297353CC}">
              <c16:uniqueId val="{00000000-888A-4B5A-847A-D6924AB21045}"/>
            </c:ext>
          </c:extLst>
        </c:ser>
        <c:dLbls>
          <c:showLegendKey val="0"/>
          <c:showVal val="0"/>
          <c:showCatName val="0"/>
          <c:showSerName val="0"/>
          <c:showPercent val="0"/>
          <c:showBubbleSize val="0"/>
        </c:dLbls>
        <c:smooth val="0"/>
        <c:axId val="634343576"/>
        <c:axId val="634350776"/>
      </c:lineChart>
      <c:catAx>
        <c:axId val="634343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50776"/>
        <c:crosses val="autoZero"/>
        <c:auto val="1"/>
        <c:lblAlgn val="ctr"/>
        <c:lblOffset val="100"/>
        <c:noMultiLvlLbl val="0"/>
      </c:catAx>
      <c:valAx>
        <c:axId val="634350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43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Table'!$N$11</c:f>
              <c:strCache>
                <c:ptCount val="1"/>
                <c:pt idx="0">
                  <c:v>Total</c:v>
                </c:pt>
              </c:strCache>
            </c:strRef>
          </c:tx>
          <c:spPr>
            <a:solidFill>
              <a:schemeClr val="accent1"/>
            </a:solidFill>
            <a:ln>
              <a:noFill/>
            </a:ln>
            <a:effectLst/>
          </c:spPr>
          <c:invertIfNegative val="0"/>
          <c:cat>
            <c:strRef>
              <c:f>'Pivot Table'!$M$12:$M$22</c:f>
              <c:strCache>
                <c:ptCount val="10"/>
                <c:pt idx="0">
                  <c:v>70% Dark Bites</c:v>
                </c:pt>
                <c:pt idx="1">
                  <c:v>After Nines</c:v>
                </c:pt>
                <c:pt idx="2">
                  <c:v>Baker's Choco Chips</c:v>
                </c:pt>
                <c:pt idx="3">
                  <c:v>Caramel Stuffed Bars</c:v>
                </c:pt>
                <c:pt idx="4">
                  <c:v>Choco Coated Almonds</c:v>
                </c:pt>
                <c:pt idx="5">
                  <c:v>Eclairs</c:v>
                </c:pt>
                <c:pt idx="6">
                  <c:v>Mint Chip Choco</c:v>
                </c:pt>
                <c:pt idx="7">
                  <c:v>Organic Choco Syrup</c:v>
                </c:pt>
                <c:pt idx="8">
                  <c:v>Peanut Butter Cubes</c:v>
                </c:pt>
                <c:pt idx="9">
                  <c:v>Raspberry Choco</c:v>
                </c:pt>
              </c:strCache>
            </c:strRef>
          </c:cat>
          <c:val>
            <c:numRef>
              <c:f>'Pivot Table'!$N$12:$N$22</c:f>
              <c:numCache>
                <c:formatCode>General</c:formatCode>
                <c:ptCount val="10"/>
                <c:pt idx="0">
                  <c:v>66500</c:v>
                </c:pt>
                <c:pt idx="1">
                  <c:v>66283</c:v>
                </c:pt>
                <c:pt idx="2">
                  <c:v>70273</c:v>
                </c:pt>
                <c:pt idx="3">
                  <c:v>72373</c:v>
                </c:pt>
                <c:pt idx="4">
                  <c:v>71967</c:v>
                </c:pt>
                <c:pt idx="5">
                  <c:v>63721</c:v>
                </c:pt>
                <c:pt idx="6">
                  <c:v>62111</c:v>
                </c:pt>
                <c:pt idx="7">
                  <c:v>69461</c:v>
                </c:pt>
                <c:pt idx="8">
                  <c:v>69160</c:v>
                </c:pt>
                <c:pt idx="9">
                  <c:v>68971</c:v>
                </c:pt>
              </c:numCache>
            </c:numRef>
          </c:val>
          <c:extLst>
            <c:ext xmlns:c16="http://schemas.microsoft.com/office/drawing/2014/chart" uri="{C3380CC4-5D6E-409C-BE32-E72D297353CC}">
              <c16:uniqueId val="{00000000-24FE-468C-991D-74FBD37CC541}"/>
            </c:ext>
          </c:extLst>
        </c:ser>
        <c:dLbls>
          <c:showLegendKey val="0"/>
          <c:showVal val="0"/>
          <c:showCatName val="0"/>
          <c:showSerName val="0"/>
          <c:showPercent val="0"/>
          <c:showBubbleSize val="0"/>
        </c:dLbls>
        <c:gapWidth val="182"/>
        <c:axId val="634356176"/>
        <c:axId val="634722368"/>
      </c:barChart>
      <c:catAx>
        <c:axId val="63435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22368"/>
        <c:crosses val="autoZero"/>
        <c:auto val="1"/>
        <c:lblAlgn val="ctr"/>
        <c:lblOffset val="100"/>
        <c:noMultiLvlLbl val="0"/>
      </c:catAx>
      <c:valAx>
        <c:axId val="63472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Table!PivotTable21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1"/>
          <c:order val="0"/>
          <c:tx>
            <c:strRef>
              <c:f>'Pivot Table'!$N$24</c:f>
              <c:strCache>
                <c:ptCount val="1"/>
                <c:pt idx="0">
                  <c:v>Total</c:v>
                </c:pt>
              </c:strCache>
            </c:strRef>
          </c:tx>
          <c:invertIfNegative val="0"/>
          <c:cat>
            <c:strRef>
              <c:f>'Pivot Table'!$M$25:$M$31</c:f>
              <c:strCache>
                <c:ptCount val="6"/>
                <c:pt idx="0">
                  <c:v>Australia</c:v>
                </c:pt>
                <c:pt idx="1">
                  <c:v>Canada</c:v>
                </c:pt>
                <c:pt idx="2">
                  <c:v>India</c:v>
                </c:pt>
                <c:pt idx="3">
                  <c:v>New Zealand</c:v>
                </c:pt>
                <c:pt idx="4">
                  <c:v>UK</c:v>
                </c:pt>
                <c:pt idx="5">
                  <c:v>USA</c:v>
                </c:pt>
              </c:strCache>
            </c:strRef>
          </c:cat>
          <c:val>
            <c:numRef>
              <c:f>'Pivot Table'!$N$25:$N$31</c:f>
              <c:numCache>
                <c:formatCode>0.0</c:formatCode>
                <c:ptCount val="6"/>
                <c:pt idx="0">
                  <c:v>12.188875576225994</c:v>
                </c:pt>
                <c:pt idx="1">
                  <c:v>15.133056649614375</c:v>
                </c:pt>
                <c:pt idx="2">
                  <c:v>7.4082823339282946</c:v>
                </c:pt>
                <c:pt idx="3">
                  <c:v>10.772010983954102</c:v>
                </c:pt>
                <c:pt idx="4">
                  <c:v>13.229234665656611</c:v>
                </c:pt>
                <c:pt idx="5">
                  <c:v>2.9913022569547048</c:v>
                </c:pt>
              </c:numCache>
            </c:numRef>
          </c:val>
          <c:extLst>
            <c:ext xmlns:c16="http://schemas.microsoft.com/office/drawing/2014/chart" uri="{C3380CC4-5D6E-409C-BE32-E72D297353CC}">
              <c16:uniqueId val="{0000000A-3A56-493C-921F-1BD0C49BED71}"/>
            </c:ext>
          </c:extLst>
        </c:ser>
        <c:dLbls>
          <c:showLegendKey val="0"/>
          <c:showVal val="0"/>
          <c:showCatName val="0"/>
          <c:showSerName val="0"/>
          <c:showPercent val="0"/>
          <c:showBubbleSize val="0"/>
        </c:dLbls>
        <c:gapWidth val="182"/>
        <c:axId val="639541288"/>
        <c:axId val="639545248"/>
      </c:barChart>
      <c:catAx>
        <c:axId val="639541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5248"/>
        <c:crosses val="autoZero"/>
        <c:auto val="1"/>
        <c:lblAlgn val="ctr"/>
        <c:lblOffset val="100"/>
        <c:noMultiLvlLbl val="0"/>
      </c:catAx>
      <c:valAx>
        <c:axId val="63954524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128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Table!PivotTable6</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Table'!$B$12:$B$18</c:f>
              <c:strCache>
                <c:ptCount val="6"/>
                <c:pt idx="0">
                  <c:v>Australia</c:v>
                </c:pt>
                <c:pt idx="1">
                  <c:v>Canada</c:v>
                </c:pt>
                <c:pt idx="2">
                  <c:v>India</c:v>
                </c:pt>
                <c:pt idx="3">
                  <c:v>New Zealand</c:v>
                </c:pt>
                <c:pt idx="4">
                  <c:v>UK</c:v>
                </c:pt>
                <c:pt idx="5">
                  <c:v>USA</c:v>
                </c:pt>
              </c:strCache>
            </c:strRef>
          </c:cat>
          <c:val>
            <c:numRef>
              <c:f>'Pivot Table'!$C$12:$C$18</c:f>
              <c:numCache>
                <c:formatCode>General</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3C20-48DC-9C13-DCD3D4F59D2B}"/>
            </c:ext>
          </c:extLst>
        </c:ser>
        <c:dLbls>
          <c:dLblPos val="outEnd"/>
          <c:showLegendKey val="0"/>
          <c:showVal val="1"/>
          <c:showCatName val="0"/>
          <c:showSerName val="0"/>
          <c:showPercent val="0"/>
          <c:showBubbleSize val="0"/>
        </c:dLbls>
        <c:gapWidth val="219"/>
        <c:overlap val="-27"/>
        <c:axId val="634736048"/>
        <c:axId val="634733168"/>
      </c:barChart>
      <c:catAx>
        <c:axId val="634736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33168"/>
        <c:crosses val="autoZero"/>
        <c:auto val="1"/>
        <c:lblAlgn val="ctr"/>
        <c:lblOffset val="100"/>
        <c:noMultiLvlLbl val="0"/>
      </c:catAx>
      <c:valAx>
        <c:axId val="6347331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3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Table!PivotTable7</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Table'!$F$11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A24-4F8E-8933-284AE70287C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A24-4F8E-8933-284AE70287C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A24-4F8E-8933-284AE70287C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A24-4F8E-8933-284AE70287C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A24-4F8E-8933-284AE70287C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A24-4F8E-8933-284AE70287C2}"/>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A24-4F8E-8933-284AE70287C2}"/>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1A24-4F8E-8933-284AE70287C2}"/>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1A24-4F8E-8933-284AE70287C2}"/>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1A24-4F8E-8933-284AE70287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Table'!$E$12:$E$22</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 Table'!$F$12:$F$22</c:f>
              <c:numCache>
                <c:formatCode>General</c:formatCode>
                <c:ptCount val="10"/>
                <c:pt idx="0">
                  <c:v>123949</c:v>
                </c:pt>
                <c:pt idx="1">
                  <c:v>98084</c:v>
                </c:pt>
                <c:pt idx="2">
                  <c:v>98210</c:v>
                </c:pt>
                <c:pt idx="3">
                  <c:v>149975</c:v>
                </c:pt>
                <c:pt idx="4">
                  <c:v>130697</c:v>
                </c:pt>
                <c:pt idx="5">
                  <c:v>165725</c:v>
                </c:pt>
                <c:pt idx="6">
                  <c:v>106834</c:v>
                </c:pt>
                <c:pt idx="7">
                  <c:v>132580</c:v>
                </c:pt>
                <c:pt idx="8">
                  <c:v>83216</c:v>
                </c:pt>
                <c:pt idx="9">
                  <c:v>151599</c:v>
                </c:pt>
              </c:numCache>
            </c:numRef>
          </c:val>
          <c:extLst>
            <c:ext xmlns:c16="http://schemas.microsoft.com/office/drawing/2014/chart" uri="{C3380CC4-5D6E-409C-BE32-E72D297353CC}">
              <c16:uniqueId val="{00000014-1A24-4F8E-8933-284AE70287C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[choclate protfolio project.xlsx]Pivot Table!PivotTable8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Table'!$I$11</c:f>
              <c:strCache>
                <c:ptCount val="1"/>
                <c:pt idx="0">
                  <c:v>Total</c:v>
                </c:pt>
              </c:strCache>
            </c:strRef>
          </c:tx>
          <c:spPr>
            <a:solidFill>
              <a:schemeClr val="accent1"/>
            </a:solidFill>
            <a:ln>
              <a:noFill/>
            </a:ln>
            <a:effectLst/>
          </c:spPr>
          <c:invertIfNegative val="0"/>
          <c:cat>
            <c:strRef>
              <c:f>'Pivot Table'!$H$12:$H$34</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Table'!$I$12:$I$34</c:f>
              <c:numCache>
                <c:formatCode>General</c:formatCode>
                <c:ptCount val="22"/>
                <c:pt idx="0">
                  <c:v>2022</c:v>
                </c:pt>
                <c:pt idx="1">
                  <c:v>2802</c:v>
                </c:pt>
                <c:pt idx="2">
                  <c:v>1044</c:v>
                </c:pt>
                <c:pt idx="3">
                  <c:v>1956</c:v>
                </c:pt>
                <c:pt idx="4">
                  <c:v>2052</c:v>
                </c:pt>
                <c:pt idx="5">
                  <c:v>1566</c:v>
                </c:pt>
                <c:pt idx="6">
                  <c:v>2142</c:v>
                </c:pt>
                <c:pt idx="7">
                  <c:v>3207</c:v>
                </c:pt>
                <c:pt idx="8">
                  <c:v>2301</c:v>
                </c:pt>
                <c:pt idx="9">
                  <c:v>1752</c:v>
                </c:pt>
                <c:pt idx="10">
                  <c:v>2331</c:v>
                </c:pt>
                <c:pt idx="11">
                  <c:v>1812</c:v>
                </c:pt>
                <c:pt idx="12">
                  <c:v>2976</c:v>
                </c:pt>
                <c:pt idx="13">
                  <c:v>1881</c:v>
                </c:pt>
                <c:pt idx="14">
                  <c:v>2154</c:v>
                </c:pt>
                <c:pt idx="15">
                  <c:v>2196</c:v>
                </c:pt>
                <c:pt idx="16">
                  <c:v>2982</c:v>
                </c:pt>
                <c:pt idx="17">
                  <c:v>1854</c:v>
                </c:pt>
                <c:pt idx="18">
                  <c:v>1533</c:v>
                </c:pt>
                <c:pt idx="19">
                  <c:v>1683</c:v>
                </c:pt>
                <c:pt idx="20">
                  <c:v>1308</c:v>
                </c:pt>
                <c:pt idx="21">
                  <c:v>2106</c:v>
                </c:pt>
              </c:numCache>
            </c:numRef>
          </c:val>
          <c:extLst>
            <c:ext xmlns:c16="http://schemas.microsoft.com/office/drawing/2014/chart" uri="{C3380CC4-5D6E-409C-BE32-E72D297353CC}">
              <c16:uniqueId val="{00000000-E94E-445E-8DB4-F63675FCA757}"/>
            </c:ext>
          </c:extLst>
        </c:ser>
        <c:dLbls>
          <c:showLegendKey val="0"/>
          <c:showVal val="0"/>
          <c:showCatName val="0"/>
          <c:showSerName val="0"/>
          <c:showPercent val="0"/>
          <c:showBubbleSize val="0"/>
        </c:dLbls>
        <c:gapWidth val="150"/>
        <c:overlap val="100"/>
        <c:axId val="634728128"/>
        <c:axId val="634727048"/>
      </c:barChart>
      <c:catAx>
        <c:axId val="63472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27048"/>
        <c:crosses val="autoZero"/>
        <c:auto val="1"/>
        <c:lblAlgn val="ctr"/>
        <c:lblOffset val="100"/>
        <c:noMultiLvlLbl val="0"/>
      </c:catAx>
      <c:valAx>
        <c:axId val="634727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2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waterfall" uniqueId="{631B7CBE-6CDD-4C2D-B620-7F114C057088}">
          <cx:tx>
            <cx:txData>
              <cx:f>_xlchart.v1.1</cx:f>
              <cx:v>Sum of Profit</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series layoutId="waterfall" uniqueId="{631B7CBE-6CDD-4C2D-B620-7F114C057088}">
          <cx:tx>
            <cx:txData>
              <cx:f>_xlchart.v1.4</cx:f>
              <cx:v>Sum of Profit</cx:v>
            </cx:txData>
          </cx:tx>
          <cx:dataLabels pos="outEnd">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axis>
      <cx:axis id="1">
        <cx:valScaling/>
        <cx:majorGridlines/>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axis>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plotArea>
      <cx:plotAreaRegion>
        <cx:series layoutId="waterfall" uniqueId="{631B7CBE-6CDD-4C2D-B620-7F114C057088}">
          <cx:tx>
            <cx:txData>
              <cx:f>_xlchart.v1.7</cx:f>
              <cx:v>Sum of Profit</cx:v>
            </cx:txData>
          </cx:tx>
          <cx:dataLabels pos="outEnd">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axis>
      <cx:axis id="1">
        <cx:valScaling/>
        <cx:majorGridlines/>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microsoft.com/office/2014/relationships/chartEx" Target="../charts/chartEx3.xml"/><Relationship Id="rId1" Type="http://schemas.openxmlformats.org/officeDocument/2006/relationships/chart" Target="../charts/chart13.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30480</xdr:colOff>
      <xdr:row>0</xdr:row>
      <xdr:rowOff>91440</xdr:rowOff>
    </xdr:from>
    <xdr:to>
      <xdr:col>4</xdr:col>
      <xdr:colOff>944880</xdr:colOff>
      <xdr:row>8</xdr:row>
      <xdr:rowOff>106680</xdr:rowOff>
    </xdr:to>
    <xdr:sp macro="" textlink="">
      <xdr:nvSpPr>
        <xdr:cNvPr id="2" name="Rectangle 1">
          <a:extLst>
            <a:ext uri="{FF2B5EF4-FFF2-40B4-BE49-F238E27FC236}">
              <a16:creationId xmlns:a16="http://schemas.microsoft.com/office/drawing/2014/main" id="{9B32C41B-0623-DD3D-8FB5-87A71B5BB52F}"/>
            </a:ext>
          </a:extLst>
        </xdr:cNvPr>
        <xdr:cNvSpPr/>
      </xdr:nvSpPr>
      <xdr:spPr>
        <a:xfrm>
          <a:off x="640080" y="91440"/>
          <a:ext cx="3390900" cy="1478280"/>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tx1"/>
              </a:solidFill>
              <a:effectLst/>
              <a:latin typeface="+mn-lt"/>
              <a:ea typeface="+mn-ea"/>
              <a:cs typeface="+mn-cs"/>
            </a:rPr>
            <a:t>KPI</a:t>
          </a:r>
          <a:r>
            <a:rPr lang="en-IN">
              <a:solidFill>
                <a:schemeClr val="tx1"/>
              </a:solidFill>
            </a:rPr>
            <a:t> :</a:t>
          </a:r>
        </a:p>
        <a:p>
          <a:pPr algn="l"/>
          <a:r>
            <a:rPr lang="en-IN" sz="1100" b="0" i="0" u="none" strike="noStrike">
              <a:solidFill>
                <a:schemeClr val="tx1"/>
              </a:solidFill>
              <a:effectLst/>
              <a:latin typeface="+mn-lt"/>
              <a:ea typeface="+mn-ea"/>
              <a:cs typeface="+mn-cs"/>
            </a:rPr>
            <a:t>1.Total Sales by Geography (Region)</a:t>
          </a:r>
          <a:r>
            <a:rPr lang="en-IN">
              <a:solidFill>
                <a:schemeClr val="tx1"/>
              </a:solidFill>
            </a:rPr>
            <a:t> </a:t>
          </a:r>
        </a:p>
        <a:p>
          <a:pPr algn="l"/>
          <a:r>
            <a:rPr lang="en-IN">
              <a:solidFill>
                <a:schemeClr val="tx1"/>
              </a:solidFill>
            </a:rPr>
            <a:t>2.</a:t>
          </a:r>
          <a:r>
            <a:rPr lang="en-IN" sz="1100" b="0" i="0" u="none" strike="noStrike">
              <a:solidFill>
                <a:schemeClr val="tx1"/>
              </a:solidFill>
              <a:effectLst/>
              <a:latin typeface="+mn-lt"/>
              <a:ea typeface="+mn-ea"/>
              <a:cs typeface="+mn-cs"/>
            </a:rPr>
            <a:t>Total Sales by Salesperson</a:t>
          </a:r>
          <a:r>
            <a:rPr lang="en-IN">
              <a:solidFill>
                <a:schemeClr val="tx1"/>
              </a:solidFill>
            </a:rPr>
            <a:t> </a:t>
          </a:r>
        </a:p>
        <a:p>
          <a:pPr algn="l"/>
          <a:r>
            <a:rPr lang="en-IN" sz="1100" b="0" i="0" u="none" strike="noStrike">
              <a:solidFill>
                <a:schemeClr val="tx1"/>
              </a:solidFill>
              <a:effectLst/>
              <a:latin typeface="+mn-lt"/>
              <a:ea typeface="+mn-ea"/>
              <a:cs typeface="+mn-cs"/>
            </a:rPr>
            <a:t>3.Total Units Sold by Product</a:t>
          </a:r>
          <a:r>
            <a:rPr lang="en-IN">
              <a:solidFill>
                <a:schemeClr val="tx1"/>
              </a:solidFill>
            </a:rPr>
            <a:t> </a:t>
          </a:r>
        </a:p>
        <a:p>
          <a:pPr algn="l"/>
          <a:r>
            <a:rPr lang="en-IN" sz="1100" b="0" i="0" u="none" strike="noStrike">
              <a:solidFill>
                <a:schemeClr val="tx1"/>
              </a:solidFill>
              <a:effectLst/>
              <a:latin typeface="+mn-lt"/>
              <a:ea typeface="+mn-ea"/>
              <a:cs typeface="+mn-cs"/>
            </a:rPr>
            <a:t>4.Profit by Salesperson</a:t>
          </a:r>
          <a:r>
            <a:rPr lang="en-IN">
              <a:solidFill>
                <a:schemeClr val="tx1"/>
              </a:solidFill>
            </a:rPr>
            <a:t> </a:t>
          </a:r>
        </a:p>
        <a:p>
          <a:pPr algn="l"/>
          <a:r>
            <a:rPr lang="en-IN" sz="1100" b="0" i="0" u="none" strike="noStrike">
              <a:solidFill>
                <a:schemeClr val="tx1"/>
              </a:solidFill>
              <a:effectLst/>
              <a:latin typeface="+mn-lt"/>
              <a:ea typeface="+mn-ea"/>
              <a:cs typeface="+mn-cs"/>
            </a:rPr>
            <a:t>5.Profit Percentage by Product</a:t>
          </a:r>
          <a:r>
            <a:rPr lang="en-IN">
              <a:solidFill>
                <a:schemeClr val="tx1"/>
              </a:solidFill>
            </a:rPr>
            <a:t> </a:t>
          </a:r>
        </a:p>
        <a:p>
          <a:pPr algn="l"/>
          <a:r>
            <a:rPr lang="en-IN">
              <a:solidFill>
                <a:schemeClr val="tx1"/>
              </a:solidFill>
            </a:rPr>
            <a:t>6.</a:t>
          </a:r>
          <a:r>
            <a:rPr lang="en-IN" sz="1100" b="0" i="0" u="none" strike="noStrike">
              <a:solidFill>
                <a:schemeClr val="tx1"/>
              </a:solidFill>
              <a:effectLst/>
              <a:latin typeface="+mn-lt"/>
              <a:ea typeface="+mn-ea"/>
              <a:cs typeface="+mn-cs"/>
            </a:rPr>
            <a:t>Top 5 Products by Total Sales</a:t>
          </a:r>
          <a:r>
            <a:rPr lang="en-IN">
              <a:solidFill>
                <a:schemeClr val="tx1"/>
              </a:solidFill>
            </a:rPr>
            <a:t> </a:t>
          </a:r>
        </a:p>
        <a:p>
          <a:pPr algn="l"/>
          <a:r>
            <a:rPr lang="en-IN" sz="1100" b="0" i="0" u="none" strike="noStrike">
              <a:solidFill>
                <a:schemeClr val="tx1"/>
              </a:solidFill>
              <a:effectLst/>
              <a:latin typeface="+mn-lt"/>
              <a:ea typeface="+mn-ea"/>
              <a:cs typeface="+mn-cs"/>
            </a:rPr>
            <a:t>7.Average Profit Percentage by Geography</a:t>
          </a:r>
          <a:r>
            <a:rPr lang="en-IN">
              <a:solidFill>
                <a:schemeClr val="tx1"/>
              </a:solidFill>
            </a:rPr>
            <a:t> </a:t>
          </a:r>
          <a:endParaRPr lang="en-IN"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91440</xdr:colOff>
      <xdr:row>1</xdr:row>
      <xdr:rowOff>22860</xdr:rowOff>
    </xdr:from>
    <xdr:to>
      <xdr:col>11</xdr:col>
      <xdr:colOff>350520</xdr:colOff>
      <xdr:row>4</xdr:row>
      <xdr:rowOff>152400</xdr:rowOff>
    </xdr:to>
    <xdr:sp macro="" textlink="">
      <xdr:nvSpPr>
        <xdr:cNvPr id="2" name="Rectangle: Rounded Corners 1">
          <a:extLst>
            <a:ext uri="{FF2B5EF4-FFF2-40B4-BE49-F238E27FC236}">
              <a16:creationId xmlns:a16="http://schemas.microsoft.com/office/drawing/2014/main" id="{913F065B-955D-55AA-EAB2-5B0F340BF31B}"/>
            </a:ext>
          </a:extLst>
        </xdr:cNvPr>
        <xdr:cNvSpPr/>
      </xdr:nvSpPr>
      <xdr:spPr>
        <a:xfrm>
          <a:off x="701040" y="205740"/>
          <a:ext cx="6355080" cy="67818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tx1"/>
              </a:solidFill>
              <a:latin typeface="Times New Roman" panose="02020603050405020304" pitchFamily="18" charset="0"/>
              <a:cs typeface="Times New Roman" panose="02020603050405020304" pitchFamily="18" charset="0"/>
            </a:rPr>
            <a:t>Choclate</a:t>
          </a:r>
          <a:r>
            <a:rPr lang="en-IN" sz="2800" baseline="0">
              <a:solidFill>
                <a:schemeClr val="tx1"/>
              </a:solidFill>
              <a:latin typeface="Times New Roman" panose="02020603050405020304" pitchFamily="18" charset="0"/>
              <a:cs typeface="Times New Roman" panose="02020603050405020304" pitchFamily="18" charset="0"/>
            </a:rPr>
            <a:t> </a:t>
          </a:r>
          <a:r>
            <a:rPr lang="en-IN" sz="2800">
              <a:solidFill>
                <a:schemeClr val="tx1"/>
              </a:solidFill>
              <a:latin typeface="Times New Roman" panose="02020603050405020304" pitchFamily="18" charset="0"/>
              <a:cs typeface="Times New Roman" panose="02020603050405020304" pitchFamily="18" charset="0"/>
            </a:rPr>
            <a:t>Sales</a:t>
          </a:r>
          <a:r>
            <a:rPr lang="en-IN" sz="2800" baseline="0">
              <a:solidFill>
                <a:schemeClr val="tx1"/>
              </a:solidFill>
              <a:latin typeface="Times New Roman" panose="02020603050405020304" pitchFamily="18" charset="0"/>
              <a:cs typeface="Times New Roman" panose="02020603050405020304" pitchFamily="18" charset="0"/>
            </a:rPr>
            <a:t> Dashboard</a:t>
          </a:r>
          <a:endParaRPr lang="en-IN" sz="28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91440</xdr:colOff>
      <xdr:row>5</xdr:row>
      <xdr:rowOff>99060</xdr:rowOff>
    </xdr:from>
    <xdr:to>
      <xdr:col>8</xdr:col>
      <xdr:colOff>396240</xdr:colOff>
      <xdr:row>20</xdr:row>
      <xdr:rowOff>99060</xdr:rowOff>
    </xdr:to>
    <xdr:graphicFrame macro="">
      <xdr:nvGraphicFramePr>
        <xdr:cNvPr id="9" name="Chart 8">
          <a:extLst>
            <a:ext uri="{FF2B5EF4-FFF2-40B4-BE49-F238E27FC236}">
              <a16:creationId xmlns:a16="http://schemas.microsoft.com/office/drawing/2014/main" id="{F7B63A19-C922-4A2E-A98F-B18F636D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556260</xdr:colOff>
      <xdr:row>5</xdr:row>
      <xdr:rowOff>60960</xdr:rowOff>
    </xdr:from>
    <xdr:to>
      <xdr:col>16</xdr:col>
      <xdr:colOff>251460</xdr:colOff>
      <xdr:row>20</xdr:row>
      <xdr:rowOff>60960</xdr:rowOff>
    </xdr:to>
    <xdr:graphicFrame macro="">
      <xdr:nvGraphicFramePr>
        <xdr:cNvPr id="10" name="Chart 9">
          <a:extLst>
            <a:ext uri="{FF2B5EF4-FFF2-40B4-BE49-F238E27FC236}">
              <a16:creationId xmlns:a16="http://schemas.microsoft.com/office/drawing/2014/main" id="{D6ABA3E6-AB35-4DDF-8E0A-C9BFD83EF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106680</xdr:colOff>
      <xdr:row>21</xdr:row>
      <xdr:rowOff>30480</xdr:rowOff>
    </xdr:from>
    <xdr:to>
      <xdr:col>8</xdr:col>
      <xdr:colOff>411480</xdr:colOff>
      <xdr:row>36</xdr:row>
      <xdr:rowOff>30480</xdr:rowOff>
    </xdr:to>
    <xdr:graphicFrame macro="">
      <xdr:nvGraphicFramePr>
        <xdr:cNvPr id="11" name="Chart 10">
          <a:extLst>
            <a:ext uri="{FF2B5EF4-FFF2-40B4-BE49-F238E27FC236}">
              <a16:creationId xmlns:a16="http://schemas.microsoft.com/office/drawing/2014/main" id="{F1398DD1-AE3C-4A6C-957E-8DE2CD8FD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594360</xdr:colOff>
      <xdr:row>21</xdr:row>
      <xdr:rowOff>91440</xdr:rowOff>
    </xdr:from>
    <xdr:to>
      <xdr:col>16</xdr:col>
      <xdr:colOff>289560</xdr:colOff>
      <xdr:row>36</xdr:row>
      <xdr:rowOff>91440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72D565D9-D3A9-487F-AA8C-5024BC826F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471160" y="39319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144780</xdr:colOff>
      <xdr:row>37</xdr:row>
      <xdr:rowOff>76200</xdr:rowOff>
    </xdr:from>
    <xdr:to>
      <xdr:col>8</xdr:col>
      <xdr:colOff>449580</xdr:colOff>
      <xdr:row>52</xdr:row>
      <xdr:rowOff>76200</xdr:rowOff>
    </xdr:to>
    <xdr:graphicFrame macro="">
      <xdr:nvGraphicFramePr>
        <xdr:cNvPr id="13" name="Chart 12">
          <a:extLst>
            <a:ext uri="{FF2B5EF4-FFF2-40B4-BE49-F238E27FC236}">
              <a16:creationId xmlns:a16="http://schemas.microsoft.com/office/drawing/2014/main" id="{B19C77DB-0889-4D76-9A3A-25922404A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586740</xdr:colOff>
      <xdr:row>37</xdr:row>
      <xdr:rowOff>91440</xdr:rowOff>
    </xdr:from>
    <xdr:to>
      <xdr:col>16</xdr:col>
      <xdr:colOff>281940</xdr:colOff>
      <xdr:row>52</xdr:row>
      <xdr:rowOff>91440</xdr:rowOff>
    </xdr:to>
    <xdr:graphicFrame macro="">
      <xdr:nvGraphicFramePr>
        <xdr:cNvPr id="14" name="Chart 13">
          <a:extLst>
            <a:ext uri="{FF2B5EF4-FFF2-40B4-BE49-F238E27FC236}">
              <a16:creationId xmlns:a16="http://schemas.microsoft.com/office/drawing/2014/main" id="{5C8C85DA-FF59-4A5C-993D-C54350BF4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129540</xdr:colOff>
      <xdr:row>53</xdr:row>
      <xdr:rowOff>38100</xdr:rowOff>
    </xdr:from>
    <xdr:to>
      <xdr:col>8</xdr:col>
      <xdr:colOff>434340</xdr:colOff>
      <xdr:row>68</xdr:row>
      <xdr:rowOff>38100</xdr:rowOff>
    </xdr:to>
    <xdr:graphicFrame macro="">
      <xdr:nvGraphicFramePr>
        <xdr:cNvPr id="15" name="Chart 14">
          <a:extLst>
            <a:ext uri="{FF2B5EF4-FFF2-40B4-BE49-F238E27FC236}">
              <a16:creationId xmlns:a16="http://schemas.microsoft.com/office/drawing/2014/main" id="{FC75B59B-C1A4-4C58-80CB-13B162DA4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xdr:colOff>
      <xdr:row>0</xdr:row>
      <xdr:rowOff>68580</xdr:rowOff>
    </xdr:from>
    <xdr:to>
      <xdr:col>9</xdr:col>
      <xdr:colOff>352425</xdr:colOff>
      <xdr:row>3</xdr:row>
      <xdr:rowOff>99060</xdr:rowOff>
    </xdr:to>
    <xdr:sp macro="" textlink="">
      <xdr:nvSpPr>
        <xdr:cNvPr id="2" name="Rectangle: Rounded Corners 1">
          <a:extLst>
            <a:ext uri="{FF2B5EF4-FFF2-40B4-BE49-F238E27FC236}">
              <a16:creationId xmlns:a16="http://schemas.microsoft.com/office/drawing/2014/main" id="{9BFD8779-F5C8-FDD8-A791-B9819D077EC0}"/>
            </a:ext>
          </a:extLst>
        </xdr:cNvPr>
        <xdr:cNvSpPr/>
      </xdr:nvSpPr>
      <xdr:spPr>
        <a:xfrm>
          <a:off x="60960" y="68580"/>
          <a:ext cx="5777865" cy="573405"/>
        </a:xfrm>
        <a:prstGeom prst="roundRect">
          <a:avLst/>
        </a:prstGeom>
        <a:solidFill>
          <a:sysClr val="window" lastClr="FFFFFF"/>
        </a:solidFill>
        <a:ln>
          <a:noFill/>
        </a:ln>
        <a:effectLst>
          <a:outerShdw blurRad="50800" dist="38100" dir="2700000" algn="tl" rotWithShape="0">
            <a:prstClr val="black">
              <a:alpha val="40000"/>
            </a:prstClr>
          </a:outerShdw>
          <a:reflection blurRad="6350" stA="52000" endA="300" endPos="35000" dir="5400000" sy="-100000" algn="bl" rotWithShape="0"/>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2800" b="1" baseline="0">
              <a:solidFill>
                <a:schemeClr val="tx1"/>
              </a:solidFill>
              <a:latin typeface="Times New Roman" panose="02020603050405020304" pitchFamily="18" charset="0"/>
              <a:cs typeface="Times New Roman" panose="02020603050405020304" pitchFamily="18" charset="0"/>
            </a:rPr>
            <a:t> </a:t>
          </a:r>
          <a:r>
            <a:rPr lang="en-IN" sz="2800" b="1">
              <a:solidFill>
                <a:schemeClr val="tx1"/>
              </a:solidFill>
              <a:latin typeface="Times New Roman" panose="02020603050405020304" pitchFamily="18" charset="0"/>
              <a:cs typeface="Times New Roman" panose="02020603050405020304" pitchFamily="18" charset="0"/>
            </a:rPr>
            <a:t>Choclate Sales Dashboard</a:t>
          </a:r>
        </a:p>
      </xdr:txBody>
    </xdr:sp>
    <xdr:clientData/>
  </xdr:twoCellAnchor>
  <xdr:twoCellAnchor>
    <xdr:from>
      <xdr:col>0</xdr:col>
      <xdr:colOff>266700</xdr:colOff>
      <xdr:row>4</xdr:row>
      <xdr:rowOff>60960</xdr:rowOff>
    </xdr:from>
    <xdr:to>
      <xdr:col>9</xdr:col>
      <xdr:colOff>259080</xdr:colOff>
      <xdr:row>22</xdr:row>
      <xdr:rowOff>0</xdr:rowOff>
    </xdr:to>
    <xdr:sp macro="" textlink="">
      <xdr:nvSpPr>
        <xdr:cNvPr id="3" name="Rectangle: Rounded Corners 2">
          <a:extLst>
            <a:ext uri="{FF2B5EF4-FFF2-40B4-BE49-F238E27FC236}">
              <a16:creationId xmlns:a16="http://schemas.microsoft.com/office/drawing/2014/main" id="{06C67CE7-980B-F8EA-A55F-C9C1C5A6C936}"/>
            </a:ext>
          </a:extLst>
        </xdr:cNvPr>
        <xdr:cNvSpPr/>
      </xdr:nvSpPr>
      <xdr:spPr>
        <a:xfrm>
          <a:off x="266700" y="784860"/>
          <a:ext cx="5478780" cy="319659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Total Sales by Geography</a:t>
          </a:r>
        </a:p>
      </xdr:txBody>
    </xdr:sp>
    <xdr:clientData/>
  </xdr:twoCellAnchor>
  <xdr:twoCellAnchor>
    <xdr:from>
      <xdr:col>0</xdr:col>
      <xdr:colOff>426720</xdr:colOff>
      <xdr:row>6</xdr:row>
      <xdr:rowOff>175260</xdr:rowOff>
    </xdr:from>
    <xdr:to>
      <xdr:col>8</xdr:col>
      <xdr:colOff>426720</xdr:colOff>
      <xdr:row>20</xdr:row>
      <xdr:rowOff>7620</xdr:rowOff>
    </xdr:to>
    <xdr:graphicFrame macro="">
      <xdr:nvGraphicFramePr>
        <xdr:cNvPr id="20" name="Chart 19">
          <a:extLst>
            <a:ext uri="{FF2B5EF4-FFF2-40B4-BE49-F238E27FC236}">
              <a16:creationId xmlns:a16="http://schemas.microsoft.com/office/drawing/2014/main" id="{D363B6E0-950C-47A3-9E68-0D0901069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469900</xdr:colOff>
      <xdr:row>4</xdr:row>
      <xdr:rowOff>35559</xdr:rowOff>
    </xdr:from>
    <xdr:to>
      <xdr:col>17</xdr:col>
      <xdr:colOff>203200</xdr:colOff>
      <xdr:row>22</xdr:row>
      <xdr:rowOff>42332</xdr:rowOff>
    </xdr:to>
    <xdr:sp macro="" textlink="">
      <xdr:nvSpPr>
        <xdr:cNvPr id="23" name="Rectangle: Rounded Corners 22">
          <a:extLst>
            <a:ext uri="{FF2B5EF4-FFF2-40B4-BE49-F238E27FC236}">
              <a16:creationId xmlns:a16="http://schemas.microsoft.com/office/drawing/2014/main" id="{F82CC86D-A5C0-8EBE-E88D-D71D37738FE6}"/>
            </a:ext>
          </a:extLst>
        </xdr:cNvPr>
        <xdr:cNvSpPr/>
      </xdr:nvSpPr>
      <xdr:spPr>
        <a:xfrm>
          <a:off x="5956300" y="780626"/>
          <a:ext cx="4610100" cy="3359573"/>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Total Sales by Salesperson</a:t>
          </a:r>
        </a:p>
      </xdr:txBody>
    </xdr:sp>
    <xdr:clientData/>
  </xdr:twoCellAnchor>
  <xdr:twoCellAnchor>
    <xdr:from>
      <xdr:col>10</xdr:col>
      <xdr:colOff>71966</xdr:colOff>
      <xdr:row>6</xdr:row>
      <xdr:rowOff>128693</xdr:rowOff>
    </xdr:from>
    <xdr:to>
      <xdr:col>16</xdr:col>
      <xdr:colOff>601133</xdr:colOff>
      <xdr:row>20</xdr:row>
      <xdr:rowOff>59267</xdr:rowOff>
    </xdr:to>
    <xdr:graphicFrame macro="">
      <xdr:nvGraphicFramePr>
        <xdr:cNvPr id="24" name="Chart 23">
          <a:extLst>
            <a:ext uri="{FF2B5EF4-FFF2-40B4-BE49-F238E27FC236}">
              <a16:creationId xmlns:a16="http://schemas.microsoft.com/office/drawing/2014/main" id="{883223A3-1B62-4859-ADAE-9F00E92E5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265642</xdr:colOff>
      <xdr:row>22</xdr:row>
      <xdr:rowOff>156210</xdr:rowOff>
    </xdr:from>
    <xdr:to>
      <xdr:col>14</xdr:col>
      <xdr:colOff>438150</xdr:colOff>
      <xdr:row>49</xdr:row>
      <xdr:rowOff>28575</xdr:rowOff>
    </xdr:to>
    <xdr:sp macro="" textlink="">
      <xdr:nvSpPr>
        <xdr:cNvPr id="25" name="Rectangle: Rounded Corners 24">
          <a:extLst>
            <a:ext uri="{FF2B5EF4-FFF2-40B4-BE49-F238E27FC236}">
              <a16:creationId xmlns:a16="http://schemas.microsoft.com/office/drawing/2014/main" id="{A3092D14-91A8-E2F9-D9DD-8EC4E91856FB}"/>
            </a:ext>
          </a:extLst>
        </xdr:cNvPr>
        <xdr:cNvSpPr/>
      </xdr:nvSpPr>
      <xdr:spPr>
        <a:xfrm>
          <a:off x="265642" y="4137660"/>
          <a:ext cx="8706908" cy="475869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Total Units Sold by Product</a:t>
          </a:r>
        </a:p>
      </xdr:txBody>
    </xdr:sp>
    <xdr:clientData/>
  </xdr:twoCellAnchor>
  <xdr:twoCellAnchor>
    <xdr:from>
      <xdr:col>0</xdr:col>
      <xdr:colOff>494242</xdr:colOff>
      <xdr:row>26</xdr:row>
      <xdr:rowOff>0</xdr:rowOff>
    </xdr:from>
    <xdr:to>
      <xdr:col>14</xdr:col>
      <xdr:colOff>104776</xdr:colOff>
      <xdr:row>47</xdr:row>
      <xdr:rowOff>66675</xdr:rowOff>
    </xdr:to>
    <xdr:graphicFrame macro="">
      <xdr:nvGraphicFramePr>
        <xdr:cNvPr id="26" name="Chart 25">
          <a:extLst>
            <a:ext uri="{FF2B5EF4-FFF2-40B4-BE49-F238E27FC236}">
              <a16:creationId xmlns:a16="http://schemas.microsoft.com/office/drawing/2014/main" id="{9360977E-5099-4817-A6E6-0053AAA9B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476250</xdr:colOff>
      <xdr:row>4</xdr:row>
      <xdr:rowOff>13335</xdr:rowOff>
    </xdr:from>
    <xdr:to>
      <xdr:col>26</xdr:col>
      <xdr:colOff>314325</xdr:colOff>
      <xdr:row>21</xdr:row>
      <xdr:rowOff>171450</xdr:rowOff>
    </xdr:to>
    <xdr:sp macro="" textlink="">
      <xdr:nvSpPr>
        <xdr:cNvPr id="27" name="Rectangle: Rounded Corners 26">
          <a:extLst>
            <a:ext uri="{FF2B5EF4-FFF2-40B4-BE49-F238E27FC236}">
              <a16:creationId xmlns:a16="http://schemas.microsoft.com/office/drawing/2014/main" id="{B0C25CCF-F18A-6A31-6D23-A9447293D7A7}"/>
            </a:ext>
          </a:extLst>
        </xdr:cNvPr>
        <xdr:cNvSpPr/>
      </xdr:nvSpPr>
      <xdr:spPr>
        <a:xfrm>
          <a:off x="10839450" y="737235"/>
          <a:ext cx="5324475" cy="323469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Profit by Salesperson</a:t>
          </a:r>
        </a:p>
      </xdr:txBody>
    </xdr:sp>
    <xdr:clientData/>
  </xdr:twoCellAnchor>
  <xdr:twoCellAnchor>
    <xdr:from>
      <xdr:col>18</xdr:col>
      <xdr:colOff>28574</xdr:colOff>
      <xdr:row>7</xdr:row>
      <xdr:rowOff>41910</xdr:rowOff>
    </xdr:from>
    <xdr:to>
      <xdr:col>26</xdr:col>
      <xdr:colOff>152399</xdr:colOff>
      <xdr:row>20</xdr:row>
      <xdr:rowOff>114300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BA0E936B-C0BE-4781-A659-4B46D927F2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001374" y="1322070"/>
              <a:ext cx="5000625" cy="24498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104774</xdr:colOff>
      <xdr:row>23</xdr:row>
      <xdr:rowOff>41910</xdr:rowOff>
    </xdr:from>
    <xdr:to>
      <xdr:col>26</xdr:col>
      <xdr:colOff>552450</xdr:colOff>
      <xdr:row>48</xdr:row>
      <xdr:rowOff>142875</xdr:rowOff>
    </xdr:to>
    <xdr:sp macro="" textlink="">
      <xdr:nvSpPr>
        <xdr:cNvPr id="29" name="Rectangle: Rounded Corners 28">
          <a:extLst>
            <a:ext uri="{FF2B5EF4-FFF2-40B4-BE49-F238E27FC236}">
              <a16:creationId xmlns:a16="http://schemas.microsoft.com/office/drawing/2014/main" id="{B8F8B11D-D50F-134D-037A-BA541332278A}"/>
            </a:ext>
          </a:extLst>
        </xdr:cNvPr>
        <xdr:cNvSpPr/>
      </xdr:nvSpPr>
      <xdr:spPr>
        <a:xfrm>
          <a:off x="9248774" y="4204335"/>
          <a:ext cx="7153276" cy="462534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Profit Percentage by Product</a:t>
          </a:r>
        </a:p>
      </xdr:txBody>
    </xdr:sp>
    <xdr:clientData/>
  </xdr:twoCellAnchor>
  <xdr:twoCellAnchor>
    <xdr:from>
      <xdr:col>15</xdr:col>
      <xdr:colOff>266698</xdr:colOff>
      <xdr:row>26</xdr:row>
      <xdr:rowOff>80008</xdr:rowOff>
    </xdr:from>
    <xdr:to>
      <xdr:col>26</xdr:col>
      <xdr:colOff>133350</xdr:colOff>
      <xdr:row>46</xdr:row>
      <xdr:rowOff>171450</xdr:rowOff>
    </xdr:to>
    <xdr:graphicFrame macro="">
      <xdr:nvGraphicFramePr>
        <xdr:cNvPr id="30" name="Chart 29">
          <a:extLst>
            <a:ext uri="{FF2B5EF4-FFF2-40B4-BE49-F238E27FC236}">
              <a16:creationId xmlns:a16="http://schemas.microsoft.com/office/drawing/2014/main" id="{6A1761E5-9994-4C4E-90DA-9B01A3B4F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306704</xdr:colOff>
      <xdr:row>50</xdr:row>
      <xdr:rowOff>26670</xdr:rowOff>
    </xdr:from>
    <xdr:to>
      <xdr:col>13</xdr:col>
      <xdr:colOff>590550</xdr:colOff>
      <xdr:row>70</xdr:row>
      <xdr:rowOff>57150</xdr:rowOff>
    </xdr:to>
    <xdr:sp macro="" textlink="">
      <xdr:nvSpPr>
        <xdr:cNvPr id="31" name="Rectangle: Rounded Corners 30">
          <a:extLst>
            <a:ext uri="{FF2B5EF4-FFF2-40B4-BE49-F238E27FC236}">
              <a16:creationId xmlns:a16="http://schemas.microsoft.com/office/drawing/2014/main" id="{DFC9D011-0970-48A2-B8B2-0F6BFAB5F487}"/>
            </a:ext>
          </a:extLst>
        </xdr:cNvPr>
        <xdr:cNvSpPr/>
      </xdr:nvSpPr>
      <xdr:spPr>
        <a:xfrm>
          <a:off x="306704" y="9075420"/>
          <a:ext cx="8208646" cy="364998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Top 10 Products by Total Sales</a:t>
          </a:r>
        </a:p>
      </xdr:txBody>
    </xdr:sp>
    <xdr:clientData/>
  </xdr:twoCellAnchor>
  <xdr:twoCellAnchor>
    <xdr:from>
      <xdr:col>0</xdr:col>
      <xdr:colOff>535305</xdr:colOff>
      <xdr:row>52</xdr:row>
      <xdr:rowOff>169545</xdr:rowOff>
    </xdr:from>
    <xdr:to>
      <xdr:col>13</xdr:col>
      <xdr:colOff>47625</xdr:colOff>
      <xdr:row>68</xdr:row>
      <xdr:rowOff>133350</xdr:rowOff>
    </xdr:to>
    <xdr:graphicFrame macro="">
      <xdr:nvGraphicFramePr>
        <xdr:cNvPr id="32" name="Chart 31">
          <a:extLst>
            <a:ext uri="{FF2B5EF4-FFF2-40B4-BE49-F238E27FC236}">
              <a16:creationId xmlns:a16="http://schemas.microsoft.com/office/drawing/2014/main" id="{BEA2E14D-E64B-4EF8-B186-DCE4A91C7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609599</xdr:colOff>
      <xdr:row>50</xdr:row>
      <xdr:rowOff>38100</xdr:rowOff>
    </xdr:from>
    <xdr:to>
      <xdr:col>26</xdr:col>
      <xdr:colOff>409575</xdr:colOff>
      <xdr:row>70</xdr:row>
      <xdr:rowOff>47625</xdr:rowOff>
    </xdr:to>
    <xdr:sp macro="" textlink="">
      <xdr:nvSpPr>
        <xdr:cNvPr id="33" name="Rectangle: Rounded Corners 32">
          <a:extLst>
            <a:ext uri="{FF2B5EF4-FFF2-40B4-BE49-F238E27FC236}">
              <a16:creationId xmlns:a16="http://schemas.microsoft.com/office/drawing/2014/main" id="{87E984BA-AAA5-4CA2-A31A-F071323EB54C}"/>
            </a:ext>
          </a:extLst>
        </xdr:cNvPr>
        <xdr:cNvSpPr/>
      </xdr:nvSpPr>
      <xdr:spPr>
        <a:xfrm>
          <a:off x="9143999" y="9086850"/>
          <a:ext cx="7115176" cy="3629025"/>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Average Profit Percentage by Geography</a:t>
          </a:r>
        </a:p>
      </xdr:txBody>
    </xdr:sp>
    <xdr:clientData/>
  </xdr:twoCellAnchor>
  <xdr:twoCellAnchor>
    <xdr:from>
      <xdr:col>15</xdr:col>
      <xdr:colOff>447674</xdr:colOff>
      <xdr:row>53</xdr:row>
      <xdr:rowOff>38099</xdr:rowOff>
    </xdr:from>
    <xdr:to>
      <xdr:col>25</xdr:col>
      <xdr:colOff>514350</xdr:colOff>
      <xdr:row>68</xdr:row>
      <xdr:rowOff>152399</xdr:rowOff>
    </xdr:to>
    <xdr:graphicFrame macro="">
      <xdr:nvGraphicFramePr>
        <xdr:cNvPr id="34" name="Chart 33">
          <a:extLst>
            <a:ext uri="{FF2B5EF4-FFF2-40B4-BE49-F238E27FC236}">
              <a16:creationId xmlns:a16="http://schemas.microsoft.com/office/drawing/2014/main" id="{BBD1607E-1968-4726-BF15-4679BF494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552450</xdr:colOff>
      <xdr:row>0</xdr:row>
      <xdr:rowOff>89536</xdr:rowOff>
    </xdr:from>
    <xdr:to>
      <xdr:col>23</xdr:col>
      <xdr:colOff>466725</xdr:colOff>
      <xdr:row>2</xdr:row>
      <xdr:rowOff>142876</xdr:rowOff>
    </xdr:to>
    <mc:AlternateContent xmlns:mc="http://schemas.openxmlformats.org/markup-compatibility/2006" xmlns:a14="http://schemas.microsoft.com/office/drawing/2010/main">
      <mc:Choice Requires="a14">
        <xdr:graphicFrame macro="">
          <xdr:nvGraphicFramePr>
            <xdr:cNvPr id="8" name="Geography">
              <a:extLst>
                <a:ext uri="{FF2B5EF4-FFF2-40B4-BE49-F238E27FC236}">
                  <a16:creationId xmlns:a16="http://schemas.microsoft.com/office/drawing/2014/main" id="{E8CD1843-5BD0-C6CE-9C56-6C5376C28E7B}"/>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6038850" y="89536"/>
              <a:ext cx="8448675" cy="415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121919</xdr:colOff>
      <xdr:row>0</xdr:row>
      <xdr:rowOff>68580</xdr:rowOff>
    </xdr:from>
    <xdr:to>
      <xdr:col>30</xdr:col>
      <xdr:colOff>261257</xdr:colOff>
      <xdr:row>3</xdr:row>
      <xdr:rowOff>93345</xdr:rowOff>
    </xdr:to>
    <xdr:sp macro="" textlink="">
      <xdr:nvSpPr>
        <xdr:cNvPr id="2" name="Rectangle: Rounded Corners 1">
          <a:extLst>
            <a:ext uri="{FF2B5EF4-FFF2-40B4-BE49-F238E27FC236}">
              <a16:creationId xmlns:a16="http://schemas.microsoft.com/office/drawing/2014/main" id="{AAB993D1-870F-4C5B-A15C-2BAE7D951067}"/>
            </a:ext>
          </a:extLst>
        </xdr:cNvPr>
        <xdr:cNvSpPr/>
      </xdr:nvSpPr>
      <xdr:spPr>
        <a:xfrm>
          <a:off x="121919" y="68580"/>
          <a:ext cx="18427338" cy="579936"/>
        </a:xfrm>
        <a:prstGeom prst="roundRect">
          <a:avLst/>
        </a:prstGeom>
        <a:solidFill>
          <a:sysClr val="window" lastClr="FFFFFF"/>
        </a:solidFill>
        <a:ln>
          <a:noFill/>
        </a:ln>
        <a:effectLst>
          <a:outerShdw blurRad="50800" dist="38100" dir="2700000" algn="tl" rotWithShape="0">
            <a:prstClr val="black">
              <a:alpha val="40000"/>
            </a:prstClr>
          </a:outerShdw>
          <a:reflection blurRad="6350" stA="52000" endA="300" endPos="35000" dir="5400000" sy="-100000" algn="bl" rotWithShape="0"/>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2800" b="1">
              <a:solidFill>
                <a:schemeClr val="tx1"/>
              </a:solidFill>
              <a:latin typeface="Times New Roman" panose="02020603050405020304" pitchFamily="18" charset="0"/>
              <a:cs typeface="Times New Roman" panose="02020603050405020304" pitchFamily="18" charset="0"/>
            </a:rPr>
            <a:t>							Choclate Sales Dashboard</a:t>
          </a:r>
        </a:p>
      </xdr:txBody>
    </xdr:sp>
    <xdr:clientData/>
  </xdr:twoCellAnchor>
  <xdr:twoCellAnchor>
    <xdr:from>
      <xdr:col>0</xdr:col>
      <xdr:colOff>133350</xdr:colOff>
      <xdr:row>3</xdr:row>
      <xdr:rowOff>161925</xdr:rowOff>
    </xdr:from>
    <xdr:to>
      <xdr:col>8</xdr:col>
      <xdr:colOff>123825</xdr:colOff>
      <xdr:row>21</xdr:row>
      <xdr:rowOff>129540</xdr:rowOff>
    </xdr:to>
    <xdr:sp macro="" textlink="">
      <xdr:nvSpPr>
        <xdr:cNvPr id="3" name="Rectangle: Rounded Corners 2">
          <a:extLst>
            <a:ext uri="{FF2B5EF4-FFF2-40B4-BE49-F238E27FC236}">
              <a16:creationId xmlns:a16="http://schemas.microsoft.com/office/drawing/2014/main" id="{F86838A5-A434-47E3-918C-3838535664F1}"/>
            </a:ext>
          </a:extLst>
        </xdr:cNvPr>
        <xdr:cNvSpPr/>
      </xdr:nvSpPr>
      <xdr:spPr>
        <a:xfrm>
          <a:off x="133350" y="704850"/>
          <a:ext cx="4867275" cy="3225165"/>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Total Sales by Geography</a:t>
          </a:r>
        </a:p>
      </xdr:txBody>
    </xdr:sp>
    <xdr:clientData/>
  </xdr:twoCellAnchor>
  <xdr:twoCellAnchor>
    <xdr:from>
      <xdr:col>0</xdr:col>
      <xdr:colOff>242207</xdr:colOff>
      <xdr:row>22</xdr:row>
      <xdr:rowOff>146958</xdr:rowOff>
    </xdr:from>
    <xdr:to>
      <xdr:col>7</xdr:col>
      <xdr:colOff>585107</xdr:colOff>
      <xdr:row>40</xdr:row>
      <xdr:rowOff>153731</xdr:rowOff>
    </xdr:to>
    <xdr:sp macro="" textlink="">
      <xdr:nvSpPr>
        <xdr:cNvPr id="4" name="Rectangle: Rounded Corners 3">
          <a:extLst>
            <a:ext uri="{FF2B5EF4-FFF2-40B4-BE49-F238E27FC236}">
              <a16:creationId xmlns:a16="http://schemas.microsoft.com/office/drawing/2014/main" id="{081110AF-2A71-4987-9C0F-029A5D595F2E}"/>
            </a:ext>
          </a:extLst>
        </xdr:cNvPr>
        <xdr:cNvSpPr/>
      </xdr:nvSpPr>
      <xdr:spPr>
        <a:xfrm>
          <a:off x="242207" y="4218215"/>
          <a:ext cx="4610100" cy="3337802"/>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r>
            <a:rPr lang="en-IN" sz="1500" b="1">
              <a:solidFill>
                <a:schemeClr val="tx1"/>
              </a:solidFill>
              <a:effectLst/>
              <a:latin typeface="Times New Roman" panose="02020603050405020304" pitchFamily="18" charset="0"/>
              <a:ea typeface="+mn-ea"/>
              <a:cs typeface="Times New Roman" panose="02020603050405020304" pitchFamily="18" charset="0"/>
            </a:rPr>
            <a:t>Top 10 Products by Total Sales</a:t>
          </a:r>
          <a:endParaRPr lang="en-IN" sz="1500" b="1">
            <a:solidFill>
              <a:schemeClr val="tx1"/>
            </a:solidFill>
            <a:effectLst/>
            <a:latin typeface="Times New Roman" panose="02020603050405020304" pitchFamily="18" charset="0"/>
            <a:cs typeface="Times New Roman" panose="02020603050405020304" pitchFamily="18" charset="0"/>
          </a:endParaRPr>
        </a:p>
      </xdr:txBody>
    </xdr:sp>
    <xdr:clientData/>
  </xdr:twoCellAnchor>
  <xdr:twoCellAnchor>
    <xdr:from>
      <xdr:col>8</xdr:col>
      <xdr:colOff>250371</xdr:colOff>
      <xdr:row>3</xdr:row>
      <xdr:rowOff>183696</xdr:rowOff>
    </xdr:from>
    <xdr:to>
      <xdr:col>17</xdr:col>
      <xdr:colOff>88446</xdr:colOff>
      <xdr:row>21</xdr:row>
      <xdr:rowOff>160836</xdr:rowOff>
    </xdr:to>
    <xdr:sp macro="" textlink="">
      <xdr:nvSpPr>
        <xdr:cNvPr id="5" name="Rectangle: Rounded Corners 4">
          <a:extLst>
            <a:ext uri="{FF2B5EF4-FFF2-40B4-BE49-F238E27FC236}">
              <a16:creationId xmlns:a16="http://schemas.microsoft.com/office/drawing/2014/main" id="{4C47DF50-0117-4BF2-B1FC-6D4278E598DE}"/>
            </a:ext>
          </a:extLst>
        </xdr:cNvPr>
        <xdr:cNvSpPr/>
      </xdr:nvSpPr>
      <xdr:spPr>
        <a:xfrm>
          <a:off x="5127171" y="738867"/>
          <a:ext cx="5324475" cy="330816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Profit by Salesperson</a:t>
          </a:r>
        </a:p>
      </xdr:txBody>
    </xdr:sp>
    <xdr:clientData/>
  </xdr:twoCellAnchor>
  <xdr:twoCellAnchor>
    <xdr:from>
      <xdr:col>0</xdr:col>
      <xdr:colOff>136071</xdr:colOff>
      <xdr:row>42</xdr:row>
      <xdr:rowOff>23132</xdr:rowOff>
    </xdr:from>
    <xdr:to>
      <xdr:col>9</xdr:col>
      <xdr:colOff>500743</xdr:colOff>
      <xdr:row>63</xdr:row>
      <xdr:rowOff>54429</xdr:rowOff>
    </xdr:to>
    <xdr:sp macro="" textlink="">
      <xdr:nvSpPr>
        <xdr:cNvPr id="6" name="Rectangle: Rounded Corners 5">
          <a:extLst>
            <a:ext uri="{FF2B5EF4-FFF2-40B4-BE49-F238E27FC236}">
              <a16:creationId xmlns:a16="http://schemas.microsoft.com/office/drawing/2014/main" id="{26C6136F-B456-401E-A801-F9776BBE925F}"/>
            </a:ext>
          </a:extLst>
        </xdr:cNvPr>
        <xdr:cNvSpPr/>
      </xdr:nvSpPr>
      <xdr:spPr>
        <a:xfrm>
          <a:off x="136071" y="7795532"/>
          <a:ext cx="5851072" cy="3917497"/>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Total Sales by Salesperson</a:t>
          </a:r>
        </a:p>
      </xdr:txBody>
    </xdr:sp>
    <xdr:clientData/>
  </xdr:twoCellAnchor>
  <xdr:twoCellAnchor>
    <xdr:from>
      <xdr:col>8</xdr:col>
      <xdr:colOff>161925</xdr:colOff>
      <xdr:row>22</xdr:row>
      <xdr:rowOff>133350</xdr:rowOff>
    </xdr:from>
    <xdr:to>
      <xdr:col>17</xdr:col>
      <xdr:colOff>104775</xdr:colOff>
      <xdr:row>41</xdr:row>
      <xdr:rowOff>152400</xdr:rowOff>
    </xdr:to>
    <xdr:sp macro="" textlink="">
      <xdr:nvSpPr>
        <xdr:cNvPr id="7" name="Rectangle: Rounded Corners 6">
          <a:extLst>
            <a:ext uri="{FF2B5EF4-FFF2-40B4-BE49-F238E27FC236}">
              <a16:creationId xmlns:a16="http://schemas.microsoft.com/office/drawing/2014/main" id="{45C1BBF9-C4FC-48E3-8181-868B8AC030DE}"/>
            </a:ext>
          </a:extLst>
        </xdr:cNvPr>
        <xdr:cNvSpPr/>
      </xdr:nvSpPr>
      <xdr:spPr>
        <a:xfrm>
          <a:off x="5038725" y="4114800"/>
          <a:ext cx="5429250" cy="3457575"/>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Average Profit Percentage by Geography</a:t>
          </a:r>
        </a:p>
      </xdr:txBody>
    </xdr:sp>
    <xdr:clientData/>
  </xdr:twoCellAnchor>
  <xdr:twoCellAnchor>
    <xdr:from>
      <xdr:col>10</xdr:col>
      <xdr:colOff>206829</xdr:colOff>
      <xdr:row>42</xdr:row>
      <xdr:rowOff>174172</xdr:rowOff>
    </xdr:from>
    <xdr:to>
      <xdr:col>29</xdr:col>
      <xdr:colOff>228297</xdr:colOff>
      <xdr:row>67</xdr:row>
      <xdr:rowOff>108857</xdr:rowOff>
    </xdr:to>
    <xdr:sp macro="" textlink="">
      <xdr:nvSpPr>
        <xdr:cNvPr id="8" name="Rectangle: Rounded Corners 7">
          <a:extLst>
            <a:ext uri="{FF2B5EF4-FFF2-40B4-BE49-F238E27FC236}">
              <a16:creationId xmlns:a16="http://schemas.microsoft.com/office/drawing/2014/main" id="{1E009AA9-CDE1-416A-A5EC-2063FAA525C9}"/>
            </a:ext>
          </a:extLst>
        </xdr:cNvPr>
        <xdr:cNvSpPr/>
      </xdr:nvSpPr>
      <xdr:spPr>
        <a:xfrm>
          <a:off x="6302829" y="7946572"/>
          <a:ext cx="11603868" cy="4561114"/>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Total Units Sold by Product</a:t>
          </a:r>
        </a:p>
      </xdr:txBody>
    </xdr:sp>
    <xdr:clientData/>
  </xdr:twoCellAnchor>
  <xdr:twoCellAnchor>
    <xdr:from>
      <xdr:col>17</xdr:col>
      <xdr:colOff>242208</xdr:colOff>
      <xdr:row>3</xdr:row>
      <xdr:rowOff>174171</xdr:rowOff>
    </xdr:from>
    <xdr:to>
      <xdr:col>30</xdr:col>
      <xdr:colOff>587830</xdr:colOff>
      <xdr:row>42</xdr:row>
      <xdr:rowOff>32657</xdr:rowOff>
    </xdr:to>
    <xdr:sp macro="" textlink="">
      <xdr:nvSpPr>
        <xdr:cNvPr id="9" name="Rectangle: Rounded Corners 8">
          <a:extLst>
            <a:ext uri="{FF2B5EF4-FFF2-40B4-BE49-F238E27FC236}">
              <a16:creationId xmlns:a16="http://schemas.microsoft.com/office/drawing/2014/main" id="{4F3AF7D2-078B-4453-8DBB-93A8BE7C0D26}"/>
            </a:ext>
          </a:extLst>
        </xdr:cNvPr>
        <xdr:cNvSpPr/>
      </xdr:nvSpPr>
      <xdr:spPr>
        <a:xfrm>
          <a:off x="10605408" y="729342"/>
          <a:ext cx="8270422" cy="7075715"/>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500" b="1">
              <a:solidFill>
                <a:schemeClr val="tx1"/>
              </a:solidFill>
              <a:latin typeface="Times New Roman" panose="02020603050405020304" pitchFamily="18" charset="0"/>
              <a:cs typeface="Times New Roman" panose="02020603050405020304" pitchFamily="18" charset="0"/>
            </a:rPr>
            <a:t>Profit Percentage by Product</a:t>
          </a:r>
        </a:p>
      </xdr:txBody>
    </xdr:sp>
    <xdr:clientData/>
  </xdr:twoCellAnchor>
  <xdr:twoCellAnchor>
    <xdr:from>
      <xdr:col>0</xdr:col>
      <xdr:colOff>255814</xdr:colOff>
      <xdr:row>45</xdr:row>
      <xdr:rowOff>131987</xdr:rowOff>
    </xdr:from>
    <xdr:to>
      <xdr:col>9</xdr:col>
      <xdr:colOff>185057</xdr:colOff>
      <xdr:row>62</xdr:row>
      <xdr:rowOff>21771</xdr:rowOff>
    </xdr:to>
    <xdr:graphicFrame macro="">
      <xdr:nvGraphicFramePr>
        <xdr:cNvPr id="11" name="Chart 10">
          <a:extLst>
            <a:ext uri="{FF2B5EF4-FFF2-40B4-BE49-F238E27FC236}">
              <a16:creationId xmlns:a16="http://schemas.microsoft.com/office/drawing/2014/main" id="{95BB302B-BF45-4B70-B296-3407D023B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337457</xdr:colOff>
      <xdr:row>6</xdr:row>
      <xdr:rowOff>85724</xdr:rowOff>
    </xdr:from>
    <xdr:to>
      <xdr:col>16</xdr:col>
      <xdr:colOff>461282</xdr:colOff>
      <xdr:row>19</xdr:row>
      <xdr:rowOff>105046</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8A1404A1-F757-4357-92AA-AFCBC7BA19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14257" y="1183004"/>
              <a:ext cx="5000625" cy="23967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187778</xdr:colOff>
      <xdr:row>6</xdr:row>
      <xdr:rowOff>127907</xdr:rowOff>
    </xdr:from>
    <xdr:to>
      <xdr:col>8</xdr:col>
      <xdr:colOff>54429</xdr:colOff>
      <xdr:row>19</xdr:row>
      <xdr:rowOff>88174</xdr:rowOff>
    </xdr:to>
    <xdr:graphicFrame macro="">
      <xdr:nvGraphicFramePr>
        <xdr:cNvPr id="13" name="Chart 12">
          <a:extLst>
            <a:ext uri="{FF2B5EF4-FFF2-40B4-BE49-F238E27FC236}">
              <a16:creationId xmlns:a16="http://schemas.microsoft.com/office/drawing/2014/main" id="{AFEE8C9B-E613-4731-A6C7-2A78D00C0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446314</xdr:colOff>
      <xdr:row>45</xdr:row>
      <xdr:rowOff>174173</xdr:rowOff>
    </xdr:from>
    <xdr:to>
      <xdr:col>28</xdr:col>
      <xdr:colOff>185056</xdr:colOff>
      <xdr:row>66</xdr:row>
      <xdr:rowOff>43543</xdr:rowOff>
    </xdr:to>
    <xdr:graphicFrame macro="">
      <xdr:nvGraphicFramePr>
        <xdr:cNvPr id="14" name="Chart 13">
          <a:extLst>
            <a:ext uri="{FF2B5EF4-FFF2-40B4-BE49-F238E27FC236}">
              <a16:creationId xmlns:a16="http://schemas.microsoft.com/office/drawing/2014/main" id="{E73B5149-070B-41DA-B093-750C294A7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514350</xdr:colOff>
      <xdr:row>8</xdr:row>
      <xdr:rowOff>43541</xdr:rowOff>
    </xdr:from>
    <xdr:to>
      <xdr:col>30</xdr:col>
      <xdr:colOff>413657</xdr:colOff>
      <xdr:row>39</xdr:row>
      <xdr:rowOff>43542</xdr:rowOff>
    </xdr:to>
    <xdr:graphicFrame macro="">
      <xdr:nvGraphicFramePr>
        <xdr:cNvPr id="15" name="Chart 14">
          <a:extLst>
            <a:ext uri="{FF2B5EF4-FFF2-40B4-BE49-F238E27FC236}">
              <a16:creationId xmlns:a16="http://schemas.microsoft.com/office/drawing/2014/main" id="{EC9305A4-A6DD-4506-9D39-EF8D1724C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292553</xdr:colOff>
      <xdr:row>25</xdr:row>
      <xdr:rowOff>174170</xdr:rowOff>
    </xdr:from>
    <xdr:to>
      <xdr:col>16</xdr:col>
      <xdr:colOff>511629</xdr:colOff>
      <xdr:row>40</xdr:row>
      <xdr:rowOff>163284</xdr:rowOff>
    </xdr:to>
    <xdr:graphicFrame macro="">
      <xdr:nvGraphicFramePr>
        <xdr:cNvPr id="17" name="Chart 16">
          <a:extLst>
            <a:ext uri="{FF2B5EF4-FFF2-40B4-BE49-F238E27FC236}">
              <a16:creationId xmlns:a16="http://schemas.microsoft.com/office/drawing/2014/main" id="{79264A45-09B1-471D-A8C2-C648CF593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413657</xdr:colOff>
      <xdr:row>25</xdr:row>
      <xdr:rowOff>81645</xdr:rowOff>
    </xdr:from>
    <xdr:to>
      <xdr:col>7</xdr:col>
      <xdr:colOff>359229</xdr:colOff>
      <xdr:row>39</xdr:row>
      <xdr:rowOff>10886</xdr:rowOff>
    </xdr:to>
    <xdr:graphicFrame macro="">
      <xdr:nvGraphicFramePr>
        <xdr:cNvPr id="18" name="Chart 17">
          <a:extLst>
            <a:ext uri="{FF2B5EF4-FFF2-40B4-BE49-F238E27FC236}">
              <a16:creationId xmlns:a16="http://schemas.microsoft.com/office/drawing/2014/main" id="{383CB6FA-AB68-4955-9AD4-7ADBC45C4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nab Dey" refreshedDate="45562.962995601854" createdVersion="8" refreshedVersion="8" minRefreshableVersion="3" recordCount="300" xr:uid="{FA5816B3-5387-46D7-9847-0D9C62CB8C0F}">
  <cacheSource type="worksheet">
    <worksheetSource name="Cholcate_Sales"/>
  </cacheSource>
  <cacheFields count="9">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Total Selling Price" numFmtId="0">
      <sharedItems containsSemiMixedTypes="0" containsString="0" containsNumber="1" containsInteger="1" minValue="0" maxValue="16184"/>
    </cacheField>
    <cacheField name="Total Units Sold" numFmtId="0">
      <sharedItems containsSemiMixedTypes="0" containsString="0" containsNumber="1" containsInteger="1" minValue="0" maxValue="525" count="120">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sharedItems>
    </cacheField>
    <cacheField name="cost per unit" numFmtId="0">
      <sharedItems containsSemiMixedTypes="0" containsString="0" containsNumber="1" containsInteger="1" minValue="3" maxValue="17"/>
    </cacheField>
    <cacheField name="Total Cost Price" numFmtId="0">
      <sharedItems containsSemiMixedTypes="0" containsString="0" containsNumber="1" containsInteger="1" minValue="0" maxValue="8683"/>
    </cacheField>
    <cacheField name="Profit" numFmtId="0">
      <sharedItems containsSemiMixedTypes="0" containsString="0" containsNumber="1" containsInteger="1" minValue="-7885" maxValue="15841"/>
    </cacheField>
    <cacheField name="profit %" numFmtId="10">
      <sharedItems containsSemiMixedTypes="0" containsString="0" containsNumber="1" minValue="-1" maxValue="320.63157894736844"/>
    </cacheField>
  </cacheFields>
  <extLst>
    <ext xmlns:x14="http://schemas.microsoft.com/office/spreadsheetml/2009/9/main" uri="{725AE2AE-9491-48be-B2B4-4EB974FC3084}">
      <x14:pivotCacheDefinition pivotCacheId="1995815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x v="0"/>
    <n v="14"/>
    <n v="1652"/>
    <n v="-28"/>
    <n v="-1.6949152542372881E-2"/>
  </r>
  <r>
    <x v="1"/>
    <x v="1"/>
    <x v="1"/>
    <n v="6706"/>
    <x v="1"/>
    <n v="9"/>
    <n v="3970"/>
    <n v="2736"/>
    <n v="0.68916876574307306"/>
  </r>
  <r>
    <x v="2"/>
    <x v="1"/>
    <x v="2"/>
    <n v="959"/>
    <x v="2"/>
    <n v="12"/>
    <n v="1746"/>
    <n v="-787"/>
    <n v="-0.45074455899198168"/>
  </r>
  <r>
    <x v="3"/>
    <x v="2"/>
    <x v="3"/>
    <n v="9632"/>
    <x v="3"/>
    <n v="6"/>
    <n v="1863"/>
    <n v="7769"/>
    <n v="4.170155662909286"/>
  </r>
  <r>
    <x v="4"/>
    <x v="3"/>
    <x v="4"/>
    <n v="2100"/>
    <x v="4"/>
    <n v="13"/>
    <n v="5444"/>
    <n v="-3344"/>
    <n v="-0.6142542248346804"/>
  </r>
  <r>
    <x v="0"/>
    <x v="1"/>
    <x v="5"/>
    <n v="8869"/>
    <x v="5"/>
    <n v="12"/>
    <n v="5344"/>
    <n v="3525"/>
    <n v="0.65961826347305386"/>
  </r>
  <r>
    <x v="4"/>
    <x v="4"/>
    <x v="6"/>
    <n v="2681"/>
    <x v="6"/>
    <n v="6"/>
    <n v="313"/>
    <n v="2368"/>
    <n v="7.5654952076677313"/>
  </r>
  <r>
    <x v="1"/>
    <x v="1"/>
    <x v="7"/>
    <n v="5012"/>
    <x v="7"/>
    <n v="10"/>
    <n v="2052"/>
    <n v="2960"/>
    <n v="1.4424951267056529"/>
  </r>
  <r>
    <x v="5"/>
    <x v="4"/>
    <x v="8"/>
    <n v="1281"/>
    <x v="8"/>
    <n v="12"/>
    <n v="878"/>
    <n v="403"/>
    <n v="0.45899772209567197"/>
  </r>
  <r>
    <x v="6"/>
    <x v="0"/>
    <x v="8"/>
    <n v="4991"/>
    <x v="9"/>
    <n v="12"/>
    <n v="140"/>
    <n v="4851"/>
    <n v="34.65"/>
  </r>
  <r>
    <x v="7"/>
    <x v="3"/>
    <x v="4"/>
    <n v="1785"/>
    <x v="10"/>
    <n v="13"/>
    <n v="6075"/>
    <n v="-4290"/>
    <n v="-0.70617283950617282"/>
  </r>
  <r>
    <x v="8"/>
    <x v="0"/>
    <x v="9"/>
    <n v="3983"/>
    <x v="11"/>
    <n v="3"/>
    <n v="448"/>
    <n v="3535"/>
    <n v="7.890625"/>
  </r>
  <r>
    <x v="2"/>
    <x v="4"/>
    <x v="10"/>
    <n v="2646"/>
    <x v="12"/>
    <n v="9"/>
    <n v="1055"/>
    <n v="1591"/>
    <n v="1.5080568720379146"/>
  </r>
  <r>
    <x v="7"/>
    <x v="5"/>
    <x v="11"/>
    <n v="252"/>
    <x v="6"/>
    <n v="9"/>
    <n v="504"/>
    <n v="-252"/>
    <n v="-0.5"/>
  </r>
  <r>
    <x v="8"/>
    <x v="1"/>
    <x v="4"/>
    <n v="2464"/>
    <x v="13"/>
    <n v="13"/>
    <n v="3077"/>
    <n v="-613"/>
    <n v="-0.19922001949951251"/>
  </r>
  <r>
    <x v="8"/>
    <x v="1"/>
    <x v="12"/>
    <n v="2114"/>
    <x v="14"/>
    <n v="7"/>
    <n v="473"/>
    <n v="1641"/>
    <n v="3.4693446088794926"/>
  </r>
  <r>
    <x v="4"/>
    <x v="0"/>
    <x v="6"/>
    <n v="7693"/>
    <x v="15"/>
    <n v="6"/>
    <n v="504"/>
    <n v="7189"/>
    <n v="14.263888888888889"/>
  </r>
  <r>
    <x v="6"/>
    <x v="5"/>
    <x v="13"/>
    <n v="15610"/>
    <x v="16"/>
    <n v="11"/>
    <n v="3600"/>
    <n v="12010"/>
    <n v="3.3361111111111112"/>
  </r>
  <r>
    <x v="3"/>
    <x v="5"/>
    <x v="7"/>
    <n v="336"/>
    <x v="11"/>
    <n v="10"/>
    <n v="1407"/>
    <n v="-1071"/>
    <n v="-0.76119402985074625"/>
  </r>
  <r>
    <x v="7"/>
    <x v="3"/>
    <x v="13"/>
    <n v="9443"/>
    <x v="17"/>
    <n v="11"/>
    <n v="1720"/>
    <n v="7723"/>
    <n v="4.4901162790697677"/>
  </r>
  <r>
    <x v="2"/>
    <x v="5"/>
    <x v="14"/>
    <n v="8155"/>
    <x v="18"/>
    <n v="6"/>
    <n v="584"/>
    <n v="7571"/>
    <n v="12.96404109589041"/>
  </r>
  <r>
    <x v="1"/>
    <x v="4"/>
    <x v="14"/>
    <n v="1701"/>
    <x v="13"/>
    <n v="6"/>
    <n v="1519"/>
    <n v="182"/>
    <n v="0.11981566820276497"/>
  </r>
  <r>
    <x v="9"/>
    <x v="4"/>
    <x v="7"/>
    <n v="2205"/>
    <x v="19"/>
    <n v="10"/>
    <n v="1378"/>
    <n v="827"/>
    <n v="0.60014513788098689"/>
  </r>
  <r>
    <x v="1"/>
    <x v="0"/>
    <x v="15"/>
    <n v="1771"/>
    <x v="20"/>
    <n v="8"/>
    <n v="1559"/>
    <n v="212"/>
    <n v="0.13598460551635663"/>
  </r>
  <r>
    <x v="3"/>
    <x v="1"/>
    <x v="16"/>
    <n v="2114"/>
    <x v="21"/>
    <n v="12"/>
    <n v="2182"/>
    <n v="-68"/>
    <n v="-3.1164069660861594E-2"/>
  </r>
  <r>
    <x v="3"/>
    <x v="2"/>
    <x v="11"/>
    <n v="10311"/>
    <x v="22"/>
    <n v="9"/>
    <n v="2155"/>
    <n v="8156"/>
    <n v="3.7846867749419952"/>
  </r>
  <r>
    <x v="8"/>
    <x v="3"/>
    <x v="10"/>
    <n v="21"/>
    <x v="23"/>
    <n v="9"/>
    <n v="1477"/>
    <n v="-1456"/>
    <n v="-0.98578199052132698"/>
  </r>
  <r>
    <x v="9"/>
    <x v="1"/>
    <x v="13"/>
    <n v="1974"/>
    <x v="24"/>
    <n v="11"/>
    <n v="2071"/>
    <n v="-97"/>
    <n v="-4.6837276677933366E-2"/>
  </r>
  <r>
    <x v="6"/>
    <x v="2"/>
    <x v="14"/>
    <n v="6314"/>
    <x v="25"/>
    <n v="6"/>
    <n v="97"/>
    <n v="6217"/>
    <n v="64.092783505154642"/>
  </r>
  <r>
    <x v="9"/>
    <x v="0"/>
    <x v="14"/>
    <n v="4683"/>
    <x v="26"/>
    <n v="6"/>
    <n v="195"/>
    <n v="4488"/>
    <n v="23.015384615384615"/>
  </r>
  <r>
    <x v="3"/>
    <x v="0"/>
    <x v="17"/>
    <n v="6398"/>
    <x v="27"/>
    <n v="5"/>
    <n v="507"/>
    <n v="5891"/>
    <n v="11.619329388560157"/>
  </r>
  <r>
    <x v="7"/>
    <x v="1"/>
    <x v="15"/>
    <n v="553"/>
    <x v="25"/>
    <n v="8"/>
    <n v="115"/>
    <n v="438"/>
    <n v="3.8086956521739133"/>
  </r>
  <r>
    <x v="1"/>
    <x v="3"/>
    <x v="0"/>
    <n v="7021"/>
    <x v="28"/>
    <n v="14"/>
    <n v="2652"/>
    <n v="4369"/>
    <n v="1.6474358974358974"/>
  </r>
  <r>
    <x v="0"/>
    <x v="3"/>
    <x v="7"/>
    <n v="5817"/>
    <x v="9"/>
    <n v="10"/>
    <n v="117"/>
    <n v="5700"/>
    <n v="48.717948717948715"/>
  </r>
  <r>
    <x v="3"/>
    <x v="3"/>
    <x v="8"/>
    <n v="3976"/>
    <x v="29"/>
    <n v="12"/>
    <n v="842"/>
    <n v="3134"/>
    <n v="3.7220902612826605"/>
  </r>
  <r>
    <x v="4"/>
    <x v="4"/>
    <x v="18"/>
    <n v="1134"/>
    <x v="30"/>
    <n v="17"/>
    <n v="4718"/>
    <n v="-3584"/>
    <n v="-0.75964391691394662"/>
  </r>
  <r>
    <x v="7"/>
    <x v="3"/>
    <x v="19"/>
    <n v="6027"/>
    <x v="11"/>
    <n v="10"/>
    <n v="1495"/>
    <n v="4532"/>
    <n v="3.031438127090301"/>
  </r>
  <r>
    <x v="4"/>
    <x v="0"/>
    <x v="10"/>
    <n v="1904"/>
    <x v="31"/>
    <n v="9"/>
    <n v="3560"/>
    <n v="-1656"/>
    <n v="-0.46516853932584268"/>
  </r>
  <r>
    <x v="5"/>
    <x v="5"/>
    <x v="1"/>
    <n v="3262"/>
    <x v="8"/>
    <n v="9"/>
    <n v="649"/>
    <n v="2613"/>
    <n v="4.0261941448382128"/>
  </r>
  <r>
    <x v="0"/>
    <x v="5"/>
    <x v="18"/>
    <n v="2289"/>
    <x v="32"/>
    <n v="17"/>
    <n v="2259"/>
    <n v="30"/>
    <n v="1.3280212483399735E-2"/>
  </r>
  <r>
    <x v="6"/>
    <x v="5"/>
    <x v="18"/>
    <n v="6986"/>
    <x v="33"/>
    <n v="17"/>
    <n v="351"/>
    <n v="6635"/>
    <n v="18.903133903133902"/>
  </r>
  <r>
    <x v="7"/>
    <x v="4"/>
    <x v="14"/>
    <n v="4417"/>
    <x v="34"/>
    <n v="6"/>
    <n v="993"/>
    <n v="3424"/>
    <n v="3.4481369587109767"/>
  </r>
  <r>
    <x v="4"/>
    <x v="5"/>
    <x v="16"/>
    <n v="1442"/>
    <x v="25"/>
    <n v="12"/>
    <n v="176"/>
    <n v="1266"/>
    <n v="7.1931818181818183"/>
  </r>
  <r>
    <x v="8"/>
    <x v="1"/>
    <x v="8"/>
    <n v="2415"/>
    <x v="35"/>
    <n v="12"/>
    <n v="2984"/>
    <n v="-569"/>
    <n v="-0.19068364611260052"/>
  </r>
  <r>
    <x v="7"/>
    <x v="0"/>
    <x v="15"/>
    <n v="238"/>
    <x v="36"/>
    <n v="8"/>
    <n v="138"/>
    <n v="100"/>
    <n v="0.72463768115942029"/>
  </r>
  <r>
    <x v="4"/>
    <x v="0"/>
    <x v="14"/>
    <n v="4949"/>
    <x v="37"/>
    <n v="6"/>
    <n v="1227"/>
    <n v="3722"/>
    <n v="3.0334148329258355"/>
  </r>
  <r>
    <x v="6"/>
    <x v="4"/>
    <x v="1"/>
    <n v="5075"/>
    <x v="33"/>
    <n v="9"/>
    <n v="182"/>
    <n v="4893"/>
    <n v="26.884615384615383"/>
  </r>
  <r>
    <x v="8"/>
    <x v="2"/>
    <x v="10"/>
    <n v="9198"/>
    <x v="38"/>
    <n v="9"/>
    <n v="316"/>
    <n v="8882"/>
    <n v="28.10759493670886"/>
  </r>
  <r>
    <x v="4"/>
    <x v="5"/>
    <x v="12"/>
    <n v="3339"/>
    <x v="8"/>
    <n v="7"/>
    <n v="537"/>
    <n v="2802"/>
    <n v="5.2178770949720672"/>
  </r>
  <r>
    <x v="0"/>
    <x v="5"/>
    <x v="9"/>
    <n v="5019"/>
    <x v="39"/>
    <n v="3"/>
    <n v="485"/>
    <n v="4534"/>
    <n v="9.3484536082474232"/>
  </r>
  <r>
    <x v="6"/>
    <x v="2"/>
    <x v="10"/>
    <n v="16184"/>
    <x v="40"/>
    <n v="9"/>
    <n v="343"/>
    <n v="15841"/>
    <n v="46.183673469387756"/>
  </r>
  <r>
    <x v="4"/>
    <x v="2"/>
    <x v="20"/>
    <n v="497"/>
    <x v="41"/>
    <n v="9"/>
    <n v="567"/>
    <n v="-70"/>
    <n v="-0.12345679012345678"/>
  </r>
  <r>
    <x v="7"/>
    <x v="2"/>
    <x v="12"/>
    <n v="8211"/>
    <x v="8"/>
    <n v="7"/>
    <n v="537"/>
    <n v="7674"/>
    <n v="14.29050279329609"/>
  </r>
  <r>
    <x v="7"/>
    <x v="4"/>
    <x v="19"/>
    <n v="6580"/>
    <x v="28"/>
    <n v="10"/>
    <n v="1900"/>
    <n v="4680"/>
    <n v="2.4631578947368422"/>
  </r>
  <r>
    <x v="3"/>
    <x v="1"/>
    <x v="11"/>
    <n v="4760"/>
    <x v="42"/>
    <n v="9"/>
    <n v="644"/>
    <n v="4116"/>
    <n v="6.3913043478260869"/>
  </r>
  <r>
    <x v="0"/>
    <x v="2"/>
    <x v="4"/>
    <n v="5439"/>
    <x v="26"/>
    <n v="13"/>
    <n v="395"/>
    <n v="5044"/>
    <n v="12.769620253164558"/>
  </r>
  <r>
    <x v="3"/>
    <x v="5"/>
    <x v="9"/>
    <n v="1463"/>
    <x v="40"/>
    <n v="3"/>
    <n v="121"/>
    <n v="1342"/>
    <n v="11.090909090909092"/>
  </r>
  <r>
    <x v="8"/>
    <x v="5"/>
    <x v="1"/>
    <n v="7777"/>
    <x v="43"/>
    <n v="9"/>
    <n v="4360"/>
    <n v="3417"/>
    <n v="0.78371559633027521"/>
  </r>
  <r>
    <x v="2"/>
    <x v="0"/>
    <x v="12"/>
    <n v="1085"/>
    <x v="44"/>
    <n v="7"/>
    <n v="1955"/>
    <n v="-870"/>
    <n v="-0.44501278772378516"/>
  </r>
  <r>
    <x v="6"/>
    <x v="0"/>
    <x v="6"/>
    <n v="182"/>
    <x v="45"/>
    <n v="6"/>
    <n v="278"/>
    <n v="-96"/>
    <n v="-0.34532374100719426"/>
  </r>
  <r>
    <x v="4"/>
    <x v="5"/>
    <x v="18"/>
    <n v="4242"/>
    <x v="46"/>
    <n v="17"/>
    <n v="3463"/>
    <n v="779"/>
    <n v="0.22494946578111463"/>
  </r>
  <r>
    <x v="4"/>
    <x v="2"/>
    <x v="1"/>
    <n v="6118"/>
    <x v="47"/>
    <n v="9"/>
    <n v="78"/>
    <n v="6040"/>
    <n v="77.435897435897431"/>
  </r>
  <r>
    <x v="9"/>
    <x v="2"/>
    <x v="14"/>
    <n v="2317"/>
    <x v="48"/>
    <n v="6"/>
    <n v="1694"/>
    <n v="623"/>
    <n v="0.36776859504132231"/>
  </r>
  <r>
    <x v="4"/>
    <x v="4"/>
    <x v="10"/>
    <n v="938"/>
    <x v="49"/>
    <n v="9"/>
    <n v="53"/>
    <n v="885"/>
    <n v="16.69811320754717"/>
  </r>
  <r>
    <x v="1"/>
    <x v="0"/>
    <x v="16"/>
    <n v="9709"/>
    <x v="26"/>
    <n v="12"/>
    <n v="352"/>
    <n v="9357"/>
    <n v="26.582386363636363"/>
  </r>
  <r>
    <x v="5"/>
    <x v="5"/>
    <x v="13"/>
    <n v="2205"/>
    <x v="50"/>
    <n v="11"/>
    <n v="1466"/>
    <n v="739"/>
    <n v="0.50409276944065484"/>
  </r>
  <r>
    <x v="5"/>
    <x v="0"/>
    <x v="9"/>
    <n v="4487"/>
    <x v="51"/>
    <n v="3"/>
    <n v="345"/>
    <n v="4142"/>
    <n v="12.005797101449275"/>
  </r>
  <r>
    <x v="6"/>
    <x v="1"/>
    <x v="3"/>
    <n v="2415"/>
    <x v="25"/>
    <n v="6"/>
    <n v="97"/>
    <n v="2318"/>
    <n v="23.896907216494846"/>
  </r>
  <r>
    <x v="0"/>
    <x v="5"/>
    <x v="15"/>
    <n v="4018"/>
    <x v="17"/>
    <n v="8"/>
    <n v="1238"/>
    <n v="2780"/>
    <n v="2.245557350565428"/>
  </r>
  <r>
    <x v="6"/>
    <x v="5"/>
    <x v="15"/>
    <n v="861"/>
    <x v="24"/>
    <n v="8"/>
    <n v="1490"/>
    <n v="-629"/>
    <n v="-0.42214765100671142"/>
  </r>
  <r>
    <x v="9"/>
    <x v="4"/>
    <x v="8"/>
    <n v="5586"/>
    <x v="52"/>
    <n v="12"/>
    <n v="6143"/>
    <n v="-557"/>
    <n v="-9.0672309946280324E-2"/>
  </r>
  <r>
    <x v="5"/>
    <x v="5"/>
    <x v="5"/>
    <n v="2226"/>
    <x v="45"/>
    <n v="12"/>
    <n v="594"/>
    <n v="1632"/>
    <n v="2.7474747474747474"/>
  </r>
  <r>
    <x v="2"/>
    <x v="5"/>
    <x v="19"/>
    <n v="14329"/>
    <x v="53"/>
    <n v="10"/>
    <n v="1557"/>
    <n v="12772"/>
    <n v="8.2029543994861918"/>
  </r>
  <r>
    <x v="2"/>
    <x v="5"/>
    <x v="13"/>
    <n v="8463"/>
    <x v="54"/>
    <n v="11"/>
    <n v="5225"/>
    <n v="3238"/>
    <n v="0.6197129186602871"/>
  </r>
  <r>
    <x v="6"/>
    <x v="5"/>
    <x v="12"/>
    <n v="2891"/>
    <x v="27"/>
    <n v="7"/>
    <n v="730"/>
    <n v="2161"/>
    <n v="2.9602739726027396"/>
  </r>
  <r>
    <x v="8"/>
    <x v="2"/>
    <x v="14"/>
    <n v="3773"/>
    <x v="55"/>
    <n v="6"/>
    <n v="1071"/>
    <n v="2702"/>
    <n v="2.522875816993464"/>
  </r>
  <r>
    <x v="3"/>
    <x v="2"/>
    <x v="19"/>
    <n v="854"/>
    <x v="56"/>
    <n v="10"/>
    <n v="3207"/>
    <n v="-2353"/>
    <n v="-0.73370751481135021"/>
  </r>
  <r>
    <x v="4"/>
    <x v="2"/>
    <x v="9"/>
    <n v="4970"/>
    <x v="39"/>
    <n v="3"/>
    <n v="485"/>
    <n v="4485"/>
    <n v="9.2474226804123703"/>
  </r>
  <r>
    <x v="2"/>
    <x v="1"/>
    <x v="21"/>
    <n v="98"/>
    <x v="57"/>
    <n v="6"/>
    <n v="890"/>
    <n v="-792"/>
    <n v="-0.88988764044943824"/>
  </r>
  <r>
    <x v="6"/>
    <x v="1"/>
    <x v="16"/>
    <n v="13391"/>
    <x v="58"/>
    <n v="12"/>
    <n v="2358"/>
    <n v="11033"/>
    <n v="4.6789652247667517"/>
  </r>
  <r>
    <x v="1"/>
    <x v="3"/>
    <x v="6"/>
    <n v="8890"/>
    <x v="7"/>
    <n v="6"/>
    <n v="1216"/>
    <n v="7674"/>
    <n v="6.3108552631578947"/>
  </r>
  <r>
    <x v="7"/>
    <x v="4"/>
    <x v="11"/>
    <n v="56"/>
    <x v="59"/>
    <n v="9"/>
    <n v="476"/>
    <n v="-420"/>
    <n v="-0.88235294117647056"/>
  </r>
  <r>
    <x v="8"/>
    <x v="2"/>
    <x v="4"/>
    <n v="3339"/>
    <x v="40"/>
    <n v="13"/>
    <n v="513"/>
    <n v="2826"/>
    <n v="5.5087719298245617"/>
  </r>
  <r>
    <x v="9"/>
    <x v="1"/>
    <x v="3"/>
    <n v="3808"/>
    <x v="60"/>
    <n v="6"/>
    <n v="1805"/>
    <n v="2003"/>
    <n v="1.1096952908587259"/>
  </r>
  <r>
    <x v="9"/>
    <x v="4"/>
    <x v="11"/>
    <n v="63"/>
    <x v="61"/>
    <n v="9"/>
    <n v="1148"/>
    <n v="-1085"/>
    <n v="-0.94512195121951215"/>
  </r>
  <r>
    <x v="7"/>
    <x v="3"/>
    <x v="18"/>
    <n v="7812"/>
    <x v="62"/>
    <n v="17"/>
    <n v="1355"/>
    <n v="6457"/>
    <n v="4.7653136531365314"/>
  </r>
  <r>
    <x v="0"/>
    <x v="0"/>
    <x v="15"/>
    <n v="7693"/>
    <x v="33"/>
    <n v="8"/>
    <n v="160"/>
    <n v="7533"/>
    <n v="47.081249999999997"/>
  </r>
  <r>
    <x v="8"/>
    <x v="2"/>
    <x v="19"/>
    <n v="973"/>
    <x v="17"/>
    <n v="10"/>
    <n v="1682"/>
    <n v="-709"/>
    <n v="-0.4215219976218787"/>
  </r>
  <r>
    <x v="9"/>
    <x v="1"/>
    <x v="20"/>
    <n v="567"/>
    <x v="63"/>
    <n v="9"/>
    <n v="2052"/>
    <n v="-1485"/>
    <n v="-0.72368421052631582"/>
  </r>
  <r>
    <x v="9"/>
    <x v="2"/>
    <x v="12"/>
    <n v="2471"/>
    <x v="64"/>
    <n v="7"/>
    <n v="2449"/>
    <n v="22"/>
    <n v="8.9832584728460601E-3"/>
  </r>
  <r>
    <x v="6"/>
    <x v="4"/>
    <x v="11"/>
    <n v="7189"/>
    <x v="6"/>
    <n v="9"/>
    <n v="504"/>
    <n v="6685"/>
    <n v="13.263888888888889"/>
  </r>
  <r>
    <x v="3"/>
    <x v="1"/>
    <x v="19"/>
    <n v="7455"/>
    <x v="65"/>
    <n v="10"/>
    <n v="2242"/>
    <n v="5213"/>
    <n v="2.3251561106155219"/>
  </r>
  <r>
    <x v="8"/>
    <x v="5"/>
    <x v="21"/>
    <n v="3108"/>
    <x v="6"/>
    <n v="6"/>
    <n v="302"/>
    <n v="2806"/>
    <n v="9.2913907284768218"/>
  </r>
  <r>
    <x v="4"/>
    <x v="4"/>
    <x v="4"/>
    <n v="469"/>
    <x v="8"/>
    <n v="13"/>
    <n v="986"/>
    <n v="-517"/>
    <n v="-0.52434077079107511"/>
  </r>
  <r>
    <x v="2"/>
    <x v="0"/>
    <x v="14"/>
    <n v="2737"/>
    <x v="66"/>
    <n v="6"/>
    <n v="604"/>
    <n v="2133"/>
    <n v="3.5314569536423841"/>
  </r>
  <r>
    <x v="2"/>
    <x v="0"/>
    <x v="4"/>
    <n v="4305"/>
    <x v="39"/>
    <n v="13"/>
    <n v="2051"/>
    <n v="2254"/>
    <n v="1.098976109215017"/>
  </r>
  <r>
    <x v="2"/>
    <x v="4"/>
    <x v="9"/>
    <n v="2408"/>
    <x v="47"/>
    <n v="3"/>
    <n v="28"/>
    <n v="2380"/>
    <n v="85"/>
  </r>
  <r>
    <x v="8"/>
    <x v="2"/>
    <x v="15"/>
    <n v="1281"/>
    <x v="36"/>
    <n v="8"/>
    <n v="138"/>
    <n v="1143"/>
    <n v="8.2826086956521738"/>
  </r>
  <r>
    <x v="0"/>
    <x v="1"/>
    <x v="1"/>
    <n v="12348"/>
    <x v="13"/>
    <n v="9"/>
    <n v="2024"/>
    <n v="10324"/>
    <n v="5.1007905138339922"/>
  </r>
  <r>
    <x v="8"/>
    <x v="5"/>
    <x v="19"/>
    <n v="3689"/>
    <x v="67"/>
    <n v="10"/>
    <n v="3239"/>
    <n v="450"/>
    <n v="0.13893176906452609"/>
  </r>
  <r>
    <x v="5"/>
    <x v="2"/>
    <x v="15"/>
    <n v="2870"/>
    <x v="68"/>
    <n v="8"/>
    <n v="2292"/>
    <n v="578"/>
    <n v="0.25218150087260033"/>
  </r>
  <r>
    <x v="7"/>
    <x v="2"/>
    <x v="18"/>
    <n v="798"/>
    <x v="69"/>
    <n v="17"/>
    <n v="8683"/>
    <n v="-7885"/>
    <n v="-0.90809628008752741"/>
  </r>
  <r>
    <x v="3"/>
    <x v="0"/>
    <x v="20"/>
    <n v="2933"/>
    <x v="47"/>
    <n v="9"/>
    <n v="81"/>
    <n v="2852"/>
    <n v="35.209876543209873"/>
  </r>
  <r>
    <x v="6"/>
    <x v="1"/>
    <x v="2"/>
    <n v="2744"/>
    <x v="47"/>
    <n v="12"/>
    <n v="107"/>
    <n v="2637"/>
    <n v="24.644859813084111"/>
  </r>
  <r>
    <x v="0"/>
    <x v="2"/>
    <x v="5"/>
    <n v="9772"/>
    <x v="18"/>
    <n v="12"/>
    <n v="1113"/>
    <n v="8659"/>
    <n v="7.7798742138364778"/>
  </r>
  <r>
    <x v="5"/>
    <x v="5"/>
    <x v="4"/>
    <n v="1568"/>
    <x v="70"/>
    <n v="13"/>
    <n v="1262"/>
    <n v="306"/>
    <n v="0.24247226624405704"/>
  </r>
  <r>
    <x v="7"/>
    <x v="2"/>
    <x v="10"/>
    <n v="11417"/>
    <x v="33"/>
    <n v="9"/>
    <n v="185"/>
    <n v="11232"/>
    <n v="60.713513513513512"/>
  </r>
  <r>
    <x v="0"/>
    <x v="5"/>
    <x v="21"/>
    <n v="6748"/>
    <x v="45"/>
    <n v="6"/>
    <n v="269"/>
    <n v="6479"/>
    <n v="24.085501858736059"/>
  </r>
  <r>
    <x v="9"/>
    <x v="2"/>
    <x v="18"/>
    <n v="1407"/>
    <x v="29"/>
    <n v="17"/>
    <n v="1205"/>
    <n v="202"/>
    <n v="0.16763485477178422"/>
  </r>
  <r>
    <x v="1"/>
    <x v="1"/>
    <x v="12"/>
    <n v="2023"/>
    <x v="23"/>
    <n v="7"/>
    <n v="1203"/>
    <n v="820"/>
    <n v="0.68162926018287617"/>
  </r>
  <r>
    <x v="6"/>
    <x v="3"/>
    <x v="21"/>
    <n v="5236"/>
    <x v="59"/>
    <n v="6"/>
    <n v="286"/>
    <n v="4950"/>
    <n v="17.307692307692307"/>
  </r>
  <r>
    <x v="3"/>
    <x v="2"/>
    <x v="15"/>
    <n v="1925"/>
    <x v="71"/>
    <n v="8"/>
    <n v="1467"/>
    <n v="458"/>
    <n v="0.31220177232447172"/>
  </r>
  <r>
    <x v="5"/>
    <x v="0"/>
    <x v="8"/>
    <n v="6608"/>
    <x v="72"/>
    <n v="12"/>
    <n v="2633"/>
    <n v="3975"/>
    <n v="1.509684770224079"/>
  </r>
  <r>
    <x v="4"/>
    <x v="5"/>
    <x v="21"/>
    <n v="8008"/>
    <x v="73"/>
    <n v="6"/>
    <n v="2554"/>
    <n v="5454"/>
    <n v="2.1354737666405637"/>
  </r>
  <r>
    <x v="9"/>
    <x v="5"/>
    <x v="4"/>
    <n v="1428"/>
    <x v="66"/>
    <n v="13"/>
    <n v="1223"/>
    <n v="205"/>
    <n v="0.16762060506950122"/>
  </r>
  <r>
    <x v="4"/>
    <x v="5"/>
    <x v="2"/>
    <n v="525"/>
    <x v="45"/>
    <n v="12"/>
    <n v="570"/>
    <n v="-45"/>
    <n v="-7.8947368421052627E-2"/>
  </r>
  <r>
    <x v="4"/>
    <x v="0"/>
    <x v="3"/>
    <n v="1505"/>
    <x v="27"/>
    <n v="6"/>
    <n v="660"/>
    <n v="845"/>
    <n v="1.2803030303030303"/>
  </r>
  <r>
    <x v="5"/>
    <x v="1"/>
    <x v="0"/>
    <n v="6755"/>
    <x v="74"/>
    <n v="14"/>
    <n v="3651"/>
    <n v="3104"/>
    <n v="0.85017803341550258"/>
  </r>
  <r>
    <x v="7"/>
    <x v="0"/>
    <x v="3"/>
    <n v="11571"/>
    <x v="50"/>
    <n v="6"/>
    <n v="893"/>
    <n v="10678"/>
    <n v="11.957446808510639"/>
  </r>
  <r>
    <x v="0"/>
    <x v="4"/>
    <x v="4"/>
    <n v="2541"/>
    <x v="18"/>
    <n v="13"/>
    <n v="1184"/>
    <n v="1357"/>
    <n v="1.1461148648648649"/>
  </r>
  <r>
    <x v="3"/>
    <x v="0"/>
    <x v="0"/>
    <n v="1526"/>
    <x v="75"/>
    <n v="14"/>
    <n v="3478"/>
    <n v="-1952"/>
    <n v="-0.56124209315698681"/>
  </r>
  <r>
    <x v="0"/>
    <x v="4"/>
    <x v="2"/>
    <n v="6125"/>
    <x v="27"/>
    <n v="12"/>
    <n v="1212"/>
    <n v="4913"/>
    <n v="4.0536303630363033"/>
  </r>
  <r>
    <x v="3"/>
    <x v="1"/>
    <x v="18"/>
    <n v="847"/>
    <x v="76"/>
    <n v="17"/>
    <n v="2158"/>
    <n v="-1311"/>
    <n v="-0.60750695088044482"/>
  </r>
  <r>
    <x v="1"/>
    <x v="1"/>
    <x v="18"/>
    <n v="4753"/>
    <x v="68"/>
    <n v="17"/>
    <n v="5019"/>
    <n v="-266"/>
    <n v="-5.2998605299860529E-2"/>
  </r>
  <r>
    <x v="4"/>
    <x v="4"/>
    <x v="5"/>
    <n v="959"/>
    <x v="32"/>
    <n v="12"/>
    <n v="1670"/>
    <n v="-711"/>
    <n v="-0.42574850299401196"/>
  </r>
  <r>
    <x v="5"/>
    <x v="1"/>
    <x v="17"/>
    <n v="2793"/>
    <x v="0"/>
    <n v="5"/>
    <n v="567"/>
    <n v="2226"/>
    <n v="3.925925925925926"/>
  </r>
  <r>
    <x v="5"/>
    <x v="1"/>
    <x v="8"/>
    <n v="4606"/>
    <x v="41"/>
    <n v="12"/>
    <n v="737"/>
    <n v="3869"/>
    <n v="5.2496607869742196"/>
  </r>
  <r>
    <x v="5"/>
    <x v="2"/>
    <x v="12"/>
    <n v="5551"/>
    <x v="74"/>
    <n v="7"/>
    <n v="1804"/>
    <n v="3747"/>
    <n v="2.0770509977827052"/>
  </r>
  <r>
    <x v="9"/>
    <x v="2"/>
    <x v="1"/>
    <n v="6657"/>
    <x v="77"/>
    <n v="9"/>
    <n v="2621"/>
    <n v="4036"/>
    <n v="1.539870278519649"/>
  </r>
  <r>
    <x v="5"/>
    <x v="3"/>
    <x v="9"/>
    <n v="4438"/>
    <x v="78"/>
    <n v="3"/>
    <n v="765"/>
    <n v="3673"/>
    <n v="4.8013071895424835"/>
  </r>
  <r>
    <x v="1"/>
    <x v="4"/>
    <x v="7"/>
    <n v="168"/>
    <x v="79"/>
    <n v="10"/>
    <n v="821"/>
    <n v="-653"/>
    <n v="-0.79537149817295982"/>
  </r>
  <r>
    <x v="5"/>
    <x v="5"/>
    <x v="9"/>
    <n v="7777"/>
    <x v="40"/>
    <n v="3"/>
    <n v="121"/>
    <n v="7656"/>
    <n v="63.272727272727273"/>
  </r>
  <r>
    <x v="6"/>
    <x v="2"/>
    <x v="9"/>
    <n v="3339"/>
    <x v="80"/>
    <n v="3"/>
    <n v="1082"/>
    <n v="2257"/>
    <n v="2.0859519408502774"/>
  </r>
  <r>
    <x v="5"/>
    <x v="0"/>
    <x v="5"/>
    <n v="6391"/>
    <x v="45"/>
    <n v="12"/>
    <n v="594"/>
    <n v="5797"/>
    <n v="9.7592592592592595"/>
  </r>
  <r>
    <x v="6"/>
    <x v="0"/>
    <x v="7"/>
    <n v="518"/>
    <x v="8"/>
    <n v="10"/>
    <n v="733"/>
    <n v="-215"/>
    <n v="-0.29331514324693042"/>
  </r>
  <r>
    <x v="5"/>
    <x v="4"/>
    <x v="19"/>
    <n v="5677"/>
    <x v="81"/>
    <n v="10"/>
    <n v="2678"/>
    <n v="2999"/>
    <n v="1.1198655713218819"/>
  </r>
  <r>
    <x v="4"/>
    <x v="3"/>
    <x v="9"/>
    <n v="6048"/>
    <x v="82"/>
    <n v="3"/>
    <n v="84"/>
    <n v="5964"/>
    <n v="71"/>
  </r>
  <r>
    <x v="1"/>
    <x v="4"/>
    <x v="1"/>
    <n v="3752"/>
    <x v="83"/>
    <n v="9"/>
    <n v="1842"/>
    <n v="1910"/>
    <n v="1.0369163952225842"/>
  </r>
  <r>
    <x v="6"/>
    <x v="1"/>
    <x v="12"/>
    <n v="4480"/>
    <x v="84"/>
    <n v="7"/>
    <n v="2556"/>
    <n v="1924"/>
    <n v="0.75273865414710484"/>
  </r>
  <r>
    <x v="2"/>
    <x v="0"/>
    <x v="2"/>
    <n v="259"/>
    <x v="46"/>
    <n v="12"/>
    <n v="2459"/>
    <n v="-2200"/>
    <n v="-0.89467263115087436"/>
  </r>
  <r>
    <x v="1"/>
    <x v="0"/>
    <x v="0"/>
    <n v="42"/>
    <x v="53"/>
    <n v="14"/>
    <n v="2174"/>
    <n v="-2132"/>
    <n v="-0.98068077276908927"/>
  </r>
  <r>
    <x v="3"/>
    <x v="2"/>
    <x v="21"/>
    <n v="98"/>
    <x v="20"/>
    <n v="6"/>
    <n v="1142"/>
    <n v="-1044"/>
    <n v="-0.91418563922942209"/>
  </r>
  <r>
    <x v="5"/>
    <x v="1"/>
    <x v="18"/>
    <n v="2478"/>
    <x v="33"/>
    <n v="17"/>
    <n v="351"/>
    <n v="2127"/>
    <n v="6.0598290598290596"/>
  </r>
  <r>
    <x v="3"/>
    <x v="5"/>
    <x v="5"/>
    <n v="7847"/>
    <x v="85"/>
    <n v="12"/>
    <n v="2152"/>
    <n v="5695"/>
    <n v="2.6463754646840147"/>
  </r>
  <r>
    <x v="7"/>
    <x v="0"/>
    <x v="9"/>
    <n v="9926"/>
    <x v="58"/>
    <n v="3"/>
    <n v="625"/>
    <n v="9301"/>
    <n v="14.881600000000001"/>
  </r>
  <r>
    <x v="1"/>
    <x v="4"/>
    <x v="11"/>
    <n v="819"/>
    <x v="86"/>
    <n v="9"/>
    <n v="4758"/>
    <n v="-3939"/>
    <n v="-0.82786885245901642"/>
  </r>
  <r>
    <x v="4"/>
    <x v="3"/>
    <x v="12"/>
    <n v="3052"/>
    <x v="87"/>
    <n v="7"/>
    <n v="2706"/>
    <n v="346"/>
    <n v="0.1278640059127864"/>
  </r>
  <r>
    <x v="2"/>
    <x v="5"/>
    <x v="20"/>
    <n v="6832"/>
    <x v="82"/>
    <n v="9"/>
    <n v="243"/>
    <n v="6589"/>
    <n v="27.115226337448561"/>
  </r>
  <r>
    <x v="7"/>
    <x v="3"/>
    <x v="10"/>
    <n v="2016"/>
    <x v="88"/>
    <n v="9"/>
    <n v="1028"/>
    <n v="988"/>
    <n v="0.96108949416342415"/>
  </r>
  <r>
    <x v="4"/>
    <x v="4"/>
    <x v="20"/>
    <n v="7322"/>
    <x v="38"/>
    <n v="9"/>
    <n v="324"/>
    <n v="6998"/>
    <n v="21.598765432098766"/>
  </r>
  <r>
    <x v="1"/>
    <x v="1"/>
    <x v="5"/>
    <n v="357"/>
    <x v="89"/>
    <n v="12"/>
    <n v="1559"/>
    <n v="-1202"/>
    <n v="-0.77100705580500317"/>
  </r>
  <r>
    <x v="2"/>
    <x v="3"/>
    <x v="4"/>
    <n v="3192"/>
    <x v="29"/>
    <n v="13"/>
    <n v="947"/>
    <n v="2245"/>
    <n v="2.3706441393875397"/>
  </r>
  <r>
    <x v="5"/>
    <x v="2"/>
    <x v="7"/>
    <n v="8435"/>
    <x v="90"/>
    <n v="10"/>
    <n v="410"/>
    <n v="8025"/>
    <n v="19.573170731707318"/>
  </r>
  <r>
    <x v="0"/>
    <x v="3"/>
    <x v="12"/>
    <n v="0"/>
    <x v="32"/>
    <n v="7"/>
    <n v="967"/>
    <n v="-967"/>
    <n v="-1"/>
  </r>
  <r>
    <x v="5"/>
    <x v="5"/>
    <x v="17"/>
    <n v="8862"/>
    <x v="37"/>
    <n v="5"/>
    <n v="939"/>
    <n v="7923"/>
    <n v="8.4376996805111819"/>
  </r>
  <r>
    <x v="4"/>
    <x v="0"/>
    <x v="19"/>
    <n v="3556"/>
    <x v="1"/>
    <n v="10"/>
    <n v="4764"/>
    <n v="-1208"/>
    <n v="-0.25356842989084805"/>
  </r>
  <r>
    <x v="6"/>
    <x v="5"/>
    <x v="16"/>
    <n v="7280"/>
    <x v="58"/>
    <n v="12"/>
    <n v="2358"/>
    <n v="4922"/>
    <n v="2.087362171331637"/>
  </r>
  <r>
    <x v="4"/>
    <x v="5"/>
    <x v="0"/>
    <n v="3402"/>
    <x v="91"/>
    <n v="14"/>
    <n v="5303"/>
    <n v="-1901"/>
    <n v="-0.35847633415048086"/>
  </r>
  <r>
    <x v="8"/>
    <x v="0"/>
    <x v="12"/>
    <n v="4592"/>
    <x v="92"/>
    <n v="7"/>
    <n v="2320"/>
    <n v="2272"/>
    <n v="0.97931034482758617"/>
  </r>
  <r>
    <x v="2"/>
    <x v="1"/>
    <x v="16"/>
    <n v="7833"/>
    <x v="93"/>
    <n v="12"/>
    <n v="2850"/>
    <n v="4983"/>
    <n v="1.7484210526315789"/>
  </r>
  <r>
    <x v="7"/>
    <x v="3"/>
    <x v="20"/>
    <n v="7651"/>
    <x v="83"/>
    <n v="9"/>
    <n v="1917"/>
    <n v="5734"/>
    <n v="2.9911319770474698"/>
  </r>
  <r>
    <x v="0"/>
    <x v="1"/>
    <x v="0"/>
    <n v="2275"/>
    <x v="94"/>
    <n v="14"/>
    <n v="6477"/>
    <n v="-4202"/>
    <n v="-0.64875714065153622"/>
  </r>
  <r>
    <x v="0"/>
    <x v="4"/>
    <x v="11"/>
    <n v="5670"/>
    <x v="95"/>
    <n v="9"/>
    <n v="2771"/>
    <n v="2899"/>
    <n v="1.0461927102129196"/>
  </r>
  <r>
    <x v="5"/>
    <x v="1"/>
    <x v="10"/>
    <n v="2135"/>
    <x v="82"/>
    <n v="9"/>
    <n v="237"/>
    <n v="1898"/>
    <n v="8.0084388185654003"/>
  </r>
  <r>
    <x v="0"/>
    <x v="5"/>
    <x v="14"/>
    <n v="2779"/>
    <x v="8"/>
    <n v="6"/>
    <n v="487"/>
    <n v="2292"/>
    <n v="4.7063655030800824"/>
  </r>
  <r>
    <x v="9"/>
    <x v="3"/>
    <x v="5"/>
    <n v="12950"/>
    <x v="26"/>
    <n v="12"/>
    <n v="371"/>
    <n v="12579"/>
    <n v="33.905660377358494"/>
  </r>
  <r>
    <x v="5"/>
    <x v="2"/>
    <x v="3"/>
    <n v="2646"/>
    <x v="96"/>
    <n v="6"/>
    <n v="1145"/>
    <n v="1501"/>
    <n v="1.3109170305676856"/>
  </r>
  <r>
    <x v="0"/>
    <x v="5"/>
    <x v="5"/>
    <n v="3794"/>
    <x v="57"/>
    <n v="12"/>
    <n v="1967"/>
    <n v="1827"/>
    <n v="0.92882562277580072"/>
  </r>
  <r>
    <x v="8"/>
    <x v="1"/>
    <x v="5"/>
    <n v="819"/>
    <x v="97"/>
    <n v="12"/>
    <n v="3785"/>
    <n v="-2966"/>
    <n v="-0.78361955085865254"/>
  </r>
  <r>
    <x v="8"/>
    <x v="5"/>
    <x v="13"/>
    <n v="2583"/>
    <x v="36"/>
    <n v="11"/>
    <n v="191"/>
    <n v="2392"/>
    <n v="12.523560209424083"/>
  </r>
  <r>
    <x v="5"/>
    <x v="1"/>
    <x v="15"/>
    <n v="4585"/>
    <x v="75"/>
    <n v="8"/>
    <n v="1834"/>
    <n v="2751"/>
    <n v="1.5"/>
  </r>
  <r>
    <x v="6"/>
    <x v="5"/>
    <x v="5"/>
    <n v="1652"/>
    <x v="66"/>
    <n v="12"/>
    <n v="1150"/>
    <n v="502"/>
    <n v="0.43652173913043479"/>
  </r>
  <r>
    <x v="9"/>
    <x v="5"/>
    <x v="21"/>
    <n v="4991"/>
    <x v="47"/>
    <n v="6"/>
    <n v="50"/>
    <n v="4941"/>
    <n v="98.82"/>
  </r>
  <r>
    <x v="1"/>
    <x v="5"/>
    <x v="10"/>
    <n v="2009"/>
    <x v="98"/>
    <n v="9"/>
    <n v="1925"/>
    <n v="84"/>
    <n v="4.363636363636364E-2"/>
  </r>
  <r>
    <x v="7"/>
    <x v="3"/>
    <x v="7"/>
    <n v="1568"/>
    <x v="19"/>
    <n v="10"/>
    <n v="1378"/>
    <n v="190"/>
    <n v="0.13788098693759071"/>
  </r>
  <r>
    <x v="3"/>
    <x v="0"/>
    <x v="13"/>
    <n v="3388"/>
    <x v="61"/>
    <n v="11"/>
    <n v="1306"/>
    <n v="2082"/>
    <n v="1.5941807044410414"/>
  </r>
  <r>
    <x v="0"/>
    <x v="4"/>
    <x v="17"/>
    <n v="623"/>
    <x v="59"/>
    <n v="5"/>
    <n v="253"/>
    <n v="370"/>
    <n v="1.4624505928853755"/>
  </r>
  <r>
    <x v="4"/>
    <x v="2"/>
    <x v="2"/>
    <n v="10073"/>
    <x v="12"/>
    <n v="12"/>
    <n v="1426"/>
    <n v="8647"/>
    <n v="6.0638148667601683"/>
  </r>
  <r>
    <x v="1"/>
    <x v="3"/>
    <x v="21"/>
    <n v="1561"/>
    <x v="82"/>
    <n v="6"/>
    <n v="151"/>
    <n v="1410"/>
    <n v="9.3377483443708602"/>
  </r>
  <r>
    <x v="2"/>
    <x v="2"/>
    <x v="18"/>
    <n v="11522"/>
    <x v="20"/>
    <n v="17"/>
    <n v="3413"/>
    <n v="8109"/>
    <n v="2.3759156167594493"/>
  </r>
  <r>
    <x v="4"/>
    <x v="4"/>
    <x v="11"/>
    <n v="2317"/>
    <x v="61"/>
    <n v="9"/>
    <n v="1148"/>
    <n v="1169"/>
    <n v="1.0182926829268293"/>
  </r>
  <r>
    <x v="9"/>
    <x v="0"/>
    <x v="19"/>
    <n v="3059"/>
    <x v="82"/>
    <n v="10"/>
    <n v="280"/>
    <n v="2779"/>
    <n v="9.9250000000000007"/>
  </r>
  <r>
    <x v="3"/>
    <x v="0"/>
    <x v="21"/>
    <n v="2324"/>
    <x v="96"/>
    <n v="6"/>
    <n v="991"/>
    <n v="1333"/>
    <n v="1.3451059535822401"/>
  </r>
  <r>
    <x v="8"/>
    <x v="3"/>
    <x v="21"/>
    <n v="4956"/>
    <x v="99"/>
    <n v="6"/>
    <n v="958"/>
    <n v="3998"/>
    <n v="4.1732776617954075"/>
  </r>
  <r>
    <x v="9"/>
    <x v="5"/>
    <x v="15"/>
    <n v="5355"/>
    <x v="20"/>
    <n v="8"/>
    <n v="1559"/>
    <n v="3796"/>
    <n v="2.4348941629249521"/>
  </r>
  <r>
    <x v="8"/>
    <x v="5"/>
    <x v="8"/>
    <n v="7259"/>
    <x v="100"/>
    <n v="12"/>
    <n v="3229"/>
    <n v="4030"/>
    <n v="1.2480644162279344"/>
  </r>
  <r>
    <x v="1"/>
    <x v="0"/>
    <x v="21"/>
    <n v="6279"/>
    <x v="101"/>
    <n v="6"/>
    <n v="252"/>
    <n v="6027"/>
    <n v="23.916666666666668"/>
  </r>
  <r>
    <x v="0"/>
    <x v="4"/>
    <x v="12"/>
    <n v="2541"/>
    <x v="101"/>
    <n v="7"/>
    <n v="322"/>
    <n v="2219"/>
    <n v="6.8913043478260869"/>
  </r>
  <r>
    <x v="4"/>
    <x v="1"/>
    <x v="18"/>
    <n v="3864"/>
    <x v="96"/>
    <n v="17"/>
    <n v="2961"/>
    <n v="903"/>
    <n v="0.30496453900709219"/>
  </r>
  <r>
    <x v="6"/>
    <x v="2"/>
    <x v="11"/>
    <n v="6146"/>
    <x v="41"/>
    <n v="9"/>
    <n v="588"/>
    <n v="5558"/>
    <n v="9.4523809523809526"/>
  </r>
  <r>
    <x v="2"/>
    <x v="3"/>
    <x v="3"/>
    <n v="2639"/>
    <x v="20"/>
    <n v="6"/>
    <n v="1320"/>
    <n v="1319"/>
    <n v="0.99924242424242427"/>
  </r>
  <r>
    <x v="1"/>
    <x v="0"/>
    <x v="7"/>
    <n v="1890"/>
    <x v="24"/>
    <n v="10"/>
    <n v="1905"/>
    <n v="-15"/>
    <n v="-7.874015748031496E-3"/>
  </r>
  <r>
    <x v="5"/>
    <x v="5"/>
    <x v="8"/>
    <n v="1932"/>
    <x v="102"/>
    <n v="12"/>
    <n v="4317"/>
    <n v="-2385"/>
    <n v="-0.55246699096594853"/>
  </r>
  <r>
    <x v="8"/>
    <x v="5"/>
    <x v="4"/>
    <n v="6300"/>
    <x v="90"/>
    <n v="13"/>
    <n v="552"/>
    <n v="5748"/>
    <n v="10.413043478260869"/>
  </r>
  <r>
    <x v="4"/>
    <x v="0"/>
    <x v="0"/>
    <n v="560"/>
    <x v="62"/>
    <n v="14"/>
    <n v="1174"/>
    <n v="-614"/>
    <n v="-0.52299829642248719"/>
  </r>
  <r>
    <x v="2"/>
    <x v="0"/>
    <x v="21"/>
    <n v="2856"/>
    <x v="78"/>
    <n v="6"/>
    <n v="1378"/>
    <n v="1478"/>
    <n v="1.0725689404934688"/>
  </r>
  <r>
    <x v="2"/>
    <x v="5"/>
    <x v="9"/>
    <n v="707"/>
    <x v="85"/>
    <n v="3"/>
    <n v="541"/>
    <n v="166"/>
    <n v="0.30683918669131238"/>
  </r>
  <r>
    <x v="1"/>
    <x v="1"/>
    <x v="0"/>
    <n v="3598"/>
    <x v="62"/>
    <n v="14"/>
    <n v="1174"/>
    <n v="2424"/>
    <n v="2.0647359454855194"/>
  </r>
  <r>
    <x v="0"/>
    <x v="1"/>
    <x v="7"/>
    <n v="6853"/>
    <x v="103"/>
    <n v="10"/>
    <n v="3634"/>
    <n v="3219"/>
    <n v="0.88580077050082551"/>
  </r>
  <r>
    <x v="0"/>
    <x v="1"/>
    <x v="10"/>
    <n v="4725"/>
    <x v="85"/>
    <n v="9"/>
    <n v="1529"/>
    <n v="3196"/>
    <n v="2.0902550686723349"/>
  </r>
  <r>
    <x v="3"/>
    <x v="2"/>
    <x v="1"/>
    <n v="10304"/>
    <x v="79"/>
    <n v="9"/>
    <n v="727"/>
    <n v="9577"/>
    <n v="13.173314993122421"/>
  </r>
  <r>
    <x v="3"/>
    <x v="5"/>
    <x v="10"/>
    <n v="1274"/>
    <x v="72"/>
    <n v="9"/>
    <n v="1978"/>
    <n v="-704"/>
    <n v="-0.35591506572295245"/>
  </r>
  <r>
    <x v="6"/>
    <x v="2"/>
    <x v="0"/>
    <n v="1526"/>
    <x v="104"/>
    <n v="14"/>
    <n v="1521"/>
    <n v="5"/>
    <n v="3.2873109796186721E-3"/>
  </r>
  <r>
    <x v="0"/>
    <x v="3"/>
    <x v="19"/>
    <n v="3101"/>
    <x v="72"/>
    <n v="10"/>
    <n v="2336"/>
    <n v="765"/>
    <n v="0.32748287671232879"/>
  </r>
  <r>
    <x v="7"/>
    <x v="0"/>
    <x v="8"/>
    <n v="1057"/>
    <x v="6"/>
    <n v="12"/>
    <n v="632"/>
    <n v="425"/>
    <n v="0.67246835443037978"/>
  </r>
  <r>
    <x v="5"/>
    <x v="0"/>
    <x v="21"/>
    <n v="5306"/>
    <x v="105"/>
    <n v="6"/>
    <n v="0"/>
    <n v="5306"/>
    <n v="0"/>
  </r>
  <r>
    <x v="6"/>
    <x v="3"/>
    <x v="17"/>
    <n v="4018"/>
    <x v="99"/>
    <n v="5"/>
    <n v="850"/>
    <n v="3168"/>
    <n v="3.7270588235294118"/>
  </r>
  <r>
    <x v="2"/>
    <x v="5"/>
    <x v="10"/>
    <n v="938"/>
    <x v="37"/>
    <n v="9"/>
    <n v="1661"/>
    <n v="-723"/>
    <n v="-0.43527995183624324"/>
  </r>
  <r>
    <x v="5"/>
    <x v="4"/>
    <x v="3"/>
    <n v="1778"/>
    <x v="106"/>
    <n v="6"/>
    <n v="1747"/>
    <n v="31"/>
    <n v="1.7744705208929592E-2"/>
  </r>
  <r>
    <x v="4"/>
    <x v="3"/>
    <x v="0"/>
    <n v="1638"/>
    <x v="41"/>
    <n v="14"/>
    <n v="913"/>
    <n v="725"/>
    <n v="0.79408543263964948"/>
  </r>
  <r>
    <x v="3"/>
    <x v="4"/>
    <x v="4"/>
    <n v="154"/>
    <x v="33"/>
    <n v="13"/>
    <n v="276"/>
    <n v="-122"/>
    <n v="-0.4420289855072464"/>
  </r>
  <r>
    <x v="5"/>
    <x v="0"/>
    <x v="7"/>
    <n v="9835"/>
    <x v="46"/>
    <n v="10"/>
    <n v="2022"/>
    <n v="7813"/>
    <n v="3.8639960435212659"/>
  </r>
  <r>
    <x v="2"/>
    <x v="0"/>
    <x v="13"/>
    <n v="7273"/>
    <x v="70"/>
    <n v="11"/>
    <n v="1020"/>
    <n v="6253"/>
    <n v="6.1303921568627455"/>
  </r>
  <r>
    <x v="6"/>
    <x v="3"/>
    <x v="7"/>
    <n v="6909"/>
    <x v="62"/>
    <n v="10"/>
    <n v="791"/>
    <n v="6118"/>
    <n v="7.7345132743362832"/>
  </r>
  <r>
    <x v="2"/>
    <x v="3"/>
    <x v="17"/>
    <n v="3920"/>
    <x v="97"/>
    <n v="5"/>
    <n v="1521"/>
    <n v="2399"/>
    <n v="1.5772518080210387"/>
  </r>
  <r>
    <x v="9"/>
    <x v="3"/>
    <x v="20"/>
    <n v="4858"/>
    <x v="60"/>
    <n v="9"/>
    <n v="2511"/>
    <n v="2347"/>
    <n v="0.93468737554759063"/>
  </r>
  <r>
    <x v="7"/>
    <x v="4"/>
    <x v="2"/>
    <n v="3549"/>
    <x v="107"/>
    <n v="12"/>
    <n v="36"/>
    <n v="3513"/>
    <n v="97.583333333333329"/>
  </r>
  <r>
    <x v="5"/>
    <x v="3"/>
    <x v="18"/>
    <n v="966"/>
    <x v="108"/>
    <n v="17"/>
    <n v="3313"/>
    <n v="-2347"/>
    <n v="-0.70842137035919106"/>
  </r>
  <r>
    <x v="6"/>
    <x v="3"/>
    <x v="3"/>
    <n v="385"/>
    <x v="109"/>
    <n v="6"/>
    <n v="1611"/>
    <n v="-1226"/>
    <n v="-0.7610180012414649"/>
  </r>
  <r>
    <x v="4"/>
    <x v="5"/>
    <x v="10"/>
    <n v="2219"/>
    <x v="8"/>
    <n v="9"/>
    <n v="659"/>
    <n v="1560"/>
    <n v="2.3672230652503794"/>
  </r>
  <r>
    <x v="2"/>
    <x v="2"/>
    <x v="1"/>
    <n v="2954"/>
    <x v="37"/>
    <n v="9"/>
    <n v="1635"/>
    <n v="1319"/>
    <n v="0.80672782874617732"/>
  </r>
  <r>
    <x v="5"/>
    <x v="2"/>
    <x v="1"/>
    <n v="280"/>
    <x v="15"/>
    <n v="9"/>
    <n v="753"/>
    <n v="-473"/>
    <n v="-0.62815405046480743"/>
  </r>
  <r>
    <x v="3"/>
    <x v="2"/>
    <x v="0"/>
    <n v="6118"/>
    <x v="85"/>
    <n v="14"/>
    <n v="2521"/>
    <n v="3597"/>
    <n v="1.4268147560491868"/>
  </r>
  <r>
    <x v="7"/>
    <x v="3"/>
    <x v="16"/>
    <n v="4802"/>
    <x v="38"/>
    <n v="12"/>
    <n v="422"/>
    <n v="4380"/>
    <n v="10.37914691943128"/>
  </r>
  <r>
    <x v="2"/>
    <x v="4"/>
    <x v="17"/>
    <n v="4137"/>
    <x v="110"/>
    <n v="5"/>
    <n v="298"/>
    <n v="3839"/>
    <n v="12.882550335570469"/>
  </r>
  <r>
    <x v="8"/>
    <x v="1"/>
    <x v="14"/>
    <n v="2023"/>
    <x v="111"/>
    <n v="6"/>
    <n v="506"/>
    <n v="1517"/>
    <n v="2.9980237154150196"/>
  </r>
  <r>
    <x v="2"/>
    <x v="2"/>
    <x v="0"/>
    <n v="9051"/>
    <x v="112"/>
    <n v="14"/>
    <n v="826"/>
    <n v="8225"/>
    <n v="9.9576271186440675"/>
  </r>
  <r>
    <x v="2"/>
    <x v="0"/>
    <x v="19"/>
    <n v="2919"/>
    <x v="101"/>
    <n v="10"/>
    <n v="467"/>
    <n v="2452"/>
    <n v="5.2505353319057813"/>
  </r>
  <r>
    <x v="3"/>
    <x v="4"/>
    <x v="7"/>
    <n v="5915"/>
    <x v="107"/>
    <n v="10"/>
    <n v="29"/>
    <n v="5886"/>
    <n v="202.9655172413793"/>
  </r>
  <r>
    <x v="9"/>
    <x v="1"/>
    <x v="16"/>
    <n v="2562"/>
    <x v="49"/>
    <n v="12"/>
    <n v="70"/>
    <n v="2492"/>
    <n v="35.6"/>
  </r>
  <r>
    <x v="6"/>
    <x v="0"/>
    <x v="4"/>
    <n v="8813"/>
    <x v="33"/>
    <n v="13"/>
    <n v="276"/>
    <n v="8537"/>
    <n v="30.931159420289855"/>
  </r>
  <r>
    <x v="6"/>
    <x v="2"/>
    <x v="3"/>
    <n v="6111"/>
    <x v="107"/>
    <n v="6"/>
    <n v="19"/>
    <n v="6092"/>
    <n v="320.63157894736844"/>
  </r>
  <r>
    <x v="1"/>
    <x v="5"/>
    <x v="6"/>
    <n v="3507"/>
    <x v="3"/>
    <n v="6"/>
    <n v="1668"/>
    <n v="1839"/>
    <n v="1.1025179856115108"/>
  </r>
  <r>
    <x v="4"/>
    <x v="2"/>
    <x v="11"/>
    <n v="4319"/>
    <x v="26"/>
    <n v="9"/>
    <n v="280"/>
    <n v="4039"/>
    <n v="14.425000000000001"/>
  </r>
  <r>
    <x v="0"/>
    <x v="4"/>
    <x v="21"/>
    <n v="609"/>
    <x v="15"/>
    <n v="6"/>
    <n v="487"/>
    <n v="122"/>
    <n v="0.25051334702258726"/>
  </r>
  <r>
    <x v="0"/>
    <x v="3"/>
    <x v="18"/>
    <n v="6370"/>
    <x v="26"/>
    <n v="17"/>
    <n v="502"/>
    <n v="5868"/>
    <n v="11.689243027888446"/>
  </r>
  <r>
    <x v="6"/>
    <x v="4"/>
    <x v="15"/>
    <n v="5474"/>
    <x v="23"/>
    <n v="8"/>
    <n v="1284"/>
    <n v="4190"/>
    <n v="3.2632398753894081"/>
  </r>
  <r>
    <x v="0"/>
    <x v="2"/>
    <x v="18"/>
    <n v="3164"/>
    <x v="97"/>
    <n v="17"/>
    <n v="5119"/>
    <n v="-1955"/>
    <n v="-0.38191052940027348"/>
  </r>
  <r>
    <x v="4"/>
    <x v="1"/>
    <x v="2"/>
    <n v="1302"/>
    <x v="113"/>
    <n v="12"/>
    <n v="4776"/>
    <n v="-3474"/>
    <n v="-0.72738693467336679"/>
  </r>
  <r>
    <x v="8"/>
    <x v="0"/>
    <x v="19"/>
    <n v="7308"/>
    <x v="114"/>
    <n v="10"/>
    <n v="3394"/>
    <n v="3914"/>
    <n v="1.1532115497937536"/>
  </r>
  <r>
    <x v="0"/>
    <x v="0"/>
    <x v="18"/>
    <n v="6132"/>
    <x v="66"/>
    <n v="17"/>
    <n v="1556"/>
    <n v="4576"/>
    <n v="2.9408740359897174"/>
  </r>
  <r>
    <x v="9"/>
    <x v="1"/>
    <x v="8"/>
    <n v="3472"/>
    <x v="70"/>
    <n v="12"/>
    <n v="1123"/>
    <n v="2349"/>
    <n v="2.091718610863758"/>
  </r>
  <r>
    <x v="1"/>
    <x v="3"/>
    <x v="3"/>
    <n v="9660"/>
    <x v="82"/>
    <n v="6"/>
    <n v="175"/>
    <n v="9485"/>
    <n v="54.2"/>
  </r>
  <r>
    <x v="2"/>
    <x v="4"/>
    <x v="21"/>
    <n v="2436"/>
    <x v="115"/>
    <n v="6"/>
    <n v="554"/>
    <n v="1882"/>
    <n v="3.3971119133574006"/>
  </r>
  <r>
    <x v="2"/>
    <x v="4"/>
    <x v="5"/>
    <n v="9506"/>
    <x v="15"/>
    <n v="12"/>
    <n v="1076"/>
    <n v="8430"/>
    <n v="7.8345724907063197"/>
  </r>
  <r>
    <x v="9"/>
    <x v="0"/>
    <x v="20"/>
    <n v="245"/>
    <x v="3"/>
    <n v="9"/>
    <n v="2592"/>
    <n v="-2347"/>
    <n v="-0.90547839506172845"/>
  </r>
  <r>
    <x v="1"/>
    <x v="1"/>
    <x v="13"/>
    <n v="2702"/>
    <x v="116"/>
    <n v="11"/>
    <n v="3855"/>
    <n v="-1153"/>
    <n v="-0.29909208819714656"/>
  </r>
  <r>
    <x v="9"/>
    <x v="5"/>
    <x v="9"/>
    <n v="700"/>
    <x v="15"/>
    <n v="3"/>
    <n v="271"/>
    <n v="429"/>
    <n v="1.5830258302583027"/>
  </r>
  <r>
    <x v="4"/>
    <x v="5"/>
    <x v="9"/>
    <n v="3759"/>
    <x v="53"/>
    <n v="3"/>
    <n v="467"/>
    <n v="3292"/>
    <n v="7.0492505353319057"/>
  </r>
  <r>
    <x v="7"/>
    <x v="1"/>
    <x v="9"/>
    <n v="1589"/>
    <x v="77"/>
    <n v="3"/>
    <n v="942"/>
    <n v="647"/>
    <n v="0.68683651804670909"/>
  </r>
  <r>
    <x v="5"/>
    <x v="1"/>
    <x v="19"/>
    <n v="5194"/>
    <x v="3"/>
    <n v="10"/>
    <n v="2989"/>
    <n v="2205"/>
    <n v="0.73770491803278693"/>
  </r>
  <r>
    <x v="9"/>
    <x v="2"/>
    <x v="11"/>
    <n v="945"/>
    <x v="8"/>
    <n v="9"/>
    <n v="700"/>
    <n v="245"/>
    <n v="0.35"/>
  </r>
  <r>
    <x v="0"/>
    <x v="4"/>
    <x v="6"/>
    <n v="1988"/>
    <x v="40"/>
    <n v="6"/>
    <n v="226"/>
    <n v="1762"/>
    <n v="7.7964601769911503"/>
  </r>
  <r>
    <x v="4"/>
    <x v="5"/>
    <x v="1"/>
    <n v="6734"/>
    <x v="61"/>
    <n v="9"/>
    <n v="1064"/>
    <n v="5670"/>
    <n v="5.3289473684210522"/>
  </r>
  <r>
    <x v="0"/>
    <x v="2"/>
    <x v="2"/>
    <n v="217"/>
    <x v="38"/>
    <n v="12"/>
    <n v="428"/>
    <n v="-211"/>
    <n v="-0.4929906542056075"/>
  </r>
  <r>
    <x v="6"/>
    <x v="5"/>
    <x v="7"/>
    <n v="6279"/>
    <x v="117"/>
    <n v="10"/>
    <n v="2315"/>
    <n v="3964"/>
    <n v="1.7123110151187906"/>
  </r>
  <r>
    <x v="0"/>
    <x v="2"/>
    <x v="11"/>
    <n v="4424"/>
    <x v="58"/>
    <n v="9"/>
    <n v="1875"/>
    <n v="2549"/>
    <n v="1.3594666666666666"/>
  </r>
  <r>
    <x v="7"/>
    <x v="2"/>
    <x v="9"/>
    <n v="189"/>
    <x v="45"/>
    <n v="3"/>
    <n v="149"/>
    <n v="40"/>
    <n v="0.26845637583892618"/>
  </r>
  <r>
    <x v="6"/>
    <x v="1"/>
    <x v="7"/>
    <n v="490"/>
    <x v="79"/>
    <n v="10"/>
    <n v="821"/>
    <n v="-331"/>
    <n v="-0.40316686967113274"/>
  </r>
  <r>
    <x v="1"/>
    <x v="0"/>
    <x v="20"/>
    <n v="434"/>
    <x v="15"/>
    <n v="9"/>
    <n v="783"/>
    <n v="-349"/>
    <n v="-0.44572158365261816"/>
  </r>
  <r>
    <x v="5"/>
    <x v="4"/>
    <x v="0"/>
    <n v="10129"/>
    <x v="67"/>
    <n v="14"/>
    <n v="4521"/>
    <n v="5608"/>
    <n v="1.2404335324043354"/>
  </r>
  <r>
    <x v="8"/>
    <x v="3"/>
    <x v="19"/>
    <n v="1652"/>
    <x v="27"/>
    <n v="10"/>
    <n v="1059"/>
    <n v="593"/>
    <n v="0.55996222851746935"/>
  </r>
  <r>
    <x v="1"/>
    <x v="4"/>
    <x v="20"/>
    <n v="6433"/>
    <x v="111"/>
    <n v="9"/>
    <n v="702"/>
    <n v="5731"/>
    <n v="8.1638176638176638"/>
  </r>
  <r>
    <x v="8"/>
    <x v="5"/>
    <x v="14"/>
    <n v="2212"/>
    <x v="88"/>
    <n v="6"/>
    <n v="759"/>
    <n v="1453"/>
    <n v="1.914361001317523"/>
  </r>
  <r>
    <x v="3"/>
    <x v="1"/>
    <x v="15"/>
    <n v="609"/>
    <x v="115"/>
    <n v="8"/>
    <n v="756"/>
    <n v="-147"/>
    <n v="-0.19444444444444445"/>
  </r>
  <r>
    <x v="0"/>
    <x v="1"/>
    <x v="17"/>
    <n v="1638"/>
    <x v="45"/>
    <n v="5"/>
    <n v="239"/>
    <n v="1399"/>
    <n v="5.8535564853556483"/>
  </r>
  <r>
    <x v="5"/>
    <x v="5"/>
    <x v="16"/>
    <n v="3829"/>
    <x v="118"/>
    <n v="12"/>
    <n v="282"/>
    <n v="3547"/>
    <n v="12.578014184397164"/>
  </r>
  <r>
    <x v="0"/>
    <x v="3"/>
    <x v="16"/>
    <n v="5775"/>
    <x v="90"/>
    <n v="12"/>
    <n v="493"/>
    <n v="5282"/>
    <n v="10.713995943204868"/>
  </r>
  <r>
    <x v="4"/>
    <x v="1"/>
    <x v="13"/>
    <n v="1071"/>
    <x v="106"/>
    <n v="11"/>
    <n v="2867"/>
    <n v="-1796"/>
    <n v="-0.62643878618765259"/>
  </r>
  <r>
    <x v="1"/>
    <x v="2"/>
    <x v="14"/>
    <n v="5019"/>
    <x v="53"/>
    <n v="6"/>
    <n v="974"/>
    <n v="4045"/>
    <n v="4.1529774127310057"/>
  </r>
  <r>
    <x v="7"/>
    <x v="0"/>
    <x v="16"/>
    <n v="2863"/>
    <x v="90"/>
    <n v="12"/>
    <n v="493"/>
    <n v="2370"/>
    <n v="4.8073022312373226"/>
  </r>
  <r>
    <x v="0"/>
    <x v="1"/>
    <x v="12"/>
    <n v="1617"/>
    <x v="89"/>
    <n v="7"/>
    <n v="902"/>
    <n v="715"/>
    <n v="0.79268292682926833"/>
  </r>
  <r>
    <x v="4"/>
    <x v="0"/>
    <x v="21"/>
    <n v="6818"/>
    <x v="49"/>
    <n v="6"/>
    <n v="34"/>
    <n v="6784"/>
    <n v="199.52941176470588"/>
  </r>
  <r>
    <x v="8"/>
    <x v="1"/>
    <x v="16"/>
    <n v="6657"/>
    <x v="100"/>
    <n v="12"/>
    <n v="3237"/>
    <n v="3420"/>
    <n v="1.0565338276181651"/>
  </r>
  <r>
    <x v="8"/>
    <x v="5"/>
    <x v="9"/>
    <n v="2919"/>
    <x v="66"/>
    <n v="3"/>
    <n v="289"/>
    <n v="2630"/>
    <n v="9.1003460207612452"/>
  </r>
  <r>
    <x v="7"/>
    <x v="2"/>
    <x v="6"/>
    <n v="3094"/>
    <x v="78"/>
    <n v="6"/>
    <n v="1424"/>
    <n v="1670"/>
    <n v="1.172752808988764"/>
  </r>
  <r>
    <x v="4"/>
    <x v="3"/>
    <x v="17"/>
    <n v="2989"/>
    <x v="107"/>
    <n v="5"/>
    <n v="15"/>
    <n v="2974"/>
    <n v="198.26666666666668"/>
  </r>
  <r>
    <x v="1"/>
    <x v="4"/>
    <x v="18"/>
    <n v="2268"/>
    <x v="41"/>
    <n v="17"/>
    <n v="1054"/>
    <n v="1214"/>
    <n v="1.1518026565464896"/>
  </r>
  <r>
    <x v="6"/>
    <x v="1"/>
    <x v="6"/>
    <n v="4753"/>
    <x v="78"/>
    <n v="6"/>
    <n v="1424"/>
    <n v="3329"/>
    <n v="2.3377808988764044"/>
  </r>
  <r>
    <x v="7"/>
    <x v="5"/>
    <x v="15"/>
    <n v="7511"/>
    <x v="12"/>
    <n v="8"/>
    <n v="917"/>
    <n v="6594"/>
    <n v="7.1908396946564883"/>
  </r>
  <r>
    <x v="7"/>
    <x v="4"/>
    <x v="6"/>
    <n v="4326"/>
    <x v="80"/>
    <n v="6"/>
    <n v="2015"/>
    <n v="2311"/>
    <n v="1.1468982630272953"/>
  </r>
  <r>
    <x v="3"/>
    <x v="5"/>
    <x v="14"/>
    <n v="4935"/>
    <x v="89"/>
    <n v="6"/>
    <n v="818"/>
    <n v="4117"/>
    <n v="5.0330073349633251"/>
  </r>
  <r>
    <x v="4"/>
    <x v="1"/>
    <x v="0"/>
    <n v="4781"/>
    <x v="61"/>
    <n v="14"/>
    <n v="1782"/>
    <n v="2999"/>
    <n v="1.6829405162738496"/>
  </r>
  <r>
    <x v="6"/>
    <x v="4"/>
    <x v="4"/>
    <n v="7483"/>
    <x v="101"/>
    <n v="13"/>
    <n v="592"/>
    <n v="6891"/>
    <n v="11.640202702702704"/>
  </r>
  <r>
    <x v="9"/>
    <x v="4"/>
    <x v="2"/>
    <n v="6860"/>
    <x v="89"/>
    <n v="12"/>
    <n v="1497"/>
    <n v="5363"/>
    <n v="3.58249832999332"/>
  </r>
  <r>
    <x v="0"/>
    <x v="0"/>
    <x v="12"/>
    <n v="9002"/>
    <x v="29"/>
    <n v="7"/>
    <n v="516"/>
    <n v="8486"/>
    <n v="16.445736434108529"/>
  </r>
  <r>
    <x v="4"/>
    <x v="2"/>
    <x v="12"/>
    <n v="1400"/>
    <x v="32"/>
    <n v="7"/>
    <n v="967"/>
    <n v="433"/>
    <n v="0.44777662874870733"/>
  </r>
  <r>
    <x v="9"/>
    <x v="5"/>
    <x v="7"/>
    <n v="4053"/>
    <x v="118"/>
    <n v="10"/>
    <n v="234"/>
    <n v="3819"/>
    <n v="16.320512820512821"/>
  </r>
  <r>
    <x v="5"/>
    <x v="2"/>
    <x v="6"/>
    <n v="2149"/>
    <x v="88"/>
    <n v="6"/>
    <n v="677"/>
    <n v="1472"/>
    <n v="2.1742983751846383"/>
  </r>
  <r>
    <x v="8"/>
    <x v="3"/>
    <x v="12"/>
    <n v="3640"/>
    <x v="59"/>
    <n v="7"/>
    <n v="365"/>
    <n v="3275"/>
    <n v="8.9726027397260282"/>
  </r>
  <r>
    <x v="7"/>
    <x v="3"/>
    <x v="14"/>
    <n v="630"/>
    <x v="38"/>
    <n v="6"/>
    <n v="234"/>
    <n v="396"/>
    <n v="1.6923076923076923"/>
  </r>
  <r>
    <x v="2"/>
    <x v="1"/>
    <x v="18"/>
    <n v="2429"/>
    <x v="11"/>
    <n v="17"/>
    <n v="2409"/>
    <n v="20"/>
    <n v="8.3022000830220016E-3"/>
  </r>
  <r>
    <x v="2"/>
    <x v="2"/>
    <x v="4"/>
    <n v="2142"/>
    <x v="0"/>
    <n v="13"/>
    <n v="1499"/>
    <n v="643"/>
    <n v="0.42895263509006004"/>
  </r>
  <r>
    <x v="5"/>
    <x v="0"/>
    <x v="0"/>
    <n v="6454"/>
    <x v="6"/>
    <n v="14"/>
    <n v="782"/>
    <n v="5672"/>
    <n v="7.2531969309462916"/>
  </r>
  <r>
    <x v="5"/>
    <x v="0"/>
    <x v="10"/>
    <n v="4487"/>
    <x v="119"/>
    <n v="9"/>
    <n v="2927"/>
    <n v="1560"/>
    <n v="0.53296891014690806"/>
  </r>
  <r>
    <x v="8"/>
    <x v="0"/>
    <x v="2"/>
    <n v="938"/>
    <x v="91"/>
    <n v="12"/>
    <n v="4348"/>
    <n v="-3410"/>
    <n v="-0.78426862925482976"/>
  </r>
  <r>
    <x v="8"/>
    <x v="4"/>
    <x v="21"/>
    <n v="8841"/>
    <x v="77"/>
    <n v="6"/>
    <n v="1697"/>
    <n v="7144"/>
    <n v="4.20978196817914"/>
  </r>
  <r>
    <x v="7"/>
    <x v="3"/>
    <x v="5"/>
    <n v="4018"/>
    <x v="89"/>
    <n v="12"/>
    <n v="1559"/>
    <n v="2459"/>
    <n v="1.5772931366260423"/>
  </r>
  <r>
    <x v="3"/>
    <x v="0"/>
    <x v="16"/>
    <n v="714"/>
    <x v="22"/>
    <n v="12"/>
    <n v="2710"/>
    <n v="-1996"/>
    <n v="-0.73653136531365315"/>
  </r>
  <r>
    <x v="2"/>
    <x v="4"/>
    <x v="4"/>
    <n v="3850"/>
    <x v="27"/>
    <n v="13"/>
    <n v="1341"/>
    <n v="2509"/>
    <n v="1.87099179716629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F0A858-9E10-4593-9009-539BC4E6DF72}"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Geography">
  <location ref="M24:N31" firstHeaderRow="1" firstDataRow="1" firstDataCol="1"/>
  <pivotFields count="9">
    <pivotField showAll="0"/>
    <pivotField axis="axisRow" showAll="0">
      <items count="7">
        <item x="4"/>
        <item x="2"/>
        <item x="5"/>
        <item x="0"/>
        <item x="3"/>
        <item x="1"/>
        <item t="default"/>
      </items>
    </pivotField>
    <pivotField showAll="0"/>
    <pivotField showAll="0"/>
    <pivotField showAll="0"/>
    <pivotField showAll="0"/>
    <pivotField showAll="0"/>
    <pivotField showAll="0"/>
    <pivotField dataField="1" numFmtId="10" showAll="0"/>
  </pivotFields>
  <rowFields count="1">
    <field x="1"/>
  </rowFields>
  <rowItems count="7">
    <i>
      <x/>
    </i>
    <i>
      <x v="1"/>
    </i>
    <i>
      <x v="2"/>
    </i>
    <i>
      <x v="3"/>
    </i>
    <i>
      <x v="4"/>
    </i>
    <i>
      <x v="5"/>
    </i>
    <i t="grand">
      <x/>
    </i>
  </rowItems>
  <colItems count="1">
    <i/>
  </colItems>
  <dataFields count="1">
    <dataField name="Average of profit %" fld="8" subtotal="average" baseField="1" baseItem="0" numFmtId="164"/>
  </dataFields>
  <chartFormats count="2">
    <chartFormat chart="3"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D2B4E5-9AC4-46E1-A98A-8C5BC202064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Top 10 Product">
  <location ref="M11:N22" firstHeaderRow="1" firstDataRow="1" firstDataCol="1"/>
  <pivotFields count="9">
    <pivotField showAll="0"/>
    <pivotField showAll="0">
      <items count="7">
        <item x="4"/>
        <item x="2"/>
        <item x="5"/>
        <item x="0"/>
        <item x="3"/>
        <item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showAll="0"/>
    <pivotField showAll="0"/>
    <pivotField showAll="0"/>
    <pivotField showAll="0"/>
    <pivotField showAll="0"/>
    <pivotField numFmtId="10" showAll="0"/>
  </pivotFields>
  <rowFields count="1">
    <field x="2"/>
  </rowFields>
  <rowItems count="11">
    <i>
      <x v="1"/>
    </i>
    <i>
      <x v="4"/>
    </i>
    <i>
      <x v="6"/>
    </i>
    <i>
      <x v="7"/>
    </i>
    <i>
      <x v="8"/>
    </i>
    <i>
      <x v="10"/>
    </i>
    <i>
      <x v="14"/>
    </i>
    <i>
      <x v="16"/>
    </i>
    <i>
      <x v="17"/>
    </i>
    <i>
      <x v="18"/>
    </i>
    <i t="grand">
      <x/>
    </i>
  </rowItems>
  <colItems count="1">
    <i/>
  </colItems>
  <dataFields count="1">
    <dataField name="Sum of Total Selling Price" fld="3" baseField="0" baseItem="0"/>
  </dataField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8DEEFD-06A5-4843-A88A-97D07FB2FF7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ales Person">
  <location ref="B26:C37" firstHeaderRow="1" firstDataRow="1" firstDataCol="1"/>
  <pivotFields count="9">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showAll="0"/>
    <pivotField showAll="0"/>
    <pivotField showAll="0"/>
    <pivotField showAll="0"/>
    <pivotField dataField="1" showAll="0"/>
    <pivotField numFmtId="10" showAll="0"/>
  </pivotFields>
  <rowFields count="1">
    <field x="0"/>
  </rowFields>
  <rowItems count="11">
    <i>
      <x/>
    </i>
    <i>
      <x v="1"/>
    </i>
    <i>
      <x v="2"/>
    </i>
    <i>
      <x v="3"/>
    </i>
    <i>
      <x v="4"/>
    </i>
    <i>
      <x v="5"/>
    </i>
    <i>
      <x v="6"/>
    </i>
    <i>
      <x v="7"/>
    </i>
    <i>
      <x v="8"/>
    </i>
    <i>
      <x v="9"/>
    </i>
    <i t="grand">
      <x/>
    </i>
  </rowItems>
  <colItems count="1">
    <i/>
  </colItem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7C3DCD-C864-49F9-BCDA-38A167C0FC5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roduct">
  <location ref="H11:I34" firstHeaderRow="1" firstDataRow="1" firstDataCol="1"/>
  <pivotFields count="9">
    <pivotField showAll="0"/>
    <pivotField showAll="0">
      <items count="7">
        <item x="4"/>
        <item x="2"/>
        <item x="5"/>
        <item x="0"/>
        <item x="3"/>
        <item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showAll="0"/>
    <pivotField dataField="1" showAll="0">
      <items count="121">
        <item x="105"/>
        <item x="107"/>
        <item x="49"/>
        <item x="47"/>
        <item x="9"/>
        <item x="25"/>
        <item x="36"/>
        <item x="33"/>
        <item x="118"/>
        <item x="82"/>
        <item x="26"/>
        <item x="38"/>
        <item x="40"/>
        <item x="90"/>
        <item x="101"/>
        <item x="45"/>
        <item x="59"/>
        <item x="6"/>
        <item x="112"/>
        <item x="110"/>
        <item x="41"/>
        <item x="14"/>
        <item x="42"/>
        <item x="29"/>
        <item x="8"/>
        <item x="111"/>
        <item x="62"/>
        <item x="79"/>
        <item x="15"/>
        <item x="18"/>
        <item x="66"/>
        <item x="70"/>
        <item x="115"/>
        <item x="27"/>
        <item x="104"/>
        <item x="51"/>
        <item x="0"/>
        <item x="88"/>
        <item x="12"/>
        <item x="61"/>
        <item x="89"/>
        <item x="76"/>
        <item x="32"/>
        <item x="50"/>
        <item x="19"/>
        <item x="11"/>
        <item x="2"/>
        <item x="53"/>
        <item x="34"/>
        <item x="39"/>
        <item x="57"/>
        <item x="17"/>
        <item x="55"/>
        <item x="23"/>
        <item x="99"/>
        <item x="85"/>
        <item x="96"/>
        <item x="28"/>
        <item x="21"/>
        <item x="37"/>
        <item x="71"/>
        <item x="24"/>
        <item x="108"/>
        <item x="58"/>
        <item x="20"/>
        <item x="46"/>
        <item x="7"/>
        <item x="83"/>
        <item x="65"/>
        <item x="98"/>
        <item x="72"/>
        <item x="63"/>
        <item x="22"/>
        <item x="13"/>
        <item x="117"/>
        <item x="75"/>
        <item x="93"/>
        <item x="78"/>
        <item x="109"/>
        <item x="74"/>
        <item x="35"/>
        <item x="81"/>
        <item x="48"/>
        <item x="106"/>
        <item x="44"/>
        <item x="100"/>
        <item x="60"/>
        <item x="30"/>
        <item x="3"/>
        <item x="95"/>
        <item x="68"/>
        <item x="77"/>
        <item x="97"/>
        <item x="56"/>
        <item x="67"/>
        <item x="92"/>
        <item x="114"/>
        <item x="119"/>
        <item x="16"/>
        <item x="64"/>
        <item x="80"/>
        <item x="84"/>
        <item x="116"/>
        <item x="91"/>
        <item x="102"/>
        <item x="103"/>
        <item x="87"/>
        <item x="113"/>
        <item x="31"/>
        <item x="4"/>
        <item x="5"/>
        <item x="94"/>
        <item x="73"/>
        <item x="1"/>
        <item x="10"/>
        <item x="54"/>
        <item x="43"/>
        <item x="86"/>
        <item x="69"/>
        <item x="52"/>
        <item t="default"/>
      </items>
    </pivotField>
    <pivotField showAll="0"/>
    <pivotField showAll="0"/>
    <pivotField showAll="0"/>
    <pivotField numFmtId="10"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Total Units Sold" fld="4" baseField="0" baseItem="0"/>
  </dataFields>
  <chartFormats count="4">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4D974A-6687-44E9-9858-EE1405AFFD9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Sales Person">
  <location ref="E11:F22" firstHeaderRow="1" firstDataRow="1" firstDataCol="1"/>
  <pivotFields count="9">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showAll="0"/>
    <pivotField showAll="0"/>
    <pivotField showAll="0"/>
    <pivotField showAll="0"/>
    <pivotField showAll="0"/>
    <pivotField numFmtId="10" showAll="0"/>
  </pivotFields>
  <rowFields count="1">
    <field x="0"/>
  </rowFields>
  <rowItems count="11">
    <i>
      <x/>
    </i>
    <i>
      <x v="1"/>
    </i>
    <i>
      <x v="2"/>
    </i>
    <i>
      <x v="3"/>
    </i>
    <i>
      <x v="4"/>
    </i>
    <i>
      <x v="5"/>
    </i>
    <i>
      <x v="6"/>
    </i>
    <i>
      <x v="7"/>
    </i>
    <i>
      <x v="8"/>
    </i>
    <i>
      <x v="9"/>
    </i>
    <i t="grand">
      <x/>
    </i>
  </rowItems>
  <colItems count="1">
    <i/>
  </colItems>
  <dataFields count="1">
    <dataField name="Sum of Total Selling Price" fld="3" baseField="0" baseItem="0"/>
  </dataFields>
  <chartFormats count="33">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2"/>
          </reference>
        </references>
      </pivotArea>
    </chartFormat>
    <chartFormat chart="4" format="16">
      <pivotArea type="data" outline="0" fieldPosition="0">
        <references count="2">
          <reference field="4294967294" count="1" selected="0">
            <x v="0"/>
          </reference>
          <reference field="0" count="1" selected="0">
            <x v="3"/>
          </reference>
        </references>
      </pivotArea>
    </chartFormat>
    <chartFormat chart="4" format="17">
      <pivotArea type="data" outline="0" fieldPosition="0">
        <references count="2">
          <reference field="4294967294" count="1" selected="0">
            <x v="0"/>
          </reference>
          <reference field="0" count="1" selected="0">
            <x v="4"/>
          </reference>
        </references>
      </pivotArea>
    </chartFormat>
    <chartFormat chart="4" format="18">
      <pivotArea type="data" outline="0" fieldPosition="0">
        <references count="2">
          <reference field="4294967294" count="1" selected="0">
            <x v="0"/>
          </reference>
          <reference field="0" count="1" selected="0">
            <x v="5"/>
          </reference>
        </references>
      </pivotArea>
    </chartFormat>
    <chartFormat chart="4" format="19">
      <pivotArea type="data" outline="0" fieldPosition="0">
        <references count="2">
          <reference field="4294967294" count="1" selected="0">
            <x v="0"/>
          </reference>
          <reference field="0" count="1" selected="0">
            <x v="6"/>
          </reference>
        </references>
      </pivotArea>
    </chartFormat>
    <chartFormat chart="4" format="20">
      <pivotArea type="data" outline="0" fieldPosition="0">
        <references count="2">
          <reference field="4294967294" count="1" selected="0">
            <x v="0"/>
          </reference>
          <reference field="0" count="1" selected="0">
            <x v="7"/>
          </reference>
        </references>
      </pivotArea>
    </chartFormat>
    <chartFormat chart="4" format="21">
      <pivotArea type="data" outline="0" fieldPosition="0">
        <references count="2">
          <reference field="4294967294" count="1" selected="0">
            <x v="0"/>
          </reference>
          <reference field="0" count="1" selected="0">
            <x v="8"/>
          </reference>
        </references>
      </pivotArea>
    </chartFormat>
    <chartFormat chart="4" format="22">
      <pivotArea type="data" outline="0" fieldPosition="0">
        <references count="2">
          <reference field="4294967294" count="1" selected="0">
            <x v="0"/>
          </reference>
          <reference field="0" count="1" selected="0">
            <x v="9"/>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0" count="1" selected="0">
            <x v="0"/>
          </reference>
        </references>
      </pivotArea>
    </chartFormat>
    <chartFormat chart="6" format="36">
      <pivotArea type="data" outline="0" fieldPosition="0">
        <references count="2">
          <reference field="4294967294" count="1" selected="0">
            <x v="0"/>
          </reference>
          <reference field="0" count="1" selected="0">
            <x v="1"/>
          </reference>
        </references>
      </pivotArea>
    </chartFormat>
    <chartFormat chart="6" format="37">
      <pivotArea type="data" outline="0" fieldPosition="0">
        <references count="2">
          <reference field="4294967294" count="1" selected="0">
            <x v="0"/>
          </reference>
          <reference field="0" count="1" selected="0">
            <x v="2"/>
          </reference>
        </references>
      </pivotArea>
    </chartFormat>
    <chartFormat chart="6" format="38">
      <pivotArea type="data" outline="0" fieldPosition="0">
        <references count="2">
          <reference field="4294967294" count="1" selected="0">
            <x v="0"/>
          </reference>
          <reference field="0" count="1" selected="0">
            <x v="3"/>
          </reference>
        </references>
      </pivotArea>
    </chartFormat>
    <chartFormat chart="6" format="39">
      <pivotArea type="data" outline="0" fieldPosition="0">
        <references count="2">
          <reference field="4294967294" count="1" selected="0">
            <x v="0"/>
          </reference>
          <reference field="0" count="1" selected="0">
            <x v="4"/>
          </reference>
        </references>
      </pivotArea>
    </chartFormat>
    <chartFormat chart="6" format="40">
      <pivotArea type="data" outline="0" fieldPosition="0">
        <references count="2">
          <reference field="4294967294" count="1" selected="0">
            <x v="0"/>
          </reference>
          <reference field="0" count="1" selected="0">
            <x v="5"/>
          </reference>
        </references>
      </pivotArea>
    </chartFormat>
    <chartFormat chart="6" format="41">
      <pivotArea type="data" outline="0" fieldPosition="0">
        <references count="2">
          <reference field="4294967294" count="1" selected="0">
            <x v="0"/>
          </reference>
          <reference field="0" count="1" selected="0">
            <x v="6"/>
          </reference>
        </references>
      </pivotArea>
    </chartFormat>
    <chartFormat chart="6" format="42">
      <pivotArea type="data" outline="0" fieldPosition="0">
        <references count="2">
          <reference field="4294967294" count="1" selected="0">
            <x v="0"/>
          </reference>
          <reference field="0" count="1" selected="0">
            <x v="7"/>
          </reference>
        </references>
      </pivotArea>
    </chartFormat>
    <chartFormat chart="6" format="43">
      <pivotArea type="data" outline="0" fieldPosition="0">
        <references count="2">
          <reference field="4294967294" count="1" selected="0">
            <x v="0"/>
          </reference>
          <reference field="0" count="1" selected="0">
            <x v="8"/>
          </reference>
        </references>
      </pivotArea>
    </chartFormat>
    <chartFormat chart="6" format="44">
      <pivotArea type="data" outline="0" fieldPosition="0">
        <references count="2">
          <reference field="4294967294" count="1" selected="0">
            <x v="0"/>
          </reference>
          <reference field="0" count="1" selected="0">
            <x v="9"/>
          </reference>
        </references>
      </pivotArea>
    </chartFormat>
    <chartFormat chart="16" format="56" series="1">
      <pivotArea type="data" outline="0" fieldPosition="0">
        <references count="1">
          <reference field="4294967294" count="1" selected="0">
            <x v="0"/>
          </reference>
        </references>
      </pivotArea>
    </chartFormat>
    <chartFormat chart="16" format="57">
      <pivotArea type="data" outline="0" fieldPosition="0">
        <references count="2">
          <reference field="4294967294" count="1" selected="0">
            <x v="0"/>
          </reference>
          <reference field="0" count="1" selected="0">
            <x v="0"/>
          </reference>
        </references>
      </pivotArea>
    </chartFormat>
    <chartFormat chart="16" format="58">
      <pivotArea type="data" outline="0" fieldPosition="0">
        <references count="2">
          <reference field="4294967294" count="1" selected="0">
            <x v="0"/>
          </reference>
          <reference field="0" count="1" selected="0">
            <x v="1"/>
          </reference>
        </references>
      </pivotArea>
    </chartFormat>
    <chartFormat chart="16" format="59">
      <pivotArea type="data" outline="0" fieldPosition="0">
        <references count="2">
          <reference field="4294967294" count="1" selected="0">
            <x v="0"/>
          </reference>
          <reference field="0" count="1" selected="0">
            <x v="2"/>
          </reference>
        </references>
      </pivotArea>
    </chartFormat>
    <chartFormat chart="16" format="60">
      <pivotArea type="data" outline="0" fieldPosition="0">
        <references count="2">
          <reference field="4294967294" count="1" selected="0">
            <x v="0"/>
          </reference>
          <reference field="0" count="1" selected="0">
            <x v="3"/>
          </reference>
        </references>
      </pivotArea>
    </chartFormat>
    <chartFormat chart="16" format="61">
      <pivotArea type="data" outline="0" fieldPosition="0">
        <references count="2">
          <reference field="4294967294" count="1" selected="0">
            <x v="0"/>
          </reference>
          <reference field="0" count="1" selected="0">
            <x v="4"/>
          </reference>
        </references>
      </pivotArea>
    </chartFormat>
    <chartFormat chart="16" format="62">
      <pivotArea type="data" outline="0" fieldPosition="0">
        <references count="2">
          <reference field="4294967294" count="1" selected="0">
            <x v="0"/>
          </reference>
          <reference field="0" count="1" selected="0">
            <x v="5"/>
          </reference>
        </references>
      </pivotArea>
    </chartFormat>
    <chartFormat chart="16" format="63">
      <pivotArea type="data" outline="0" fieldPosition="0">
        <references count="2">
          <reference field="4294967294" count="1" selected="0">
            <x v="0"/>
          </reference>
          <reference field="0" count="1" selected="0">
            <x v="6"/>
          </reference>
        </references>
      </pivotArea>
    </chartFormat>
    <chartFormat chart="16" format="64">
      <pivotArea type="data" outline="0" fieldPosition="0">
        <references count="2">
          <reference field="4294967294" count="1" selected="0">
            <x v="0"/>
          </reference>
          <reference field="0" count="1" selected="0">
            <x v="7"/>
          </reference>
        </references>
      </pivotArea>
    </chartFormat>
    <chartFormat chart="16" format="65">
      <pivotArea type="data" outline="0" fieldPosition="0">
        <references count="2">
          <reference field="4294967294" count="1" selected="0">
            <x v="0"/>
          </reference>
          <reference field="0" count="1" selected="0">
            <x v="8"/>
          </reference>
        </references>
      </pivotArea>
    </chartFormat>
    <chartFormat chart="16" format="66">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CE8F4D-6C69-44AC-8090-5FC078727D1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Geography">
  <location ref="B11:C18" firstHeaderRow="1" firstDataRow="1" firstDataCol="1"/>
  <pivotFields count="9">
    <pivotField showAll="0">
      <items count="11">
        <item x="7"/>
        <item x="1"/>
        <item x="3"/>
        <item x="5"/>
        <item x="4"/>
        <item x="6"/>
        <item x="8"/>
        <item x="2"/>
        <item x="9"/>
        <item x="0"/>
        <item t="default"/>
      </items>
    </pivotField>
    <pivotField axis="axisRow"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showAll="0"/>
    <pivotField showAll="0"/>
    <pivotField showAll="0"/>
    <pivotField showAll="0"/>
    <pivotField showAll="0"/>
    <pivotField numFmtId="10" showAll="0"/>
  </pivotFields>
  <rowFields count="1">
    <field x="1"/>
  </rowFields>
  <rowItems count="7">
    <i>
      <x/>
    </i>
    <i>
      <x v="1"/>
    </i>
    <i>
      <x v="2"/>
    </i>
    <i>
      <x v="3"/>
    </i>
    <i>
      <x v="4"/>
    </i>
    <i>
      <x v="5"/>
    </i>
    <i t="grand">
      <x/>
    </i>
  </rowItems>
  <colItems count="1">
    <i/>
  </colItems>
  <dataFields count="1">
    <dataField name="Sum of Total Selling Price" fld="3" baseField="0" baseItem="0"/>
  </dataFields>
  <chartFormats count="3">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123630-EA5B-477F-A8AE-60E98D409F3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
  <location ref="E26:F49" firstHeaderRow="1" firstDataRow="1" firstDataCol="1"/>
  <pivotFields count="9">
    <pivotField showAll="0"/>
    <pivotField showAll="0">
      <items count="7">
        <item x="4"/>
        <item x="2"/>
        <item x="5"/>
        <item x="0"/>
        <item x="3"/>
        <item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showAll="0"/>
    <pivotField showAll="0"/>
    <pivotField showAll="0"/>
    <pivotField showAll="0"/>
    <pivotField showAll="0"/>
    <pivotField dataField="1" numFmtId="10"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profit %" fld="8" baseField="2" baseItem="0" numFmtId="164"/>
  </dataFields>
  <chartFormats count="3">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F7B39DA-FAB4-427D-A9DE-DC9A66966527}" sourceName="Geography">
  <pivotTables>
    <pivotTable tabId="4" name="PivotTable6"/>
    <pivotTable tabId="4" name="PivotTable10"/>
    <pivotTable tabId="4" name="PivotTable11"/>
    <pivotTable tabId="4" name="PivotTable21"/>
    <pivotTable tabId="4" name="PivotTable7"/>
    <pivotTable tabId="4" name="PivotTable8"/>
    <pivotTable tabId="4" name="PivotTable9"/>
  </pivotTables>
  <data>
    <tabular pivotCacheId="1995815383">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58CFBBE-6B37-4DB4-B728-8D1A82942729}" cache="Slicer_Geography" caption="Geography" columnCount="6"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EE1D9B-3AC6-4721-B24C-F61208A1FADF}" name="Cholcate_Sales" displayName="Cholcate_Sales" ref="A1:I301" totalsRowShown="0">
  <autoFilter ref="A1:I301" xr:uid="{935B27BF-3A55-49B6-94CF-16FED785305F}"/>
  <tableColumns count="9">
    <tableColumn id="1" xr3:uid="{4C2DCD35-F13E-4ADD-A38F-52D6A4F24887}" name="Sales Person"/>
    <tableColumn id="2" xr3:uid="{102D577A-A557-4A70-9240-857441DD2F95}" name="Geography"/>
    <tableColumn id="3" xr3:uid="{5FC296FC-C6DA-44BA-9A50-C6A4528B40C3}" name="Product"/>
    <tableColumn id="4" xr3:uid="{6BE6416C-F695-4EEA-B44E-9BD451CF0FF9}" name="Total Selling Price" dataDxfId="11"/>
    <tableColumn id="5" xr3:uid="{3B5C1C54-B6D8-468F-B31E-589AECB777B7}" name="Total Units Sold" dataDxfId="10"/>
    <tableColumn id="6" xr3:uid="{B4B8665C-0CAF-48D4-9830-0E30F396612E}" name="cost per unit" dataDxfId="9"/>
    <tableColumn id="7" xr3:uid="{4D52CB81-F4C6-43F3-959A-3BA6CB2EA235}" name="Total Cost Price" dataDxfId="8"/>
    <tableColumn id="8" xr3:uid="{269C7C29-952D-431A-99FD-57D8C547B788}" name="Profit" dataDxfId="7">
      <calculatedColumnFormula>Cholcate_Sales[[#This Row],[Total Selling Price]]-Cholcate_Sales[[#This Row],[Total Cost Price]]</calculatedColumnFormula>
    </tableColumn>
    <tableColumn id="9" xr3:uid="{0B2F2BDF-E7FA-42FF-B770-E338BE787228}" name="profit %" dataDxfId="6">
      <calculatedColumnFormula>Cholcate_Sales[[#This Row],[Profit]]/Cholcate_Sales[[#This Row],[Total Cost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5BFEAD3-4BBD-4EB6-AFBB-B7A7796B9250}">
  <we:reference id="wa200005502" version="1.0.0.11" store="en-US" storeType="OMEX"/>
  <we:alternateReferences>
    <we:reference id="wa200005502" version="1.0.0.11" store="wa200005502" storeType="OMEX"/>
  </we:alternateReferences>
  <we:properties>
    <we:property name="docId" value="&quot;U7JM9VN5wdZHzR0FIGd9x&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ACC39-5B70-4DB9-9C19-600FC6852998}">
  <dimension ref="A1:I301"/>
  <sheetViews>
    <sheetView workbookViewId="0">
      <selection activeCell="I16" sqref="I16"/>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v>114</v>
      </c>
      <c r="F2">
        <v>14</v>
      </c>
      <c r="G2" s="1">
        <v>1652</v>
      </c>
      <c r="H2" t="s">
        <v>13</v>
      </c>
      <c r="I2" s="2">
        <v>-0.02</v>
      </c>
    </row>
    <row r="3" spans="1:9" x14ac:dyDescent="0.3">
      <c r="A3" t="s">
        <v>14</v>
      </c>
      <c r="B3" t="s">
        <v>15</v>
      </c>
      <c r="C3" t="s">
        <v>16</v>
      </c>
      <c r="D3" t="s">
        <v>17</v>
      </c>
      <c r="E3">
        <v>459</v>
      </c>
      <c r="F3">
        <v>9</v>
      </c>
      <c r="G3" s="1">
        <v>3970</v>
      </c>
      <c r="H3" t="s">
        <v>18</v>
      </c>
      <c r="I3" s="2">
        <v>0.41</v>
      </c>
    </row>
    <row r="4" spans="1:9" x14ac:dyDescent="0.3">
      <c r="A4" t="s">
        <v>19</v>
      </c>
      <c r="B4" t="s">
        <v>15</v>
      </c>
      <c r="C4" t="s">
        <v>20</v>
      </c>
      <c r="D4" t="s">
        <v>21</v>
      </c>
      <c r="E4">
        <v>147</v>
      </c>
      <c r="F4">
        <v>12</v>
      </c>
      <c r="G4" s="1">
        <v>1746</v>
      </c>
      <c r="H4" t="s">
        <v>22</v>
      </c>
      <c r="I4" s="2">
        <v>-0.82</v>
      </c>
    </row>
    <row r="5" spans="1:9" x14ac:dyDescent="0.3">
      <c r="A5" t="s">
        <v>23</v>
      </c>
      <c r="B5" t="s">
        <v>24</v>
      </c>
      <c r="C5" t="s">
        <v>25</v>
      </c>
      <c r="D5" t="s">
        <v>26</v>
      </c>
      <c r="E5">
        <v>288</v>
      </c>
      <c r="F5">
        <v>6</v>
      </c>
      <c r="G5" s="1">
        <v>1863</v>
      </c>
      <c r="H5" t="s">
        <v>27</v>
      </c>
      <c r="I5" s="2">
        <v>0.81</v>
      </c>
    </row>
    <row r="6" spans="1:9" x14ac:dyDescent="0.3">
      <c r="A6" t="s">
        <v>28</v>
      </c>
      <c r="B6" t="s">
        <v>29</v>
      </c>
      <c r="C6" t="s">
        <v>30</v>
      </c>
      <c r="D6" t="s">
        <v>31</v>
      </c>
      <c r="E6">
        <v>414</v>
      </c>
      <c r="F6">
        <v>13</v>
      </c>
      <c r="G6" s="1">
        <v>5444</v>
      </c>
      <c r="H6" t="s">
        <v>32</v>
      </c>
      <c r="I6" s="2">
        <v>-1.59</v>
      </c>
    </row>
    <row r="7" spans="1:9" x14ac:dyDescent="0.3">
      <c r="A7" t="s">
        <v>9</v>
      </c>
      <c r="B7" t="s">
        <v>15</v>
      </c>
      <c r="C7" t="s">
        <v>33</v>
      </c>
      <c r="D7" t="s">
        <v>34</v>
      </c>
      <c r="E7">
        <v>432</v>
      </c>
      <c r="F7">
        <v>12</v>
      </c>
      <c r="G7" s="1">
        <v>5344</v>
      </c>
      <c r="H7" t="s">
        <v>35</v>
      </c>
      <c r="I7" s="2">
        <v>0.4</v>
      </c>
    </row>
    <row r="8" spans="1:9" x14ac:dyDescent="0.3">
      <c r="A8" t="s">
        <v>28</v>
      </c>
      <c r="B8" t="s">
        <v>36</v>
      </c>
      <c r="C8" t="s">
        <v>37</v>
      </c>
      <c r="D8" t="s">
        <v>38</v>
      </c>
      <c r="E8">
        <v>54</v>
      </c>
      <c r="F8">
        <v>6</v>
      </c>
      <c r="G8">
        <v>313</v>
      </c>
      <c r="H8" t="s">
        <v>39</v>
      </c>
      <c r="I8" s="2">
        <v>0.88</v>
      </c>
    </row>
    <row r="9" spans="1:9" x14ac:dyDescent="0.3">
      <c r="A9" t="s">
        <v>14</v>
      </c>
      <c r="B9" t="s">
        <v>15</v>
      </c>
      <c r="C9" t="s">
        <v>40</v>
      </c>
      <c r="D9" t="s">
        <v>41</v>
      </c>
      <c r="E9">
        <v>210</v>
      </c>
      <c r="F9">
        <v>10</v>
      </c>
      <c r="G9" s="1">
        <v>2052</v>
      </c>
      <c r="H9" t="s">
        <v>42</v>
      </c>
      <c r="I9" s="2">
        <v>0.59</v>
      </c>
    </row>
    <row r="10" spans="1:9" x14ac:dyDescent="0.3">
      <c r="A10" t="s">
        <v>43</v>
      </c>
      <c r="B10" t="s">
        <v>36</v>
      </c>
      <c r="C10" t="s">
        <v>44</v>
      </c>
      <c r="D10" t="s">
        <v>45</v>
      </c>
      <c r="E10">
        <v>75</v>
      </c>
      <c r="F10">
        <v>12</v>
      </c>
      <c r="G10">
        <v>878</v>
      </c>
      <c r="H10" t="s">
        <v>46</v>
      </c>
      <c r="I10" s="2">
        <v>0.31</v>
      </c>
    </row>
    <row r="11" spans="1:9" x14ac:dyDescent="0.3">
      <c r="A11" t="s">
        <v>47</v>
      </c>
      <c r="B11" t="s">
        <v>10</v>
      </c>
      <c r="C11" t="s">
        <v>44</v>
      </c>
      <c r="D11" t="s">
        <v>48</v>
      </c>
      <c r="E11">
        <v>12</v>
      </c>
      <c r="F11">
        <v>12</v>
      </c>
      <c r="G11">
        <v>140</v>
      </c>
      <c r="H11" t="s">
        <v>49</v>
      </c>
      <c r="I11" s="2">
        <v>0.97</v>
      </c>
    </row>
    <row r="12" spans="1:9" x14ac:dyDescent="0.3">
      <c r="A12" t="s">
        <v>50</v>
      </c>
      <c r="B12" t="s">
        <v>29</v>
      </c>
      <c r="C12" t="s">
        <v>30</v>
      </c>
      <c r="D12" t="s">
        <v>51</v>
      </c>
      <c r="E12">
        <v>462</v>
      </c>
      <c r="F12">
        <v>13</v>
      </c>
      <c r="G12" s="1">
        <v>6075</v>
      </c>
      <c r="H12" t="s">
        <v>52</v>
      </c>
      <c r="I12" s="2">
        <v>-2.4</v>
      </c>
    </row>
    <row r="13" spans="1:9" x14ac:dyDescent="0.3">
      <c r="A13" t="s">
        <v>53</v>
      </c>
      <c r="B13" t="s">
        <v>10</v>
      </c>
      <c r="C13" t="s">
        <v>54</v>
      </c>
      <c r="D13" t="s">
        <v>55</v>
      </c>
      <c r="E13">
        <v>144</v>
      </c>
      <c r="F13">
        <v>3</v>
      </c>
      <c r="G13">
        <v>448</v>
      </c>
      <c r="H13" t="s">
        <v>56</v>
      </c>
      <c r="I13" s="2">
        <v>0.89</v>
      </c>
    </row>
    <row r="14" spans="1:9" x14ac:dyDescent="0.3">
      <c r="A14" t="s">
        <v>19</v>
      </c>
      <c r="B14" t="s">
        <v>36</v>
      </c>
      <c r="C14" t="s">
        <v>57</v>
      </c>
      <c r="D14" t="s">
        <v>58</v>
      </c>
      <c r="E14">
        <v>120</v>
      </c>
      <c r="F14">
        <v>9</v>
      </c>
      <c r="G14" s="1">
        <v>1055</v>
      </c>
      <c r="H14" t="s">
        <v>59</v>
      </c>
      <c r="I14" s="2">
        <v>0.6</v>
      </c>
    </row>
    <row r="15" spans="1:9" x14ac:dyDescent="0.3">
      <c r="A15" t="s">
        <v>50</v>
      </c>
      <c r="B15" t="s">
        <v>60</v>
      </c>
      <c r="C15" t="s">
        <v>61</v>
      </c>
      <c r="D15" t="s">
        <v>62</v>
      </c>
      <c r="E15">
        <v>54</v>
      </c>
      <c r="F15">
        <v>9</v>
      </c>
      <c r="G15">
        <v>504</v>
      </c>
      <c r="H15" t="s">
        <v>63</v>
      </c>
      <c r="I15" s="2">
        <v>-1</v>
      </c>
    </row>
    <row r="16" spans="1:9" x14ac:dyDescent="0.3">
      <c r="A16" t="s">
        <v>53</v>
      </c>
      <c r="B16" t="s">
        <v>15</v>
      </c>
      <c r="C16" t="s">
        <v>30</v>
      </c>
      <c r="D16" t="s">
        <v>64</v>
      </c>
      <c r="E16">
        <v>234</v>
      </c>
      <c r="F16">
        <v>13</v>
      </c>
      <c r="G16" s="1">
        <v>3077</v>
      </c>
      <c r="H16" t="s">
        <v>65</v>
      </c>
      <c r="I16" s="2">
        <v>-0.25</v>
      </c>
    </row>
    <row r="17" spans="1:9" x14ac:dyDescent="0.3">
      <c r="A17" t="s">
        <v>53</v>
      </c>
      <c r="B17" t="s">
        <v>15</v>
      </c>
      <c r="C17" t="s">
        <v>66</v>
      </c>
      <c r="D17" t="s">
        <v>67</v>
      </c>
      <c r="E17">
        <v>66</v>
      </c>
      <c r="F17">
        <v>7</v>
      </c>
      <c r="G17">
        <v>473</v>
      </c>
      <c r="H17" t="s">
        <v>68</v>
      </c>
      <c r="I17" s="2">
        <v>0.78</v>
      </c>
    </row>
    <row r="18" spans="1:9" x14ac:dyDescent="0.3">
      <c r="A18" t="s">
        <v>28</v>
      </c>
      <c r="B18" t="s">
        <v>10</v>
      </c>
      <c r="C18" t="s">
        <v>37</v>
      </c>
      <c r="D18" t="s">
        <v>69</v>
      </c>
      <c r="E18">
        <v>87</v>
      </c>
      <c r="F18">
        <v>6</v>
      </c>
      <c r="G18">
        <v>504</v>
      </c>
      <c r="H18" t="s">
        <v>70</v>
      </c>
      <c r="I18" s="2">
        <v>0.93</v>
      </c>
    </row>
    <row r="19" spans="1:9" x14ac:dyDescent="0.3">
      <c r="A19" t="s">
        <v>47</v>
      </c>
      <c r="B19" t="s">
        <v>60</v>
      </c>
      <c r="C19" t="s">
        <v>71</v>
      </c>
      <c r="D19" t="s">
        <v>72</v>
      </c>
      <c r="E19">
        <v>339</v>
      </c>
      <c r="F19">
        <v>11</v>
      </c>
      <c r="G19" s="1">
        <v>3600</v>
      </c>
      <c r="H19" t="s">
        <v>73</v>
      </c>
      <c r="I19" s="2">
        <v>0.77</v>
      </c>
    </row>
    <row r="20" spans="1:9" x14ac:dyDescent="0.3">
      <c r="A20" t="s">
        <v>23</v>
      </c>
      <c r="B20" t="s">
        <v>60</v>
      </c>
      <c r="C20" t="s">
        <v>40</v>
      </c>
      <c r="D20" t="s">
        <v>74</v>
      </c>
      <c r="E20">
        <v>144</v>
      </c>
      <c r="F20">
        <v>10</v>
      </c>
      <c r="G20" s="1">
        <v>1407</v>
      </c>
      <c r="H20" t="s">
        <v>75</v>
      </c>
      <c r="I20" s="2">
        <v>-3.19</v>
      </c>
    </row>
    <row r="21" spans="1:9" x14ac:dyDescent="0.3">
      <c r="A21" t="s">
        <v>50</v>
      </c>
      <c r="B21" t="s">
        <v>29</v>
      </c>
      <c r="C21" t="s">
        <v>71</v>
      </c>
      <c r="D21" t="s">
        <v>76</v>
      </c>
      <c r="E21">
        <v>162</v>
      </c>
      <c r="F21">
        <v>11</v>
      </c>
      <c r="G21" s="1">
        <v>1720</v>
      </c>
      <c r="H21" t="s">
        <v>77</v>
      </c>
      <c r="I21" s="2">
        <v>0.82</v>
      </c>
    </row>
    <row r="22" spans="1:9" x14ac:dyDescent="0.3">
      <c r="A22" t="s">
        <v>19</v>
      </c>
      <c r="B22" t="s">
        <v>60</v>
      </c>
      <c r="C22" t="s">
        <v>78</v>
      </c>
      <c r="D22" t="s">
        <v>79</v>
      </c>
      <c r="E22">
        <v>90</v>
      </c>
      <c r="F22">
        <v>6</v>
      </c>
      <c r="G22">
        <v>584</v>
      </c>
      <c r="H22" t="s">
        <v>80</v>
      </c>
      <c r="I22" s="2">
        <v>0.93</v>
      </c>
    </row>
    <row r="23" spans="1:9" x14ac:dyDescent="0.3">
      <c r="A23" t="s">
        <v>14</v>
      </c>
      <c r="B23" t="s">
        <v>36</v>
      </c>
      <c r="C23" t="s">
        <v>78</v>
      </c>
      <c r="D23" t="s">
        <v>81</v>
      </c>
      <c r="E23">
        <v>234</v>
      </c>
      <c r="F23">
        <v>6</v>
      </c>
      <c r="G23" s="1">
        <v>1519</v>
      </c>
      <c r="H23" t="s">
        <v>82</v>
      </c>
      <c r="I23" s="2">
        <v>0.11</v>
      </c>
    </row>
    <row r="24" spans="1:9" x14ac:dyDescent="0.3">
      <c r="A24" t="s">
        <v>83</v>
      </c>
      <c r="B24" t="s">
        <v>36</v>
      </c>
      <c r="C24" t="s">
        <v>40</v>
      </c>
      <c r="D24" t="s">
        <v>84</v>
      </c>
      <c r="E24">
        <v>141</v>
      </c>
      <c r="F24">
        <v>10</v>
      </c>
      <c r="G24" s="1">
        <v>1378</v>
      </c>
      <c r="H24" t="s">
        <v>85</v>
      </c>
      <c r="I24" s="2">
        <v>0.38</v>
      </c>
    </row>
    <row r="25" spans="1:9" x14ac:dyDescent="0.3">
      <c r="A25" t="s">
        <v>14</v>
      </c>
      <c r="B25" t="s">
        <v>10</v>
      </c>
      <c r="C25" t="s">
        <v>86</v>
      </c>
      <c r="D25" t="s">
        <v>87</v>
      </c>
      <c r="E25">
        <v>204</v>
      </c>
      <c r="F25">
        <v>8</v>
      </c>
      <c r="G25" s="1">
        <v>1559</v>
      </c>
      <c r="H25" t="s">
        <v>88</v>
      </c>
      <c r="I25" s="2">
        <v>0.12</v>
      </c>
    </row>
    <row r="26" spans="1:9" x14ac:dyDescent="0.3">
      <c r="A26" t="s">
        <v>23</v>
      </c>
      <c r="B26" t="s">
        <v>15</v>
      </c>
      <c r="C26" t="s">
        <v>89</v>
      </c>
      <c r="D26" t="s">
        <v>67</v>
      </c>
      <c r="E26">
        <v>186</v>
      </c>
      <c r="F26">
        <v>12</v>
      </c>
      <c r="G26" s="1">
        <v>2182</v>
      </c>
      <c r="H26" t="s">
        <v>90</v>
      </c>
      <c r="I26" s="2">
        <v>-0.03</v>
      </c>
    </row>
    <row r="27" spans="1:9" x14ac:dyDescent="0.3">
      <c r="A27" t="s">
        <v>23</v>
      </c>
      <c r="B27" t="s">
        <v>24</v>
      </c>
      <c r="C27" t="s">
        <v>61</v>
      </c>
      <c r="D27" t="s">
        <v>91</v>
      </c>
      <c r="E27">
        <v>231</v>
      </c>
      <c r="F27">
        <v>9</v>
      </c>
      <c r="G27" s="1">
        <v>2155</v>
      </c>
      <c r="H27" t="s">
        <v>92</v>
      </c>
      <c r="I27" s="2">
        <v>0.79</v>
      </c>
    </row>
    <row r="28" spans="1:9" x14ac:dyDescent="0.3">
      <c r="A28" t="s">
        <v>53</v>
      </c>
      <c r="B28" t="s">
        <v>29</v>
      </c>
      <c r="C28" t="s">
        <v>57</v>
      </c>
      <c r="D28" t="s">
        <v>93</v>
      </c>
      <c r="E28">
        <v>168</v>
      </c>
      <c r="F28">
        <v>9</v>
      </c>
      <c r="G28" s="1">
        <v>1477</v>
      </c>
      <c r="H28" t="s">
        <v>94</v>
      </c>
      <c r="I28" s="2">
        <v>-69.319999999999993</v>
      </c>
    </row>
    <row r="29" spans="1:9" x14ac:dyDescent="0.3">
      <c r="A29" t="s">
        <v>83</v>
      </c>
      <c r="B29" t="s">
        <v>15</v>
      </c>
      <c r="C29" t="s">
        <v>71</v>
      </c>
      <c r="D29" t="s">
        <v>95</v>
      </c>
      <c r="E29">
        <v>195</v>
      </c>
      <c r="F29">
        <v>11</v>
      </c>
      <c r="G29" s="1">
        <v>2071</v>
      </c>
      <c r="H29" t="s">
        <v>96</v>
      </c>
      <c r="I29" s="2">
        <v>-0.05</v>
      </c>
    </row>
    <row r="30" spans="1:9" x14ac:dyDescent="0.3">
      <c r="A30" t="s">
        <v>47</v>
      </c>
      <c r="B30" t="s">
        <v>24</v>
      </c>
      <c r="C30" t="s">
        <v>78</v>
      </c>
      <c r="D30" t="s">
        <v>97</v>
      </c>
      <c r="E30">
        <v>15</v>
      </c>
      <c r="F30">
        <v>6</v>
      </c>
      <c r="G30">
        <v>97</v>
      </c>
      <c r="H30" t="s">
        <v>98</v>
      </c>
      <c r="I30" s="2">
        <v>0.98</v>
      </c>
    </row>
    <row r="31" spans="1:9" x14ac:dyDescent="0.3">
      <c r="A31" t="s">
        <v>83</v>
      </c>
      <c r="B31" t="s">
        <v>10</v>
      </c>
      <c r="C31" t="s">
        <v>78</v>
      </c>
      <c r="D31" t="s">
        <v>99</v>
      </c>
      <c r="E31">
        <v>30</v>
      </c>
      <c r="F31">
        <v>6</v>
      </c>
      <c r="G31">
        <v>195</v>
      </c>
      <c r="H31" t="s">
        <v>100</v>
      </c>
      <c r="I31" s="2">
        <v>0.96</v>
      </c>
    </row>
    <row r="32" spans="1:9" x14ac:dyDescent="0.3">
      <c r="A32" t="s">
        <v>23</v>
      </c>
      <c r="B32" t="s">
        <v>10</v>
      </c>
      <c r="C32" t="s">
        <v>101</v>
      </c>
      <c r="D32" t="s">
        <v>102</v>
      </c>
      <c r="E32">
        <v>102</v>
      </c>
      <c r="F32">
        <v>5</v>
      </c>
      <c r="G32">
        <v>507</v>
      </c>
      <c r="H32" t="s">
        <v>103</v>
      </c>
      <c r="I32" s="2">
        <v>0.92</v>
      </c>
    </row>
    <row r="33" spans="1:9" x14ac:dyDescent="0.3">
      <c r="A33" t="s">
        <v>50</v>
      </c>
      <c r="B33" t="s">
        <v>15</v>
      </c>
      <c r="C33" t="s">
        <v>86</v>
      </c>
      <c r="D33" t="s">
        <v>104</v>
      </c>
      <c r="E33">
        <v>15</v>
      </c>
      <c r="F33">
        <v>8</v>
      </c>
      <c r="G33">
        <v>115</v>
      </c>
      <c r="H33" t="s">
        <v>105</v>
      </c>
      <c r="I33" s="2">
        <v>0.79</v>
      </c>
    </row>
    <row r="34" spans="1:9" x14ac:dyDescent="0.3">
      <c r="A34" t="s">
        <v>14</v>
      </c>
      <c r="B34" t="s">
        <v>29</v>
      </c>
      <c r="C34" t="s">
        <v>11</v>
      </c>
      <c r="D34" t="s">
        <v>106</v>
      </c>
      <c r="E34">
        <v>183</v>
      </c>
      <c r="F34">
        <v>14</v>
      </c>
      <c r="G34" s="1">
        <v>2652</v>
      </c>
      <c r="H34" t="s">
        <v>107</v>
      </c>
      <c r="I34" s="2">
        <v>0.62</v>
      </c>
    </row>
    <row r="35" spans="1:9" x14ac:dyDescent="0.3">
      <c r="A35" t="s">
        <v>9</v>
      </c>
      <c r="B35" t="s">
        <v>29</v>
      </c>
      <c r="C35" t="s">
        <v>40</v>
      </c>
      <c r="D35" t="s">
        <v>108</v>
      </c>
      <c r="E35">
        <v>12</v>
      </c>
      <c r="F35">
        <v>10</v>
      </c>
      <c r="G35">
        <v>117</v>
      </c>
      <c r="H35" t="s">
        <v>109</v>
      </c>
      <c r="I35" s="2">
        <v>0.98</v>
      </c>
    </row>
    <row r="36" spans="1:9" x14ac:dyDescent="0.3">
      <c r="A36" t="s">
        <v>23</v>
      </c>
      <c r="B36" t="s">
        <v>29</v>
      </c>
      <c r="C36" t="s">
        <v>44</v>
      </c>
      <c r="D36" t="s">
        <v>110</v>
      </c>
      <c r="E36">
        <v>72</v>
      </c>
      <c r="F36">
        <v>12</v>
      </c>
      <c r="G36">
        <v>842</v>
      </c>
      <c r="H36" t="s">
        <v>111</v>
      </c>
      <c r="I36" s="2">
        <v>0.79</v>
      </c>
    </row>
    <row r="37" spans="1:9" x14ac:dyDescent="0.3">
      <c r="A37" t="s">
        <v>28</v>
      </c>
      <c r="B37" t="s">
        <v>36</v>
      </c>
      <c r="C37" t="s">
        <v>112</v>
      </c>
      <c r="D37" t="s">
        <v>113</v>
      </c>
      <c r="E37">
        <v>282</v>
      </c>
      <c r="F37">
        <v>17</v>
      </c>
      <c r="G37" s="1">
        <v>4718</v>
      </c>
      <c r="H37" t="s">
        <v>114</v>
      </c>
      <c r="I37" s="2">
        <v>-3.16</v>
      </c>
    </row>
    <row r="38" spans="1:9" x14ac:dyDescent="0.3">
      <c r="A38" t="s">
        <v>50</v>
      </c>
      <c r="B38" t="s">
        <v>29</v>
      </c>
      <c r="C38" t="s">
        <v>115</v>
      </c>
      <c r="D38" t="s">
        <v>116</v>
      </c>
      <c r="E38">
        <v>144</v>
      </c>
      <c r="F38">
        <v>10</v>
      </c>
      <c r="G38" s="1">
        <v>1495</v>
      </c>
      <c r="H38" t="s">
        <v>117</v>
      </c>
      <c r="I38" s="2">
        <v>0.75</v>
      </c>
    </row>
    <row r="39" spans="1:9" x14ac:dyDescent="0.3">
      <c r="A39" t="s">
        <v>28</v>
      </c>
      <c r="B39" t="s">
        <v>10</v>
      </c>
      <c r="C39" t="s">
        <v>57</v>
      </c>
      <c r="D39" t="s">
        <v>118</v>
      </c>
      <c r="E39">
        <v>405</v>
      </c>
      <c r="F39">
        <v>9</v>
      </c>
      <c r="G39" s="1">
        <v>3560</v>
      </c>
      <c r="H39" t="s">
        <v>119</v>
      </c>
      <c r="I39" s="2">
        <v>-0.87</v>
      </c>
    </row>
    <row r="40" spans="1:9" x14ac:dyDescent="0.3">
      <c r="A40" t="s">
        <v>43</v>
      </c>
      <c r="B40" t="s">
        <v>60</v>
      </c>
      <c r="C40" t="s">
        <v>16</v>
      </c>
      <c r="D40" t="s">
        <v>120</v>
      </c>
      <c r="E40">
        <v>75</v>
      </c>
      <c r="F40">
        <v>9</v>
      </c>
      <c r="G40">
        <v>649</v>
      </c>
      <c r="H40" t="s">
        <v>121</v>
      </c>
      <c r="I40" s="2">
        <v>0.8</v>
      </c>
    </row>
    <row r="41" spans="1:9" x14ac:dyDescent="0.3">
      <c r="A41" t="s">
        <v>9</v>
      </c>
      <c r="B41" t="s">
        <v>60</v>
      </c>
      <c r="C41" t="s">
        <v>112</v>
      </c>
      <c r="D41" t="s">
        <v>122</v>
      </c>
      <c r="E41">
        <v>135</v>
      </c>
      <c r="F41">
        <v>17</v>
      </c>
      <c r="G41" s="1">
        <v>2259</v>
      </c>
      <c r="H41" t="s">
        <v>123</v>
      </c>
      <c r="I41" s="2">
        <v>0.01</v>
      </c>
    </row>
    <row r="42" spans="1:9" x14ac:dyDescent="0.3">
      <c r="A42" t="s">
        <v>47</v>
      </c>
      <c r="B42" t="s">
        <v>60</v>
      </c>
      <c r="C42" t="s">
        <v>112</v>
      </c>
      <c r="D42" t="s">
        <v>124</v>
      </c>
      <c r="E42">
        <v>21</v>
      </c>
      <c r="F42">
        <v>17</v>
      </c>
      <c r="G42">
        <v>351</v>
      </c>
      <c r="H42" t="s">
        <v>125</v>
      </c>
      <c r="I42" s="2">
        <v>0.95</v>
      </c>
    </row>
    <row r="43" spans="1:9" x14ac:dyDescent="0.3">
      <c r="A43" t="s">
        <v>50</v>
      </c>
      <c r="B43" t="s">
        <v>36</v>
      </c>
      <c r="C43" t="s">
        <v>78</v>
      </c>
      <c r="D43" t="s">
        <v>126</v>
      </c>
      <c r="E43">
        <v>153</v>
      </c>
      <c r="F43">
        <v>6</v>
      </c>
      <c r="G43">
        <v>993</v>
      </c>
      <c r="H43" t="s">
        <v>127</v>
      </c>
      <c r="I43" s="2">
        <v>0.78</v>
      </c>
    </row>
    <row r="44" spans="1:9" x14ac:dyDescent="0.3">
      <c r="A44" t="s">
        <v>28</v>
      </c>
      <c r="B44" t="s">
        <v>60</v>
      </c>
      <c r="C44" t="s">
        <v>89</v>
      </c>
      <c r="D44" t="s">
        <v>128</v>
      </c>
      <c r="E44">
        <v>15</v>
      </c>
      <c r="F44">
        <v>12</v>
      </c>
      <c r="G44">
        <v>176</v>
      </c>
      <c r="H44" t="s">
        <v>129</v>
      </c>
      <c r="I44" s="2">
        <v>0.88</v>
      </c>
    </row>
    <row r="45" spans="1:9" x14ac:dyDescent="0.3">
      <c r="A45" t="s">
        <v>53</v>
      </c>
      <c r="B45" t="s">
        <v>15</v>
      </c>
      <c r="C45" t="s">
        <v>44</v>
      </c>
      <c r="D45" t="s">
        <v>130</v>
      </c>
      <c r="E45">
        <v>255</v>
      </c>
      <c r="F45">
        <v>12</v>
      </c>
      <c r="G45" s="1">
        <v>2984</v>
      </c>
      <c r="H45" t="s">
        <v>131</v>
      </c>
      <c r="I45" s="2">
        <v>-0.24</v>
      </c>
    </row>
    <row r="46" spans="1:9" x14ac:dyDescent="0.3">
      <c r="A46" t="s">
        <v>50</v>
      </c>
      <c r="B46" t="s">
        <v>10</v>
      </c>
      <c r="C46" t="s">
        <v>86</v>
      </c>
      <c r="D46" t="s">
        <v>132</v>
      </c>
      <c r="E46">
        <v>18</v>
      </c>
      <c r="F46">
        <v>8</v>
      </c>
      <c r="G46">
        <v>138</v>
      </c>
      <c r="H46" t="s">
        <v>133</v>
      </c>
      <c r="I46" s="2">
        <v>0.42</v>
      </c>
    </row>
    <row r="47" spans="1:9" x14ac:dyDescent="0.3">
      <c r="A47" t="s">
        <v>28</v>
      </c>
      <c r="B47" t="s">
        <v>10</v>
      </c>
      <c r="C47" t="s">
        <v>78</v>
      </c>
      <c r="D47" t="s">
        <v>134</v>
      </c>
      <c r="E47">
        <v>189</v>
      </c>
      <c r="F47">
        <v>6</v>
      </c>
      <c r="G47" s="1">
        <v>1227</v>
      </c>
      <c r="H47" t="s">
        <v>135</v>
      </c>
      <c r="I47" s="2">
        <v>0.75</v>
      </c>
    </row>
    <row r="48" spans="1:9" x14ac:dyDescent="0.3">
      <c r="A48" t="s">
        <v>47</v>
      </c>
      <c r="B48" t="s">
        <v>36</v>
      </c>
      <c r="C48" t="s">
        <v>16</v>
      </c>
      <c r="D48" t="s">
        <v>136</v>
      </c>
      <c r="E48">
        <v>21</v>
      </c>
      <c r="F48">
        <v>9</v>
      </c>
      <c r="G48">
        <v>182</v>
      </c>
      <c r="H48" t="s">
        <v>137</v>
      </c>
      <c r="I48" s="2">
        <v>0.96</v>
      </c>
    </row>
    <row r="49" spans="1:9" x14ac:dyDescent="0.3">
      <c r="A49" t="s">
        <v>53</v>
      </c>
      <c r="B49" t="s">
        <v>24</v>
      </c>
      <c r="C49" t="s">
        <v>57</v>
      </c>
      <c r="D49" t="s">
        <v>138</v>
      </c>
      <c r="E49">
        <v>36</v>
      </c>
      <c r="F49">
        <v>9</v>
      </c>
      <c r="G49">
        <v>316</v>
      </c>
      <c r="H49" t="s">
        <v>139</v>
      </c>
      <c r="I49" s="2">
        <v>0.97</v>
      </c>
    </row>
    <row r="50" spans="1:9" x14ac:dyDescent="0.3">
      <c r="A50" t="s">
        <v>28</v>
      </c>
      <c r="B50" t="s">
        <v>60</v>
      </c>
      <c r="C50" t="s">
        <v>66</v>
      </c>
      <c r="D50" t="s">
        <v>140</v>
      </c>
      <c r="E50">
        <v>75</v>
      </c>
      <c r="F50">
        <v>7</v>
      </c>
      <c r="G50">
        <v>537</v>
      </c>
      <c r="H50" t="s">
        <v>141</v>
      </c>
      <c r="I50" s="2">
        <v>0.84</v>
      </c>
    </row>
    <row r="51" spans="1:9" x14ac:dyDescent="0.3">
      <c r="A51" t="s">
        <v>9</v>
      </c>
      <c r="B51" t="s">
        <v>60</v>
      </c>
      <c r="C51" t="s">
        <v>54</v>
      </c>
      <c r="D51" t="s">
        <v>142</v>
      </c>
      <c r="E51">
        <v>156</v>
      </c>
      <c r="F51">
        <v>3</v>
      </c>
      <c r="G51">
        <v>485</v>
      </c>
      <c r="H51" t="s">
        <v>143</v>
      </c>
      <c r="I51" s="2">
        <v>0.9</v>
      </c>
    </row>
    <row r="52" spans="1:9" x14ac:dyDescent="0.3">
      <c r="A52" t="s">
        <v>47</v>
      </c>
      <c r="B52" t="s">
        <v>24</v>
      </c>
      <c r="C52" t="s">
        <v>57</v>
      </c>
      <c r="D52" t="s">
        <v>144</v>
      </c>
      <c r="E52">
        <v>39</v>
      </c>
      <c r="F52">
        <v>9</v>
      </c>
      <c r="G52">
        <v>343</v>
      </c>
      <c r="H52" t="s">
        <v>145</v>
      </c>
      <c r="I52" s="2">
        <v>0.98</v>
      </c>
    </row>
    <row r="53" spans="1:9" x14ac:dyDescent="0.3">
      <c r="A53" t="s">
        <v>28</v>
      </c>
      <c r="B53" t="s">
        <v>24</v>
      </c>
      <c r="C53" t="s">
        <v>146</v>
      </c>
      <c r="D53" t="s">
        <v>147</v>
      </c>
      <c r="E53">
        <v>63</v>
      </c>
      <c r="F53">
        <v>9</v>
      </c>
      <c r="G53">
        <v>567</v>
      </c>
      <c r="H53" t="s">
        <v>148</v>
      </c>
      <c r="I53" s="2">
        <v>-0.14000000000000001</v>
      </c>
    </row>
    <row r="54" spans="1:9" x14ac:dyDescent="0.3">
      <c r="A54" t="s">
        <v>50</v>
      </c>
      <c r="B54" t="s">
        <v>24</v>
      </c>
      <c r="C54" t="s">
        <v>66</v>
      </c>
      <c r="D54" t="s">
        <v>149</v>
      </c>
      <c r="E54">
        <v>75</v>
      </c>
      <c r="F54">
        <v>7</v>
      </c>
      <c r="G54">
        <v>537</v>
      </c>
      <c r="H54" t="s">
        <v>150</v>
      </c>
      <c r="I54" s="2">
        <v>0.93</v>
      </c>
    </row>
    <row r="55" spans="1:9" x14ac:dyDescent="0.3">
      <c r="A55" t="s">
        <v>50</v>
      </c>
      <c r="B55" t="s">
        <v>36</v>
      </c>
      <c r="C55" t="s">
        <v>115</v>
      </c>
      <c r="D55" t="s">
        <v>151</v>
      </c>
      <c r="E55">
        <v>183</v>
      </c>
      <c r="F55">
        <v>10</v>
      </c>
      <c r="G55" s="1">
        <v>1900</v>
      </c>
      <c r="H55" t="s">
        <v>152</v>
      </c>
      <c r="I55" s="2">
        <v>0.71</v>
      </c>
    </row>
    <row r="56" spans="1:9" x14ac:dyDescent="0.3">
      <c r="A56" t="s">
        <v>23</v>
      </c>
      <c r="B56" t="s">
        <v>15</v>
      </c>
      <c r="C56" t="s">
        <v>61</v>
      </c>
      <c r="D56" t="s">
        <v>153</v>
      </c>
      <c r="E56">
        <v>69</v>
      </c>
      <c r="F56">
        <v>9</v>
      </c>
      <c r="G56">
        <v>644</v>
      </c>
      <c r="H56" t="s">
        <v>154</v>
      </c>
      <c r="I56" s="2">
        <v>0.86</v>
      </c>
    </row>
    <row r="57" spans="1:9" x14ac:dyDescent="0.3">
      <c r="A57" t="s">
        <v>9</v>
      </c>
      <c r="B57" t="s">
        <v>24</v>
      </c>
      <c r="C57" t="s">
        <v>30</v>
      </c>
      <c r="D57" t="s">
        <v>155</v>
      </c>
      <c r="E57">
        <v>30</v>
      </c>
      <c r="F57">
        <v>13</v>
      </c>
      <c r="G57">
        <v>395</v>
      </c>
      <c r="H57" t="s">
        <v>156</v>
      </c>
      <c r="I57" s="2">
        <v>0.93</v>
      </c>
    </row>
    <row r="58" spans="1:9" x14ac:dyDescent="0.3">
      <c r="A58" t="s">
        <v>23</v>
      </c>
      <c r="B58" t="s">
        <v>60</v>
      </c>
      <c r="C58" t="s">
        <v>54</v>
      </c>
      <c r="D58" t="s">
        <v>157</v>
      </c>
      <c r="E58">
        <v>39</v>
      </c>
      <c r="F58">
        <v>3</v>
      </c>
      <c r="G58">
        <v>121</v>
      </c>
      <c r="H58" t="s">
        <v>158</v>
      </c>
      <c r="I58" s="2">
        <v>0.92</v>
      </c>
    </row>
    <row r="59" spans="1:9" x14ac:dyDescent="0.3">
      <c r="A59" t="s">
        <v>53</v>
      </c>
      <c r="B59" t="s">
        <v>60</v>
      </c>
      <c r="C59" t="s">
        <v>16</v>
      </c>
      <c r="D59" t="s">
        <v>159</v>
      </c>
      <c r="E59">
        <v>504</v>
      </c>
      <c r="F59">
        <v>9</v>
      </c>
      <c r="G59" s="1">
        <v>4360</v>
      </c>
      <c r="H59" t="s">
        <v>160</v>
      </c>
      <c r="I59" s="2">
        <v>0.44</v>
      </c>
    </row>
    <row r="60" spans="1:9" x14ac:dyDescent="0.3">
      <c r="A60" t="s">
        <v>19</v>
      </c>
      <c r="B60" t="s">
        <v>10</v>
      </c>
      <c r="C60" t="s">
        <v>66</v>
      </c>
      <c r="D60" t="s">
        <v>161</v>
      </c>
      <c r="E60">
        <v>273</v>
      </c>
      <c r="F60">
        <v>7</v>
      </c>
      <c r="G60" s="1">
        <v>1955</v>
      </c>
      <c r="H60" t="s">
        <v>162</v>
      </c>
      <c r="I60" s="2">
        <v>-0.8</v>
      </c>
    </row>
    <row r="61" spans="1:9" x14ac:dyDescent="0.3">
      <c r="A61" t="s">
        <v>47</v>
      </c>
      <c r="B61" t="s">
        <v>10</v>
      </c>
      <c r="C61" t="s">
        <v>37</v>
      </c>
      <c r="D61" t="s">
        <v>82</v>
      </c>
      <c r="E61">
        <v>48</v>
      </c>
      <c r="F61">
        <v>6</v>
      </c>
      <c r="G61">
        <v>278</v>
      </c>
      <c r="H61" t="s">
        <v>163</v>
      </c>
      <c r="I61" s="2">
        <v>-0.53</v>
      </c>
    </row>
    <row r="62" spans="1:9" x14ac:dyDescent="0.3">
      <c r="A62" t="s">
        <v>28</v>
      </c>
      <c r="B62" t="s">
        <v>60</v>
      </c>
      <c r="C62" t="s">
        <v>112</v>
      </c>
      <c r="D62" t="s">
        <v>164</v>
      </c>
      <c r="E62">
        <v>207</v>
      </c>
      <c r="F62">
        <v>17</v>
      </c>
      <c r="G62" s="1">
        <v>3463</v>
      </c>
      <c r="H62" t="s">
        <v>165</v>
      </c>
      <c r="I62" s="2">
        <v>0.18</v>
      </c>
    </row>
    <row r="63" spans="1:9" x14ac:dyDescent="0.3">
      <c r="A63" t="s">
        <v>28</v>
      </c>
      <c r="B63" t="s">
        <v>24</v>
      </c>
      <c r="C63" t="s">
        <v>16</v>
      </c>
      <c r="D63" t="s">
        <v>166</v>
      </c>
      <c r="E63">
        <v>9</v>
      </c>
      <c r="F63">
        <v>9</v>
      </c>
      <c r="G63">
        <v>78</v>
      </c>
      <c r="H63" t="s">
        <v>167</v>
      </c>
      <c r="I63" s="2">
        <v>0.99</v>
      </c>
    </row>
    <row r="64" spans="1:9" x14ac:dyDescent="0.3">
      <c r="A64" t="s">
        <v>83</v>
      </c>
      <c r="B64" t="s">
        <v>24</v>
      </c>
      <c r="C64" t="s">
        <v>78</v>
      </c>
      <c r="D64" t="s">
        <v>168</v>
      </c>
      <c r="E64">
        <v>261</v>
      </c>
      <c r="F64">
        <v>6</v>
      </c>
      <c r="G64" s="1">
        <v>1694</v>
      </c>
      <c r="H64" t="s">
        <v>169</v>
      </c>
      <c r="I64" s="2">
        <v>0.27</v>
      </c>
    </row>
    <row r="65" spans="1:9" x14ac:dyDescent="0.3">
      <c r="A65" t="s">
        <v>28</v>
      </c>
      <c r="B65" t="s">
        <v>36</v>
      </c>
      <c r="C65" t="s">
        <v>57</v>
      </c>
      <c r="D65" t="s">
        <v>170</v>
      </c>
      <c r="E65">
        <v>6</v>
      </c>
      <c r="F65">
        <v>9</v>
      </c>
      <c r="G65">
        <v>53</v>
      </c>
      <c r="H65" t="s">
        <v>171</v>
      </c>
      <c r="I65" s="2">
        <v>0.94</v>
      </c>
    </row>
    <row r="66" spans="1:9" x14ac:dyDescent="0.3">
      <c r="A66" t="s">
        <v>14</v>
      </c>
      <c r="B66" t="s">
        <v>10</v>
      </c>
      <c r="C66" t="s">
        <v>89</v>
      </c>
      <c r="D66" t="s">
        <v>172</v>
      </c>
      <c r="E66">
        <v>30</v>
      </c>
      <c r="F66">
        <v>12</v>
      </c>
      <c r="G66">
        <v>352</v>
      </c>
      <c r="H66" t="s">
        <v>173</v>
      </c>
      <c r="I66" s="2">
        <v>0.96</v>
      </c>
    </row>
    <row r="67" spans="1:9" x14ac:dyDescent="0.3">
      <c r="A67" t="s">
        <v>43</v>
      </c>
      <c r="B67" t="s">
        <v>60</v>
      </c>
      <c r="C67" t="s">
        <v>71</v>
      </c>
      <c r="D67" t="s">
        <v>84</v>
      </c>
      <c r="E67">
        <v>138</v>
      </c>
      <c r="F67">
        <v>11</v>
      </c>
      <c r="G67" s="1">
        <v>1466</v>
      </c>
      <c r="H67" t="s">
        <v>174</v>
      </c>
      <c r="I67" s="2">
        <v>0.34</v>
      </c>
    </row>
    <row r="68" spans="1:9" x14ac:dyDescent="0.3">
      <c r="A68" t="s">
        <v>43</v>
      </c>
      <c r="B68" t="s">
        <v>10</v>
      </c>
      <c r="C68" t="s">
        <v>54</v>
      </c>
      <c r="D68" t="s">
        <v>175</v>
      </c>
      <c r="E68">
        <v>111</v>
      </c>
      <c r="F68">
        <v>3</v>
      </c>
      <c r="G68">
        <v>345</v>
      </c>
      <c r="H68" t="s">
        <v>176</v>
      </c>
      <c r="I68" s="2">
        <v>0.92</v>
      </c>
    </row>
    <row r="69" spans="1:9" x14ac:dyDescent="0.3">
      <c r="A69" t="s">
        <v>47</v>
      </c>
      <c r="B69" t="s">
        <v>15</v>
      </c>
      <c r="C69" t="s">
        <v>25</v>
      </c>
      <c r="D69" t="s">
        <v>130</v>
      </c>
      <c r="E69">
        <v>15</v>
      </c>
      <c r="F69">
        <v>6</v>
      </c>
      <c r="G69">
        <v>97</v>
      </c>
      <c r="H69" t="s">
        <v>177</v>
      </c>
      <c r="I69" s="2">
        <v>0.96</v>
      </c>
    </row>
    <row r="70" spans="1:9" x14ac:dyDescent="0.3">
      <c r="A70" t="s">
        <v>9</v>
      </c>
      <c r="B70" t="s">
        <v>60</v>
      </c>
      <c r="C70" t="s">
        <v>86</v>
      </c>
      <c r="D70" t="s">
        <v>178</v>
      </c>
      <c r="E70">
        <v>162</v>
      </c>
      <c r="F70">
        <v>8</v>
      </c>
      <c r="G70" s="1">
        <v>1238</v>
      </c>
      <c r="H70" t="s">
        <v>179</v>
      </c>
      <c r="I70" s="2">
        <v>0.69</v>
      </c>
    </row>
    <row r="71" spans="1:9" x14ac:dyDescent="0.3">
      <c r="A71" t="s">
        <v>47</v>
      </c>
      <c r="B71" t="s">
        <v>60</v>
      </c>
      <c r="C71" t="s">
        <v>86</v>
      </c>
      <c r="D71" t="s">
        <v>180</v>
      </c>
      <c r="E71">
        <v>195</v>
      </c>
      <c r="F71">
        <v>8</v>
      </c>
      <c r="G71" s="1">
        <v>1490</v>
      </c>
      <c r="H71" t="s">
        <v>181</v>
      </c>
      <c r="I71" s="2">
        <v>-0.73</v>
      </c>
    </row>
    <row r="72" spans="1:9" x14ac:dyDescent="0.3">
      <c r="A72" t="s">
        <v>83</v>
      </c>
      <c r="B72" t="s">
        <v>36</v>
      </c>
      <c r="C72" t="s">
        <v>44</v>
      </c>
      <c r="D72" t="s">
        <v>182</v>
      </c>
      <c r="E72">
        <v>525</v>
      </c>
      <c r="F72">
        <v>12</v>
      </c>
      <c r="G72" s="1">
        <v>6143</v>
      </c>
      <c r="H72" t="s">
        <v>183</v>
      </c>
      <c r="I72" s="2">
        <v>-0.1</v>
      </c>
    </row>
    <row r="73" spans="1:9" x14ac:dyDescent="0.3">
      <c r="A73" t="s">
        <v>43</v>
      </c>
      <c r="B73" t="s">
        <v>60</v>
      </c>
      <c r="C73" t="s">
        <v>33</v>
      </c>
      <c r="D73" t="s">
        <v>184</v>
      </c>
      <c r="E73">
        <v>48</v>
      </c>
      <c r="F73">
        <v>12</v>
      </c>
      <c r="G73">
        <v>594</v>
      </c>
      <c r="H73" t="s">
        <v>185</v>
      </c>
      <c r="I73" s="2">
        <v>0.73</v>
      </c>
    </row>
    <row r="74" spans="1:9" x14ac:dyDescent="0.3">
      <c r="A74" t="s">
        <v>19</v>
      </c>
      <c r="B74" t="s">
        <v>60</v>
      </c>
      <c r="C74" t="s">
        <v>115</v>
      </c>
      <c r="D74" t="s">
        <v>186</v>
      </c>
      <c r="E74">
        <v>150</v>
      </c>
      <c r="F74">
        <v>10</v>
      </c>
      <c r="G74" s="1">
        <v>1557</v>
      </c>
      <c r="H74" t="s">
        <v>187</v>
      </c>
      <c r="I74" s="2">
        <v>0.89</v>
      </c>
    </row>
    <row r="75" spans="1:9" x14ac:dyDescent="0.3">
      <c r="A75" t="s">
        <v>19</v>
      </c>
      <c r="B75" t="s">
        <v>60</v>
      </c>
      <c r="C75" t="s">
        <v>71</v>
      </c>
      <c r="D75" t="s">
        <v>188</v>
      </c>
      <c r="E75">
        <v>492</v>
      </c>
      <c r="F75">
        <v>11</v>
      </c>
      <c r="G75" s="1">
        <v>5225</v>
      </c>
      <c r="H75" t="s">
        <v>189</v>
      </c>
      <c r="I75" s="2">
        <v>0.38</v>
      </c>
    </row>
    <row r="76" spans="1:9" x14ac:dyDescent="0.3">
      <c r="A76" t="s">
        <v>47</v>
      </c>
      <c r="B76" t="s">
        <v>60</v>
      </c>
      <c r="C76" t="s">
        <v>66</v>
      </c>
      <c r="D76" t="s">
        <v>190</v>
      </c>
      <c r="E76">
        <v>102</v>
      </c>
      <c r="F76">
        <v>7</v>
      </c>
      <c r="G76">
        <v>730</v>
      </c>
      <c r="H76" t="s">
        <v>191</v>
      </c>
      <c r="I76" s="2">
        <v>0.75</v>
      </c>
    </row>
    <row r="77" spans="1:9" x14ac:dyDescent="0.3">
      <c r="A77" t="s">
        <v>53</v>
      </c>
      <c r="B77" t="s">
        <v>24</v>
      </c>
      <c r="C77" t="s">
        <v>78</v>
      </c>
      <c r="D77" t="s">
        <v>192</v>
      </c>
      <c r="E77">
        <v>165</v>
      </c>
      <c r="F77">
        <v>6</v>
      </c>
      <c r="G77" s="1">
        <v>1071</v>
      </c>
      <c r="H77" t="s">
        <v>193</v>
      </c>
      <c r="I77" s="2">
        <v>0.72</v>
      </c>
    </row>
    <row r="78" spans="1:9" x14ac:dyDescent="0.3">
      <c r="A78" t="s">
        <v>23</v>
      </c>
      <c r="B78" t="s">
        <v>24</v>
      </c>
      <c r="C78" t="s">
        <v>115</v>
      </c>
      <c r="D78" t="s">
        <v>194</v>
      </c>
      <c r="E78">
        <v>309</v>
      </c>
      <c r="F78">
        <v>10</v>
      </c>
      <c r="G78" s="1">
        <v>3207</v>
      </c>
      <c r="H78" t="s">
        <v>195</v>
      </c>
      <c r="I78" s="2">
        <v>-2.76</v>
      </c>
    </row>
    <row r="79" spans="1:9" x14ac:dyDescent="0.3">
      <c r="A79" t="s">
        <v>28</v>
      </c>
      <c r="B79" t="s">
        <v>24</v>
      </c>
      <c r="C79" t="s">
        <v>54</v>
      </c>
      <c r="D79" t="s">
        <v>196</v>
      </c>
      <c r="E79">
        <v>156</v>
      </c>
      <c r="F79">
        <v>3</v>
      </c>
      <c r="G79">
        <v>485</v>
      </c>
      <c r="H79" t="s">
        <v>197</v>
      </c>
      <c r="I79" s="2">
        <v>0.9</v>
      </c>
    </row>
    <row r="80" spans="1:9" x14ac:dyDescent="0.3">
      <c r="A80" t="s">
        <v>19</v>
      </c>
      <c r="B80" t="s">
        <v>15</v>
      </c>
      <c r="C80" t="s">
        <v>198</v>
      </c>
      <c r="D80" t="s">
        <v>199</v>
      </c>
      <c r="E80">
        <v>159</v>
      </c>
      <c r="F80">
        <v>6</v>
      </c>
      <c r="G80">
        <v>890</v>
      </c>
      <c r="H80" t="s">
        <v>200</v>
      </c>
      <c r="I80" s="2">
        <v>-8.09</v>
      </c>
    </row>
    <row r="81" spans="1:9" x14ac:dyDescent="0.3">
      <c r="A81" t="s">
        <v>47</v>
      </c>
      <c r="B81" t="s">
        <v>15</v>
      </c>
      <c r="C81" t="s">
        <v>89</v>
      </c>
      <c r="D81" t="s">
        <v>201</v>
      </c>
      <c r="E81">
        <v>201</v>
      </c>
      <c r="F81">
        <v>12</v>
      </c>
      <c r="G81" s="1">
        <v>2358</v>
      </c>
      <c r="H81" t="s">
        <v>202</v>
      </c>
      <c r="I81" s="2">
        <v>0.82</v>
      </c>
    </row>
    <row r="82" spans="1:9" x14ac:dyDescent="0.3">
      <c r="A82" t="s">
        <v>14</v>
      </c>
      <c r="B82" t="s">
        <v>29</v>
      </c>
      <c r="C82" t="s">
        <v>37</v>
      </c>
      <c r="D82" t="s">
        <v>203</v>
      </c>
      <c r="E82">
        <v>210</v>
      </c>
      <c r="F82">
        <v>6</v>
      </c>
      <c r="G82" s="1">
        <v>1216</v>
      </c>
      <c r="H82" t="s">
        <v>150</v>
      </c>
      <c r="I82" s="2">
        <v>0.86</v>
      </c>
    </row>
    <row r="83" spans="1:9" x14ac:dyDescent="0.3">
      <c r="A83" t="s">
        <v>50</v>
      </c>
      <c r="B83" t="s">
        <v>36</v>
      </c>
      <c r="C83" t="s">
        <v>61</v>
      </c>
      <c r="D83" t="s">
        <v>204</v>
      </c>
      <c r="E83">
        <v>51</v>
      </c>
      <c r="F83">
        <v>9</v>
      </c>
      <c r="G83">
        <v>476</v>
      </c>
      <c r="H83" t="s">
        <v>205</v>
      </c>
      <c r="I83" s="2">
        <v>-7.5</v>
      </c>
    </row>
    <row r="84" spans="1:9" x14ac:dyDescent="0.3">
      <c r="A84" t="s">
        <v>53</v>
      </c>
      <c r="B84" t="s">
        <v>24</v>
      </c>
      <c r="C84" t="s">
        <v>30</v>
      </c>
      <c r="D84" t="s">
        <v>140</v>
      </c>
      <c r="E84">
        <v>39</v>
      </c>
      <c r="F84">
        <v>13</v>
      </c>
      <c r="G84">
        <v>513</v>
      </c>
      <c r="H84" t="s">
        <v>206</v>
      </c>
      <c r="I84" s="2">
        <v>0.85</v>
      </c>
    </row>
    <row r="85" spans="1:9" x14ac:dyDescent="0.3">
      <c r="A85" t="s">
        <v>83</v>
      </c>
      <c r="B85" t="s">
        <v>15</v>
      </c>
      <c r="C85" t="s">
        <v>25</v>
      </c>
      <c r="D85" t="s">
        <v>207</v>
      </c>
      <c r="E85">
        <v>279</v>
      </c>
      <c r="F85">
        <v>6</v>
      </c>
      <c r="G85" s="1">
        <v>1805</v>
      </c>
      <c r="H85" t="s">
        <v>208</v>
      </c>
      <c r="I85" s="2">
        <v>0.53</v>
      </c>
    </row>
    <row r="86" spans="1:9" x14ac:dyDescent="0.3">
      <c r="A86" t="s">
        <v>83</v>
      </c>
      <c r="B86" t="s">
        <v>36</v>
      </c>
      <c r="C86" t="s">
        <v>61</v>
      </c>
      <c r="D86" t="s">
        <v>209</v>
      </c>
      <c r="E86">
        <v>123</v>
      </c>
      <c r="F86">
        <v>9</v>
      </c>
      <c r="G86" s="1">
        <v>1148</v>
      </c>
      <c r="H86" t="s">
        <v>210</v>
      </c>
      <c r="I86" s="2">
        <v>-17.22</v>
      </c>
    </row>
    <row r="87" spans="1:9" x14ac:dyDescent="0.3">
      <c r="A87" t="s">
        <v>50</v>
      </c>
      <c r="B87" t="s">
        <v>29</v>
      </c>
      <c r="C87" t="s">
        <v>112</v>
      </c>
      <c r="D87" t="s">
        <v>211</v>
      </c>
      <c r="E87">
        <v>81</v>
      </c>
      <c r="F87">
        <v>17</v>
      </c>
      <c r="G87" s="1">
        <v>1355</v>
      </c>
      <c r="H87" t="s">
        <v>212</v>
      </c>
      <c r="I87" s="2">
        <v>0.83</v>
      </c>
    </row>
    <row r="88" spans="1:9" x14ac:dyDescent="0.3">
      <c r="A88" t="s">
        <v>9</v>
      </c>
      <c r="B88" t="s">
        <v>10</v>
      </c>
      <c r="C88" t="s">
        <v>86</v>
      </c>
      <c r="D88" t="s">
        <v>69</v>
      </c>
      <c r="E88">
        <v>21</v>
      </c>
      <c r="F88">
        <v>8</v>
      </c>
      <c r="G88">
        <v>160</v>
      </c>
      <c r="H88" t="s">
        <v>213</v>
      </c>
      <c r="I88" s="2">
        <v>0.98</v>
      </c>
    </row>
    <row r="89" spans="1:9" x14ac:dyDescent="0.3">
      <c r="A89" t="s">
        <v>53</v>
      </c>
      <c r="B89" t="s">
        <v>24</v>
      </c>
      <c r="C89" t="s">
        <v>115</v>
      </c>
      <c r="D89" t="s">
        <v>214</v>
      </c>
      <c r="E89">
        <v>162</v>
      </c>
      <c r="F89">
        <v>10</v>
      </c>
      <c r="G89" s="1">
        <v>1682</v>
      </c>
      <c r="H89" t="s">
        <v>215</v>
      </c>
      <c r="I89" s="2">
        <v>-0.73</v>
      </c>
    </row>
    <row r="90" spans="1:9" x14ac:dyDescent="0.3">
      <c r="A90" t="s">
        <v>83</v>
      </c>
      <c r="B90" t="s">
        <v>15</v>
      </c>
      <c r="C90" t="s">
        <v>146</v>
      </c>
      <c r="D90" t="s">
        <v>216</v>
      </c>
      <c r="E90">
        <v>228</v>
      </c>
      <c r="F90">
        <v>9</v>
      </c>
      <c r="G90" s="1">
        <v>2052</v>
      </c>
      <c r="H90" t="s">
        <v>217</v>
      </c>
      <c r="I90" s="2">
        <v>-2.62</v>
      </c>
    </row>
    <row r="91" spans="1:9" x14ac:dyDescent="0.3">
      <c r="A91" t="s">
        <v>83</v>
      </c>
      <c r="B91" t="s">
        <v>24</v>
      </c>
      <c r="C91" t="s">
        <v>66</v>
      </c>
      <c r="D91" t="s">
        <v>218</v>
      </c>
      <c r="E91">
        <v>342</v>
      </c>
      <c r="F91">
        <v>7</v>
      </c>
      <c r="G91" s="1">
        <v>2449</v>
      </c>
      <c r="H91" t="s">
        <v>219</v>
      </c>
      <c r="I91" s="2">
        <v>0.01</v>
      </c>
    </row>
    <row r="92" spans="1:9" x14ac:dyDescent="0.3">
      <c r="A92" t="s">
        <v>47</v>
      </c>
      <c r="B92" t="s">
        <v>36</v>
      </c>
      <c r="C92" t="s">
        <v>61</v>
      </c>
      <c r="D92" t="s">
        <v>70</v>
      </c>
      <c r="E92">
        <v>54</v>
      </c>
      <c r="F92">
        <v>9</v>
      </c>
      <c r="G92">
        <v>504</v>
      </c>
      <c r="H92" t="s">
        <v>220</v>
      </c>
      <c r="I92" s="2">
        <v>0.93</v>
      </c>
    </row>
    <row r="93" spans="1:9" x14ac:dyDescent="0.3">
      <c r="A93" t="s">
        <v>23</v>
      </c>
      <c r="B93" t="s">
        <v>15</v>
      </c>
      <c r="C93" t="s">
        <v>115</v>
      </c>
      <c r="D93" t="s">
        <v>221</v>
      </c>
      <c r="E93">
        <v>216</v>
      </c>
      <c r="F93">
        <v>10</v>
      </c>
      <c r="G93" s="1">
        <v>2242</v>
      </c>
      <c r="H93" t="s">
        <v>222</v>
      </c>
      <c r="I93" s="2">
        <v>0.7</v>
      </c>
    </row>
    <row r="94" spans="1:9" x14ac:dyDescent="0.3">
      <c r="A94" t="s">
        <v>53</v>
      </c>
      <c r="B94" t="s">
        <v>60</v>
      </c>
      <c r="C94" t="s">
        <v>198</v>
      </c>
      <c r="D94" t="s">
        <v>223</v>
      </c>
      <c r="E94">
        <v>54</v>
      </c>
      <c r="F94">
        <v>6</v>
      </c>
      <c r="G94">
        <v>302</v>
      </c>
      <c r="H94" t="s">
        <v>224</v>
      </c>
      <c r="I94" s="2">
        <v>0.9</v>
      </c>
    </row>
    <row r="95" spans="1:9" x14ac:dyDescent="0.3">
      <c r="A95" t="s">
        <v>28</v>
      </c>
      <c r="B95" t="s">
        <v>36</v>
      </c>
      <c r="C95" t="s">
        <v>30</v>
      </c>
      <c r="D95" t="s">
        <v>225</v>
      </c>
      <c r="E95">
        <v>75</v>
      </c>
      <c r="F95">
        <v>13</v>
      </c>
      <c r="G95">
        <v>986</v>
      </c>
      <c r="H95" t="s">
        <v>226</v>
      </c>
      <c r="I95" s="2">
        <v>-1.1000000000000001</v>
      </c>
    </row>
    <row r="96" spans="1:9" x14ac:dyDescent="0.3">
      <c r="A96" t="s">
        <v>19</v>
      </c>
      <c r="B96" t="s">
        <v>10</v>
      </c>
      <c r="C96" t="s">
        <v>78</v>
      </c>
      <c r="D96" t="s">
        <v>227</v>
      </c>
      <c r="E96">
        <v>93</v>
      </c>
      <c r="F96">
        <v>6</v>
      </c>
      <c r="G96">
        <v>604</v>
      </c>
      <c r="H96" t="s">
        <v>228</v>
      </c>
      <c r="I96" s="2">
        <v>0.78</v>
      </c>
    </row>
    <row r="97" spans="1:9" x14ac:dyDescent="0.3">
      <c r="A97" t="s">
        <v>19</v>
      </c>
      <c r="B97" t="s">
        <v>10</v>
      </c>
      <c r="C97" t="s">
        <v>30</v>
      </c>
      <c r="D97" t="s">
        <v>229</v>
      </c>
      <c r="E97">
        <v>156</v>
      </c>
      <c r="F97">
        <v>13</v>
      </c>
      <c r="G97" s="1">
        <v>2051</v>
      </c>
      <c r="H97" t="s">
        <v>230</v>
      </c>
      <c r="I97" s="2">
        <v>0.52</v>
      </c>
    </row>
    <row r="98" spans="1:9" x14ac:dyDescent="0.3">
      <c r="A98" t="s">
        <v>19</v>
      </c>
      <c r="B98" t="s">
        <v>36</v>
      </c>
      <c r="C98" t="s">
        <v>54</v>
      </c>
      <c r="D98" t="s">
        <v>231</v>
      </c>
      <c r="E98">
        <v>9</v>
      </c>
      <c r="F98">
        <v>3</v>
      </c>
      <c r="G98">
        <v>28</v>
      </c>
      <c r="H98" t="s">
        <v>232</v>
      </c>
      <c r="I98" s="2">
        <v>0.99</v>
      </c>
    </row>
    <row r="99" spans="1:9" x14ac:dyDescent="0.3">
      <c r="A99" t="s">
        <v>53</v>
      </c>
      <c r="B99" t="s">
        <v>24</v>
      </c>
      <c r="C99" t="s">
        <v>86</v>
      </c>
      <c r="D99" t="s">
        <v>45</v>
      </c>
      <c r="E99">
        <v>18</v>
      </c>
      <c r="F99">
        <v>8</v>
      </c>
      <c r="G99">
        <v>138</v>
      </c>
      <c r="H99" t="s">
        <v>233</v>
      </c>
      <c r="I99" s="2">
        <v>0.89</v>
      </c>
    </row>
    <row r="100" spans="1:9" x14ac:dyDescent="0.3">
      <c r="A100" t="s">
        <v>9</v>
      </c>
      <c r="B100" t="s">
        <v>15</v>
      </c>
      <c r="C100" t="s">
        <v>16</v>
      </c>
      <c r="D100" t="s">
        <v>234</v>
      </c>
      <c r="E100">
        <v>234</v>
      </c>
      <c r="F100">
        <v>9</v>
      </c>
      <c r="G100" s="1">
        <v>2024</v>
      </c>
      <c r="H100" t="s">
        <v>235</v>
      </c>
      <c r="I100" s="2">
        <v>0.84</v>
      </c>
    </row>
    <row r="101" spans="1:9" x14ac:dyDescent="0.3">
      <c r="A101" t="s">
        <v>53</v>
      </c>
      <c r="B101" t="s">
        <v>60</v>
      </c>
      <c r="C101" t="s">
        <v>115</v>
      </c>
      <c r="D101" t="s">
        <v>236</v>
      </c>
      <c r="E101">
        <v>312</v>
      </c>
      <c r="F101">
        <v>10</v>
      </c>
      <c r="G101" s="1">
        <v>3239</v>
      </c>
      <c r="H101" t="s">
        <v>237</v>
      </c>
      <c r="I101" s="2">
        <v>0.12</v>
      </c>
    </row>
    <row r="102" spans="1:9" x14ac:dyDescent="0.3">
      <c r="A102" t="s">
        <v>43</v>
      </c>
      <c r="B102" t="s">
        <v>24</v>
      </c>
      <c r="C102" t="s">
        <v>86</v>
      </c>
      <c r="D102" t="s">
        <v>238</v>
      </c>
      <c r="E102">
        <v>300</v>
      </c>
      <c r="F102">
        <v>8</v>
      </c>
      <c r="G102" s="1">
        <v>2292</v>
      </c>
      <c r="H102" t="s">
        <v>239</v>
      </c>
      <c r="I102" s="2">
        <v>0.2</v>
      </c>
    </row>
    <row r="103" spans="1:9" x14ac:dyDescent="0.3">
      <c r="A103" t="s">
        <v>50</v>
      </c>
      <c r="B103" t="s">
        <v>24</v>
      </c>
      <c r="C103" t="s">
        <v>112</v>
      </c>
      <c r="D103" t="s">
        <v>240</v>
      </c>
      <c r="E103">
        <v>519</v>
      </c>
      <c r="F103">
        <v>17</v>
      </c>
      <c r="G103" s="1">
        <v>8683</v>
      </c>
      <c r="H103" t="s">
        <v>241</v>
      </c>
      <c r="I103" s="2">
        <v>-9.8800000000000008</v>
      </c>
    </row>
    <row r="104" spans="1:9" x14ac:dyDescent="0.3">
      <c r="A104" t="s">
        <v>23</v>
      </c>
      <c r="B104" t="s">
        <v>10</v>
      </c>
      <c r="C104" t="s">
        <v>146</v>
      </c>
      <c r="D104" t="s">
        <v>242</v>
      </c>
      <c r="E104">
        <v>9</v>
      </c>
      <c r="F104">
        <v>9</v>
      </c>
      <c r="G104">
        <v>81</v>
      </c>
      <c r="H104" t="s">
        <v>243</v>
      </c>
      <c r="I104" s="2">
        <v>0.97</v>
      </c>
    </row>
    <row r="105" spans="1:9" x14ac:dyDescent="0.3">
      <c r="A105" t="s">
        <v>47</v>
      </c>
      <c r="B105" t="s">
        <v>15</v>
      </c>
      <c r="C105" t="s">
        <v>20</v>
      </c>
      <c r="D105" t="s">
        <v>244</v>
      </c>
      <c r="E105">
        <v>9</v>
      </c>
      <c r="F105">
        <v>12</v>
      </c>
      <c r="G105">
        <v>107</v>
      </c>
      <c r="H105" t="s">
        <v>245</v>
      </c>
      <c r="I105" s="2">
        <v>0.96</v>
      </c>
    </row>
    <row r="106" spans="1:9" x14ac:dyDescent="0.3">
      <c r="A106" t="s">
        <v>9</v>
      </c>
      <c r="B106" t="s">
        <v>24</v>
      </c>
      <c r="C106" t="s">
        <v>33</v>
      </c>
      <c r="D106" t="s">
        <v>246</v>
      </c>
      <c r="E106">
        <v>90</v>
      </c>
      <c r="F106">
        <v>12</v>
      </c>
      <c r="G106" s="1">
        <v>1113</v>
      </c>
      <c r="H106" t="s">
        <v>247</v>
      </c>
      <c r="I106" s="2">
        <v>0.89</v>
      </c>
    </row>
    <row r="107" spans="1:9" x14ac:dyDescent="0.3">
      <c r="A107" t="s">
        <v>43</v>
      </c>
      <c r="B107" t="s">
        <v>60</v>
      </c>
      <c r="C107" t="s">
        <v>30</v>
      </c>
      <c r="D107" t="s">
        <v>248</v>
      </c>
      <c r="E107">
        <v>96</v>
      </c>
      <c r="F107">
        <v>13</v>
      </c>
      <c r="G107" s="1">
        <v>1262</v>
      </c>
      <c r="H107" t="s">
        <v>249</v>
      </c>
      <c r="I107" s="2">
        <v>0.19</v>
      </c>
    </row>
    <row r="108" spans="1:9" x14ac:dyDescent="0.3">
      <c r="A108" t="s">
        <v>50</v>
      </c>
      <c r="B108" t="s">
        <v>24</v>
      </c>
      <c r="C108" t="s">
        <v>57</v>
      </c>
      <c r="D108" t="s">
        <v>250</v>
      </c>
      <c r="E108">
        <v>21</v>
      </c>
      <c r="F108">
        <v>9</v>
      </c>
      <c r="G108">
        <v>185</v>
      </c>
      <c r="H108" t="s">
        <v>251</v>
      </c>
      <c r="I108" s="2">
        <v>0.98</v>
      </c>
    </row>
    <row r="109" spans="1:9" x14ac:dyDescent="0.3">
      <c r="A109" t="s">
        <v>9</v>
      </c>
      <c r="B109" t="s">
        <v>60</v>
      </c>
      <c r="C109" t="s">
        <v>198</v>
      </c>
      <c r="D109" t="s">
        <v>252</v>
      </c>
      <c r="E109">
        <v>48</v>
      </c>
      <c r="F109">
        <v>6</v>
      </c>
      <c r="G109">
        <v>269</v>
      </c>
      <c r="H109" t="s">
        <v>253</v>
      </c>
      <c r="I109" s="2">
        <v>0.96</v>
      </c>
    </row>
    <row r="110" spans="1:9" x14ac:dyDescent="0.3">
      <c r="A110" t="s">
        <v>83</v>
      </c>
      <c r="B110" t="s">
        <v>24</v>
      </c>
      <c r="C110" t="s">
        <v>112</v>
      </c>
      <c r="D110" t="s">
        <v>254</v>
      </c>
      <c r="E110">
        <v>72</v>
      </c>
      <c r="F110">
        <v>17</v>
      </c>
      <c r="G110" s="1">
        <v>1205</v>
      </c>
      <c r="H110" t="s">
        <v>255</v>
      </c>
      <c r="I110" s="2">
        <v>0.14000000000000001</v>
      </c>
    </row>
    <row r="111" spans="1:9" x14ac:dyDescent="0.3">
      <c r="A111" t="s">
        <v>14</v>
      </c>
      <c r="B111" t="s">
        <v>15</v>
      </c>
      <c r="C111" t="s">
        <v>66</v>
      </c>
      <c r="D111" t="s">
        <v>256</v>
      </c>
      <c r="E111">
        <v>168</v>
      </c>
      <c r="F111">
        <v>7</v>
      </c>
      <c r="G111" s="1">
        <v>1203</v>
      </c>
      <c r="H111" t="s">
        <v>257</v>
      </c>
      <c r="I111" s="2">
        <v>0.41</v>
      </c>
    </row>
    <row r="112" spans="1:9" x14ac:dyDescent="0.3">
      <c r="A112" t="s">
        <v>47</v>
      </c>
      <c r="B112" t="s">
        <v>29</v>
      </c>
      <c r="C112" t="s">
        <v>198</v>
      </c>
      <c r="D112" t="s">
        <v>258</v>
      </c>
      <c r="E112">
        <v>51</v>
      </c>
      <c r="F112">
        <v>6</v>
      </c>
      <c r="G112">
        <v>286</v>
      </c>
      <c r="H112" t="s">
        <v>259</v>
      </c>
      <c r="I112" s="2">
        <v>0.95</v>
      </c>
    </row>
    <row r="113" spans="1:9" x14ac:dyDescent="0.3">
      <c r="A113" t="s">
        <v>23</v>
      </c>
      <c r="B113" t="s">
        <v>24</v>
      </c>
      <c r="C113" t="s">
        <v>86</v>
      </c>
      <c r="D113" t="s">
        <v>260</v>
      </c>
      <c r="E113">
        <v>192</v>
      </c>
      <c r="F113">
        <v>8</v>
      </c>
      <c r="G113" s="1">
        <v>1467</v>
      </c>
      <c r="H113" t="s">
        <v>261</v>
      </c>
      <c r="I113" s="2">
        <v>0.24</v>
      </c>
    </row>
    <row r="114" spans="1:9" x14ac:dyDescent="0.3">
      <c r="A114" t="s">
        <v>43</v>
      </c>
      <c r="B114" t="s">
        <v>10</v>
      </c>
      <c r="C114" t="s">
        <v>44</v>
      </c>
      <c r="D114" t="s">
        <v>262</v>
      </c>
      <c r="E114">
        <v>225</v>
      </c>
      <c r="F114">
        <v>12</v>
      </c>
      <c r="G114" s="1">
        <v>2633</v>
      </c>
      <c r="H114" t="s">
        <v>110</v>
      </c>
      <c r="I114" s="2">
        <v>0.6</v>
      </c>
    </row>
    <row r="115" spans="1:9" x14ac:dyDescent="0.3">
      <c r="A115" t="s">
        <v>28</v>
      </c>
      <c r="B115" t="s">
        <v>60</v>
      </c>
      <c r="C115" t="s">
        <v>198</v>
      </c>
      <c r="D115" t="s">
        <v>263</v>
      </c>
      <c r="E115">
        <v>456</v>
      </c>
      <c r="F115">
        <v>6</v>
      </c>
      <c r="G115" s="1">
        <v>2554</v>
      </c>
      <c r="H115" t="s">
        <v>264</v>
      </c>
      <c r="I115" s="2">
        <v>0.68</v>
      </c>
    </row>
    <row r="116" spans="1:9" x14ac:dyDescent="0.3">
      <c r="A116" t="s">
        <v>83</v>
      </c>
      <c r="B116" t="s">
        <v>60</v>
      </c>
      <c r="C116" t="s">
        <v>30</v>
      </c>
      <c r="D116" t="s">
        <v>265</v>
      </c>
      <c r="E116">
        <v>93</v>
      </c>
      <c r="F116">
        <v>13</v>
      </c>
      <c r="G116" s="1">
        <v>1223</v>
      </c>
      <c r="H116" t="s">
        <v>266</v>
      </c>
      <c r="I116" s="2">
        <v>0.14000000000000001</v>
      </c>
    </row>
    <row r="117" spans="1:9" x14ac:dyDescent="0.3">
      <c r="A117" t="s">
        <v>28</v>
      </c>
      <c r="B117" t="s">
        <v>60</v>
      </c>
      <c r="C117" t="s">
        <v>20</v>
      </c>
      <c r="D117" t="s">
        <v>267</v>
      </c>
      <c r="E117">
        <v>48</v>
      </c>
      <c r="F117">
        <v>12</v>
      </c>
      <c r="G117">
        <v>570</v>
      </c>
      <c r="H117" t="s">
        <v>268</v>
      </c>
      <c r="I117" s="2">
        <v>-0.09</v>
      </c>
    </row>
    <row r="118" spans="1:9" x14ac:dyDescent="0.3">
      <c r="A118" t="s">
        <v>28</v>
      </c>
      <c r="B118" t="s">
        <v>10</v>
      </c>
      <c r="C118" t="s">
        <v>25</v>
      </c>
      <c r="D118" t="s">
        <v>269</v>
      </c>
      <c r="E118">
        <v>102</v>
      </c>
      <c r="F118">
        <v>6</v>
      </c>
      <c r="G118">
        <v>660</v>
      </c>
      <c r="H118" t="s">
        <v>270</v>
      </c>
      <c r="I118" s="2">
        <v>0.56000000000000005</v>
      </c>
    </row>
    <row r="119" spans="1:9" x14ac:dyDescent="0.3">
      <c r="A119" t="s">
        <v>43</v>
      </c>
      <c r="B119" t="s">
        <v>15</v>
      </c>
      <c r="C119" t="s">
        <v>11</v>
      </c>
      <c r="D119" t="s">
        <v>271</v>
      </c>
      <c r="E119">
        <v>252</v>
      </c>
      <c r="F119">
        <v>14</v>
      </c>
      <c r="G119" s="1">
        <v>3651</v>
      </c>
      <c r="H119" t="s">
        <v>272</v>
      </c>
      <c r="I119" s="2">
        <v>0.46</v>
      </c>
    </row>
    <row r="120" spans="1:9" x14ac:dyDescent="0.3">
      <c r="A120" t="s">
        <v>50</v>
      </c>
      <c r="B120" t="s">
        <v>10</v>
      </c>
      <c r="C120" t="s">
        <v>25</v>
      </c>
      <c r="D120" t="s">
        <v>273</v>
      </c>
      <c r="E120">
        <v>138</v>
      </c>
      <c r="F120">
        <v>6</v>
      </c>
      <c r="G120">
        <v>893</v>
      </c>
      <c r="H120" t="s">
        <v>274</v>
      </c>
      <c r="I120" s="2">
        <v>0.92</v>
      </c>
    </row>
    <row r="121" spans="1:9" x14ac:dyDescent="0.3">
      <c r="A121" t="s">
        <v>9</v>
      </c>
      <c r="B121" t="s">
        <v>36</v>
      </c>
      <c r="C121" t="s">
        <v>30</v>
      </c>
      <c r="D121" t="s">
        <v>275</v>
      </c>
      <c r="E121">
        <v>90</v>
      </c>
      <c r="F121">
        <v>13</v>
      </c>
      <c r="G121" s="1">
        <v>1184</v>
      </c>
      <c r="H121" t="s">
        <v>276</v>
      </c>
      <c r="I121" s="2">
        <v>0.53</v>
      </c>
    </row>
    <row r="122" spans="1:9" x14ac:dyDescent="0.3">
      <c r="A122" t="s">
        <v>23</v>
      </c>
      <c r="B122" t="s">
        <v>10</v>
      </c>
      <c r="C122" t="s">
        <v>11</v>
      </c>
      <c r="D122" t="s">
        <v>277</v>
      </c>
      <c r="E122">
        <v>240</v>
      </c>
      <c r="F122">
        <v>14</v>
      </c>
      <c r="G122" s="1">
        <v>3478</v>
      </c>
      <c r="H122" t="s">
        <v>278</v>
      </c>
      <c r="I122" s="2">
        <v>-1.28</v>
      </c>
    </row>
    <row r="123" spans="1:9" x14ac:dyDescent="0.3">
      <c r="A123" t="s">
        <v>9</v>
      </c>
      <c r="B123" t="s">
        <v>36</v>
      </c>
      <c r="C123" t="s">
        <v>20</v>
      </c>
      <c r="D123" t="s">
        <v>279</v>
      </c>
      <c r="E123">
        <v>102</v>
      </c>
      <c r="F123">
        <v>12</v>
      </c>
      <c r="G123" s="1">
        <v>1212</v>
      </c>
      <c r="H123" t="s">
        <v>280</v>
      </c>
      <c r="I123" s="2">
        <v>0.8</v>
      </c>
    </row>
    <row r="124" spans="1:9" x14ac:dyDescent="0.3">
      <c r="A124" t="s">
        <v>23</v>
      </c>
      <c r="B124" t="s">
        <v>15</v>
      </c>
      <c r="C124" t="s">
        <v>112</v>
      </c>
      <c r="D124" t="s">
        <v>281</v>
      </c>
      <c r="E124">
        <v>129</v>
      </c>
      <c r="F124">
        <v>17</v>
      </c>
      <c r="G124" s="1">
        <v>2158</v>
      </c>
      <c r="H124" t="s">
        <v>282</v>
      </c>
      <c r="I124" s="2">
        <v>-1.55</v>
      </c>
    </row>
    <row r="125" spans="1:9" x14ac:dyDescent="0.3">
      <c r="A125" t="s">
        <v>14</v>
      </c>
      <c r="B125" t="s">
        <v>15</v>
      </c>
      <c r="C125" t="s">
        <v>112</v>
      </c>
      <c r="D125" t="s">
        <v>283</v>
      </c>
      <c r="E125">
        <v>300</v>
      </c>
      <c r="F125">
        <v>17</v>
      </c>
      <c r="G125" s="1">
        <v>5019</v>
      </c>
      <c r="H125" t="s">
        <v>284</v>
      </c>
      <c r="I125" s="2">
        <v>-0.06</v>
      </c>
    </row>
    <row r="126" spans="1:9" x14ac:dyDescent="0.3">
      <c r="A126" t="s">
        <v>28</v>
      </c>
      <c r="B126" t="s">
        <v>36</v>
      </c>
      <c r="C126" t="s">
        <v>33</v>
      </c>
      <c r="D126" t="s">
        <v>21</v>
      </c>
      <c r="E126">
        <v>135</v>
      </c>
      <c r="F126">
        <v>12</v>
      </c>
      <c r="G126" s="1">
        <v>1670</v>
      </c>
      <c r="H126" t="s">
        <v>285</v>
      </c>
      <c r="I126" s="2">
        <v>-0.74</v>
      </c>
    </row>
    <row r="127" spans="1:9" x14ac:dyDescent="0.3">
      <c r="A127" t="s">
        <v>43</v>
      </c>
      <c r="B127" t="s">
        <v>15</v>
      </c>
      <c r="C127" t="s">
        <v>101</v>
      </c>
      <c r="D127" t="s">
        <v>286</v>
      </c>
      <c r="E127">
        <v>114</v>
      </c>
      <c r="F127">
        <v>5</v>
      </c>
      <c r="G127">
        <v>567</v>
      </c>
      <c r="H127" t="s">
        <v>184</v>
      </c>
      <c r="I127" s="2">
        <v>0.8</v>
      </c>
    </row>
    <row r="128" spans="1:9" x14ac:dyDescent="0.3">
      <c r="A128" t="s">
        <v>43</v>
      </c>
      <c r="B128" t="s">
        <v>15</v>
      </c>
      <c r="C128" t="s">
        <v>44</v>
      </c>
      <c r="D128" t="s">
        <v>287</v>
      </c>
      <c r="E128">
        <v>63</v>
      </c>
      <c r="F128">
        <v>12</v>
      </c>
      <c r="G128">
        <v>737</v>
      </c>
      <c r="H128" t="s">
        <v>288</v>
      </c>
      <c r="I128" s="2">
        <v>0.84</v>
      </c>
    </row>
    <row r="129" spans="1:9" x14ac:dyDescent="0.3">
      <c r="A129" t="s">
        <v>43</v>
      </c>
      <c r="B129" t="s">
        <v>24</v>
      </c>
      <c r="C129" t="s">
        <v>66</v>
      </c>
      <c r="D129" t="s">
        <v>289</v>
      </c>
      <c r="E129">
        <v>252</v>
      </c>
      <c r="F129">
        <v>7</v>
      </c>
      <c r="G129" s="1">
        <v>1804</v>
      </c>
      <c r="H129" t="s">
        <v>290</v>
      </c>
      <c r="I129" s="2">
        <v>0.67</v>
      </c>
    </row>
    <row r="130" spans="1:9" x14ac:dyDescent="0.3">
      <c r="A130" t="s">
        <v>83</v>
      </c>
      <c r="B130" t="s">
        <v>24</v>
      </c>
      <c r="C130" t="s">
        <v>16</v>
      </c>
      <c r="D130" t="s">
        <v>291</v>
      </c>
      <c r="E130">
        <v>303</v>
      </c>
      <c r="F130">
        <v>9</v>
      </c>
      <c r="G130" s="1">
        <v>2621</v>
      </c>
      <c r="H130" t="s">
        <v>292</v>
      </c>
      <c r="I130" s="2">
        <v>0.61</v>
      </c>
    </row>
    <row r="131" spans="1:9" x14ac:dyDescent="0.3">
      <c r="A131" t="s">
        <v>43</v>
      </c>
      <c r="B131" t="s">
        <v>29</v>
      </c>
      <c r="C131" t="s">
        <v>54</v>
      </c>
      <c r="D131" t="s">
        <v>293</v>
      </c>
      <c r="E131">
        <v>246</v>
      </c>
      <c r="F131">
        <v>3</v>
      </c>
      <c r="G131">
        <v>765</v>
      </c>
      <c r="H131" t="s">
        <v>294</v>
      </c>
      <c r="I131" s="2">
        <v>0.83</v>
      </c>
    </row>
    <row r="132" spans="1:9" x14ac:dyDescent="0.3">
      <c r="A132" t="s">
        <v>14</v>
      </c>
      <c r="B132" t="s">
        <v>36</v>
      </c>
      <c r="C132" t="s">
        <v>40</v>
      </c>
      <c r="D132" t="s">
        <v>295</v>
      </c>
      <c r="E132">
        <v>84</v>
      </c>
      <c r="F132">
        <v>10</v>
      </c>
      <c r="G132">
        <v>821</v>
      </c>
      <c r="H132" t="s">
        <v>296</v>
      </c>
      <c r="I132" s="2">
        <v>-3.89</v>
      </c>
    </row>
    <row r="133" spans="1:9" x14ac:dyDescent="0.3">
      <c r="A133" t="s">
        <v>43</v>
      </c>
      <c r="B133" t="s">
        <v>60</v>
      </c>
      <c r="C133" t="s">
        <v>54</v>
      </c>
      <c r="D133" t="s">
        <v>159</v>
      </c>
      <c r="E133">
        <v>39</v>
      </c>
      <c r="F133">
        <v>3</v>
      </c>
      <c r="G133">
        <v>121</v>
      </c>
      <c r="H133" t="s">
        <v>297</v>
      </c>
      <c r="I133" s="2">
        <v>0.98</v>
      </c>
    </row>
    <row r="134" spans="1:9" x14ac:dyDescent="0.3">
      <c r="A134" t="s">
        <v>47</v>
      </c>
      <c r="B134" t="s">
        <v>24</v>
      </c>
      <c r="C134" t="s">
        <v>54</v>
      </c>
      <c r="D134" t="s">
        <v>140</v>
      </c>
      <c r="E134">
        <v>348</v>
      </c>
      <c r="F134">
        <v>3</v>
      </c>
      <c r="G134" s="1">
        <v>1082</v>
      </c>
      <c r="H134" t="s">
        <v>298</v>
      </c>
      <c r="I134" s="2">
        <v>0.68</v>
      </c>
    </row>
    <row r="135" spans="1:9" x14ac:dyDescent="0.3">
      <c r="A135" t="s">
        <v>43</v>
      </c>
      <c r="B135" t="s">
        <v>10</v>
      </c>
      <c r="C135" t="s">
        <v>33</v>
      </c>
      <c r="D135" t="s">
        <v>299</v>
      </c>
      <c r="E135">
        <v>48</v>
      </c>
      <c r="F135">
        <v>12</v>
      </c>
      <c r="G135">
        <v>594</v>
      </c>
      <c r="H135" t="s">
        <v>300</v>
      </c>
      <c r="I135" s="2">
        <v>0.91</v>
      </c>
    </row>
    <row r="136" spans="1:9" x14ac:dyDescent="0.3">
      <c r="A136" t="s">
        <v>47</v>
      </c>
      <c r="B136" t="s">
        <v>10</v>
      </c>
      <c r="C136" t="s">
        <v>40</v>
      </c>
      <c r="D136" t="s">
        <v>301</v>
      </c>
      <c r="E136">
        <v>75</v>
      </c>
      <c r="F136">
        <v>10</v>
      </c>
      <c r="G136">
        <v>733</v>
      </c>
      <c r="H136" t="s">
        <v>302</v>
      </c>
      <c r="I136" s="2">
        <v>-0.41</v>
      </c>
    </row>
    <row r="137" spans="1:9" x14ac:dyDescent="0.3">
      <c r="A137" t="s">
        <v>43</v>
      </c>
      <c r="B137" t="s">
        <v>36</v>
      </c>
      <c r="C137" t="s">
        <v>115</v>
      </c>
      <c r="D137" t="s">
        <v>303</v>
      </c>
      <c r="E137">
        <v>258</v>
      </c>
      <c r="F137">
        <v>10</v>
      </c>
      <c r="G137" s="1">
        <v>2678</v>
      </c>
      <c r="H137" t="s">
        <v>304</v>
      </c>
      <c r="I137" s="2">
        <v>0.53</v>
      </c>
    </row>
    <row r="138" spans="1:9" x14ac:dyDescent="0.3">
      <c r="A138" t="s">
        <v>28</v>
      </c>
      <c r="B138" t="s">
        <v>29</v>
      </c>
      <c r="C138" t="s">
        <v>54</v>
      </c>
      <c r="D138" t="s">
        <v>305</v>
      </c>
      <c r="E138">
        <v>27</v>
      </c>
      <c r="F138">
        <v>3</v>
      </c>
      <c r="G138">
        <v>84</v>
      </c>
      <c r="H138" t="s">
        <v>306</v>
      </c>
      <c r="I138" s="2">
        <v>0.99</v>
      </c>
    </row>
    <row r="139" spans="1:9" x14ac:dyDescent="0.3">
      <c r="A139" t="s">
        <v>14</v>
      </c>
      <c r="B139" t="s">
        <v>36</v>
      </c>
      <c r="C139" t="s">
        <v>16</v>
      </c>
      <c r="D139" t="s">
        <v>307</v>
      </c>
      <c r="E139">
        <v>213</v>
      </c>
      <c r="F139">
        <v>9</v>
      </c>
      <c r="G139" s="1">
        <v>1842</v>
      </c>
      <c r="H139" t="s">
        <v>308</v>
      </c>
      <c r="I139" s="2">
        <v>0.51</v>
      </c>
    </row>
    <row r="140" spans="1:9" x14ac:dyDescent="0.3">
      <c r="A140" t="s">
        <v>47</v>
      </c>
      <c r="B140" t="s">
        <v>15</v>
      </c>
      <c r="C140" t="s">
        <v>66</v>
      </c>
      <c r="D140" t="s">
        <v>309</v>
      </c>
      <c r="E140">
        <v>357</v>
      </c>
      <c r="F140">
        <v>7</v>
      </c>
      <c r="G140" s="1">
        <v>2556</v>
      </c>
      <c r="H140" t="s">
        <v>310</v>
      </c>
      <c r="I140" s="2">
        <v>0.43</v>
      </c>
    </row>
    <row r="141" spans="1:9" x14ac:dyDescent="0.3">
      <c r="A141" t="s">
        <v>19</v>
      </c>
      <c r="B141" t="s">
        <v>10</v>
      </c>
      <c r="C141" t="s">
        <v>20</v>
      </c>
      <c r="D141" t="s">
        <v>311</v>
      </c>
      <c r="E141">
        <v>207</v>
      </c>
      <c r="F141">
        <v>12</v>
      </c>
      <c r="G141" s="1">
        <v>2459</v>
      </c>
      <c r="H141" t="s">
        <v>312</v>
      </c>
      <c r="I141" s="2">
        <v>-8.49</v>
      </c>
    </row>
    <row r="142" spans="1:9" x14ac:dyDescent="0.3">
      <c r="A142" t="s">
        <v>14</v>
      </c>
      <c r="B142" t="s">
        <v>10</v>
      </c>
      <c r="C142" t="s">
        <v>11</v>
      </c>
      <c r="D142" t="s">
        <v>313</v>
      </c>
      <c r="E142">
        <v>150</v>
      </c>
      <c r="F142">
        <v>14</v>
      </c>
      <c r="G142" s="1">
        <v>2174</v>
      </c>
      <c r="H142" t="s">
        <v>314</v>
      </c>
      <c r="I142" s="2">
        <v>-50.75</v>
      </c>
    </row>
    <row r="143" spans="1:9" x14ac:dyDescent="0.3">
      <c r="A143" t="s">
        <v>23</v>
      </c>
      <c r="B143" t="s">
        <v>24</v>
      </c>
      <c r="C143" t="s">
        <v>198</v>
      </c>
      <c r="D143" t="s">
        <v>199</v>
      </c>
      <c r="E143">
        <v>204</v>
      </c>
      <c r="F143">
        <v>6</v>
      </c>
      <c r="G143" s="1">
        <v>1142</v>
      </c>
      <c r="H143" t="s">
        <v>315</v>
      </c>
      <c r="I143" s="2">
        <v>-10.66</v>
      </c>
    </row>
    <row r="144" spans="1:9" x14ac:dyDescent="0.3">
      <c r="A144" t="s">
        <v>43</v>
      </c>
      <c r="B144" t="s">
        <v>15</v>
      </c>
      <c r="C144" t="s">
        <v>112</v>
      </c>
      <c r="D144" t="s">
        <v>316</v>
      </c>
      <c r="E144">
        <v>21</v>
      </c>
      <c r="F144">
        <v>17</v>
      </c>
      <c r="G144">
        <v>351</v>
      </c>
      <c r="H144" t="s">
        <v>317</v>
      </c>
      <c r="I144" s="2">
        <v>0.86</v>
      </c>
    </row>
    <row r="145" spans="1:9" x14ac:dyDescent="0.3">
      <c r="A145" t="s">
        <v>23</v>
      </c>
      <c r="B145" t="s">
        <v>60</v>
      </c>
      <c r="C145" t="s">
        <v>33</v>
      </c>
      <c r="D145" t="s">
        <v>318</v>
      </c>
      <c r="E145">
        <v>174</v>
      </c>
      <c r="F145">
        <v>12</v>
      </c>
      <c r="G145" s="1">
        <v>2152</v>
      </c>
      <c r="H145" t="s">
        <v>319</v>
      </c>
      <c r="I145" s="2">
        <v>0.73</v>
      </c>
    </row>
    <row r="146" spans="1:9" x14ac:dyDescent="0.3">
      <c r="A146" t="s">
        <v>50</v>
      </c>
      <c r="B146" t="s">
        <v>10</v>
      </c>
      <c r="C146" t="s">
        <v>54</v>
      </c>
      <c r="D146" t="s">
        <v>320</v>
      </c>
      <c r="E146">
        <v>201</v>
      </c>
      <c r="F146">
        <v>3</v>
      </c>
      <c r="G146">
        <v>625</v>
      </c>
      <c r="H146" t="s">
        <v>321</v>
      </c>
      <c r="I146" s="2">
        <v>0.94</v>
      </c>
    </row>
    <row r="147" spans="1:9" x14ac:dyDescent="0.3">
      <c r="A147" t="s">
        <v>14</v>
      </c>
      <c r="B147" t="s">
        <v>36</v>
      </c>
      <c r="C147" t="s">
        <v>61</v>
      </c>
      <c r="D147" t="s">
        <v>322</v>
      </c>
      <c r="E147">
        <v>510</v>
      </c>
      <c r="F147">
        <v>9</v>
      </c>
      <c r="G147" s="1">
        <v>4758</v>
      </c>
      <c r="H147" t="s">
        <v>323</v>
      </c>
      <c r="I147" s="2">
        <v>-4.8099999999999996</v>
      </c>
    </row>
    <row r="148" spans="1:9" x14ac:dyDescent="0.3">
      <c r="A148" t="s">
        <v>28</v>
      </c>
      <c r="B148" t="s">
        <v>29</v>
      </c>
      <c r="C148" t="s">
        <v>66</v>
      </c>
      <c r="D148" t="s">
        <v>324</v>
      </c>
      <c r="E148">
        <v>378</v>
      </c>
      <c r="F148">
        <v>7</v>
      </c>
      <c r="G148" s="1">
        <v>2706</v>
      </c>
      <c r="H148" t="s">
        <v>325</v>
      </c>
      <c r="I148" s="2">
        <v>0.11</v>
      </c>
    </row>
    <row r="149" spans="1:9" x14ac:dyDescent="0.3">
      <c r="A149" t="s">
        <v>19</v>
      </c>
      <c r="B149" t="s">
        <v>60</v>
      </c>
      <c r="C149" t="s">
        <v>146</v>
      </c>
      <c r="D149" t="s">
        <v>326</v>
      </c>
      <c r="E149">
        <v>27</v>
      </c>
      <c r="F149">
        <v>9</v>
      </c>
      <c r="G149">
        <v>243</v>
      </c>
      <c r="H149" t="s">
        <v>327</v>
      </c>
      <c r="I149" s="2">
        <v>0.96</v>
      </c>
    </row>
    <row r="150" spans="1:9" x14ac:dyDescent="0.3">
      <c r="A150" t="s">
        <v>50</v>
      </c>
      <c r="B150" t="s">
        <v>29</v>
      </c>
      <c r="C150" t="s">
        <v>57</v>
      </c>
      <c r="D150" t="s">
        <v>328</v>
      </c>
      <c r="E150">
        <v>117</v>
      </c>
      <c r="F150">
        <v>9</v>
      </c>
      <c r="G150" s="1">
        <v>1028</v>
      </c>
      <c r="H150" t="s">
        <v>329</v>
      </c>
      <c r="I150" s="2">
        <v>0.49</v>
      </c>
    </row>
    <row r="151" spans="1:9" x14ac:dyDescent="0.3">
      <c r="A151" t="s">
        <v>28</v>
      </c>
      <c r="B151" t="s">
        <v>36</v>
      </c>
      <c r="C151" t="s">
        <v>146</v>
      </c>
      <c r="D151" t="s">
        <v>330</v>
      </c>
      <c r="E151">
        <v>36</v>
      </c>
      <c r="F151">
        <v>9</v>
      </c>
      <c r="G151">
        <v>324</v>
      </c>
      <c r="H151" t="s">
        <v>331</v>
      </c>
      <c r="I151" s="2">
        <v>0.96</v>
      </c>
    </row>
    <row r="152" spans="1:9" x14ac:dyDescent="0.3">
      <c r="A152" t="s">
        <v>14</v>
      </c>
      <c r="B152" t="s">
        <v>15</v>
      </c>
      <c r="C152" t="s">
        <v>33</v>
      </c>
      <c r="D152" t="s">
        <v>332</v>
      </c>
      <c r="E152">
        <v>126</v>
      </c>
      <c r="F152">
        <v>12</v>
      </c>
      <c r="G152" s="1">
        <v>1559</v>
      </c>
      <c r="H152" t="s">
        <v>333</v>
      </c>
      <c r="I152" s="2">
        <v>-3.37</v>
      </c>
    </row>
    <row r="153" spans="1:9" x14ac:dyDescent="0.3">
      <c r="A153" t="s">
        <v>19</v>
      </c>
      <c r="B153" t="s">
        <v>29</v>
      </c>
      <c r="C153" t="s">
        <v>30</v>
      </c>
      <c r="D153" t="s">
        <v>334</v>
      </c>
      <c r="E153">
        <v>72</v>
      </c>
      <c r="F153">
        <v>13</v>
      </c>
      <c r="G153">
        <v>947</v>
      </c>
      <c r="H153" t="s">
        <v>335</v>
      </c>
      <c r="I153" s="2">
        <v>0.7</v>
      </c>
    </row>
    <row r="154" spans="1:9" x14ac:dyDescent="0.3">
      <c r="A154" t="s">
        <v>43</v>
      </c>
      <c r="B154" t="s">
        <v>24</v>
      </c>
      <c r="C154" t="s">
        <v>40</v>
      </c>
      <c r="D154" t="s">
        <v>336</v>
      </c>
      <c r="E154">
        <v>42</v>
      </c>
      <c r="F154">
        <v>10</v>
      </c>
      <c r="G154">
        <v>410</v>
      </c>
      <c r="H154" t="s">
        <v>337</v>
      </c>
      <c r="I154" s="2">
        <v>0.95</v>
      </c>
    </row>
    <row r="155" spans="1:9" x14ac:dyDescent="0.3">
      <c r="A155" t="s">
        <v>9</v>
      </c>
      <c r="B155" t="s">
        <v>29</v>
      </c>
      <c r="C155" t="s">
        <v>66</v>
      </c>
      <c r="D155" t="s">
        <v>338</v>
      </c>
      <c r="E155">
        <v>135</v>
      </c>
      <c r="F155">
        <v>7</v>
      </c>
      <c r="G155">
        <v>967</v>
      </c>
      <c r="H155" t="s">
        <v>339</v>
      </c>
      <c r="I155" t="e">
        <v>#DIV/0!</v>
      </c>
    </row>
    <row r="156" spans="1:9" x14ac:dyDescent="0.3">
      <c r="A156" t="s">
        <v>43</v>
      </c>
      <c r="B156" t="s">
        <v>60</v>
      </c>
      <c r="C156" t="s">
        <v>101</v>
      </c>
      <c r="D156" t="s">
        <v>340</v>
      </c>
      <c r="E156">
        <v>189</v>
      </c>
      <c r="F156">
        <v>5</v>
      </c>
      <c r="G156">
        <v>939</v>
      </c>
      <c r="H156" t="s">
        <v>341</v>
      </c>
      <c r="I156" s="2">
        <v>0.89</v>
      </c>
    </row>
    <row r="157" spans="1:9" x14ac:dyDescent="0.3">
      <c r="A157" t="s">
        <v>28</v>
      </c>
      <c r="B157" t="s">
        <v>10</v>
      </c>
      <c r="C157" t="s">
        <v>115</v>
      </c>
      <c r="D157" t="s">
        <v>342</v>
      </c>
      <c r="E157">
        <v>459</v>
      </c>
      <c r="F157">
        <v>10</v>
      </c>
      <c r="G157" s="1">
        <v>4764</v>
      </c>
      <c r="H157" t="s">
        <v>343</v>
      </c>
      <c r="I157" s="2">
        <v>-0.34</v>
      </c>
    </row>
    <row r="158" spans="1:9" x14ac:dyDescent="0.3">
      <c r="A158" t="s">
        <v>47</v>
      </c>
      <c r="B158" t="s">
        <v>60</v>
      </c>
      <c r="C158" t="s">
        <v>89</v>
      </c>
      <c r="D158" t="s">
        <v>344</v>
      </c>
      <c r="E158">
        <v>201</v>
      </c>
      <c r="F158">
        <v>12</v>
      </c>
      <c r="G158" s="1">
        <v>2358</v>
      </c>
      <c r="H158" t="s">
        <v>345</v>
      </c>
      <c r="I158" s="2">
        <v>0.68</v>
      </c>
    </row>
    <row r="159" spans="1:9" x14ac:dyDescent="0.3">
      <c r="A159" t="s">
        <v>28</v>
      </c>
      <c r="B159" t="s">
        <v>60</v>
      </c>
      <c r="C159" t="s">
        <v>11</v>
      </c>
      <c r="D159" t="s">
        <v>346</v>
      </c>
      <c r="E159">
        <v>366</v>
      </c>
      <c r="F159">
        <v>14</v>
      </c>
      <c r="G159" s="1">
        <v>5303</v>
      </c>
      <c r="H159" t="s">
        <v>347</v>
      </c>
      <c r="I159" s="2">
        <v>-0.56000000000000005</v>
      </c>
    </row>
    <row r="160" spans="1:9" x14ac:dyDescent="0.3">
      <c r="A160" t="s">
        <v>53</v>
      </c>
      <c r="B160" t="s">
        <v>10</v>
      </c>
      <c r="C160" t="s">
        <v>66</v>
      </c>
      <c r="D160" t="s">
        <v>348</v>
      </c>
      <c r="E160">
        <v>324</v>
      </c>
      <c r="F160">
        <v>7</v>
      </c>
      <c r="G160" s="1">
        <v>2320</v>
      </c>
      <c r="H160" t="s">
        <v>349</v>
      </c>
      <c r="I160" s="2">
        <v>0.49</v>
      </c>
    </row>
    <row r="161" spans="1:9" x14ac:dyDescent="0.3">
      <c r="A161" t="s">
        <v>19</v>
      </c>
      <c r="B161" t="s">
        <v>15</v>
      </c>
      <c r="C161" t="s">
        <v>89</v>
      </c>
      <c r="D161" t="s">
        <v>350</v>
      </c>
      <c r="E161">
        <v>243</v>
      </c>
      <c r="F161">
        <v>12</v>
      </c>
      <c r="G161" s="1">
        <v>2850</v>
      </c>
      <c r="H161" t="s">
        <v>351</v>
      </c>
      <c r="I161" s="2">
        <v>0.64</v>
      </c>
    </row>
    <row r="162" spans="1:9" x14ac:dyDescent="0.3">
      <c r="A162" t="s">
        <v>50</v>
      </c>
      <c r="B162" t="s">
        <v>29</v>
      </c>
      <c r="C162" t="s">
        <v>146</v>
      </c>
      <c r="D162" t="s">
        <v>352</v>
      </c>
      <c r="E162">
        <v>213</v>
      </c>
      <c r="F162">
        <v>9</v>
      </c>
      <c r="G162" s="1">
        <v>1917</v>
      </c>
      <c r="H162" t="s">
        <v>353</v>
      </c>
      <c r="I162" s="2">
        <v>0.75</v>
      </c>
    </row>
    <row r="163" spans="1:9" x14ac:dyDescent="0.3">
      <c r="A163" t="s">
        <v>9</v>
      </c>
      <c r="B163" t="s">
        <v>15</v>
      </c>
      <c r="C163" t="s">
        <v>11</v>
      </c>
      <c r="D163" t="s">
        <v>354</v>
      </c>
      <c r="E163">
        <v>447</v>
      </c>
      <c r="F163">
        <v>14</v>
      </c>
      <c r="G163" s="1">
        <v>6477</v>
      </c>
      <c r="H163" t="s">
        <v>355</v>
      </c>
      <c r="I163" s="2">
        <v>-1.85</v>
      </c>
    </row>
    <row r="164" spans="1:9" x14ac:dyDescent="0.3">
      <c r="A164" t="s">
        <v>9</v>
      </c>
      <c r="B164" t="s">
        <v>36</v>
      </c>
      <c r="C164" t="s">
        <v>61</v>
      </c>
      <c r="D164" t="s">
        <v>356</v>
      </c>
      <c r="E164">
        <v>297</v>
      </c>
      <c r="F164">
        <v>9</v>
      </c>
      <c r="G164" s="1">
        <v>2771</v>
      </c>
      <c r="H164" t="s">
        <v>357</v>
      </c>
      <c r="I164" s="2">
        <v>0.51</v>
      </c>
    </row>
    <row r="165" spans="1:9" x14ac:dyDescent="0.3">
      <c r="A165" t="s">
        <v>43</v>
      </c>
      <c r="B165" t="s">
        <v>15</v>
      </c>
      <c r="C165" t="s">
        <v>57</v>
      </c>
      <c r="D165" t="s">
        <v>358</v>
      </c>
      <c r="E165">
        <v>27</v>
      </c>
      <c r="F165">
        <v>9</v>
      </c>
      <c r="G165">
        <v>237</v>
      </c>
      <c r="H165" t="s">
        <v>359</v>
      </c>
      <c r="I165" s="2">
        <v>0.89</v>
      </c>
    </row>
    <row r="166" spans="1:9" x14ac:dyDescent="0.3">
      <c r="A166" t="s">
        <v>9</v>
      </c>
      <c r="B166" t="s">
        <v>60</v>
      </c>
      <c r="C166" t="s">
        <v>78</v>
      </c>
      <c r="D166" t="s">
        <v>360</v>
      </c>
      <c r="E166">
        <v>75</v>
      </c>
      <c r="F166">
        <v>6</v>
      </c>
      <c r="G166">
        <v>487</v>
      </c>
      <c r="H166" t="s">
        <v>361</v>
      </c>
      <c r="I166" s="2">
        <v>0.82</v>
      </c>
    </row>
    <row r="167" spans="1:9" x14ac:dyDescent="0.3">
      <c r="A167" t="s">
        <v>83</v>
      </c>
      <c r="B167" t="s">
        <v>29</v>
      </c>
      <c r="C167" t="s">
        <v>33</v>
      </c>
      <c r="D167" t="s">
        <v>362</v>
      </c>
      <c r="E167">
        <v>30</v>
      </c>
      <c r="F167">
        <v>12</v>
      </c>
      <c r="G167">
        <v>371</v>
      </c>
      <c r="H167" t="s">
        <v>363</v>
      </c>
      <c r="I167" s="2">
        <v>0.97</v>
      </c>
    </row>
    <row r="168" spans="1:9" x14ac:dyDescent="0.3">
      <c r="A168" t="s">
        <v>43</v>
      </c>
      <c r="B168" t="s">
        <v>24</v>
      </c>
      <c r="C168" t="s">
        <v>25</v>
      </c>
      <c r="D168" t="s">
        <v>58</v>
      </c>
      <c r="E168">
        <v>177</v>
      </c>
      <c r="F168">
        <v>6</v>
      </c>
      <c r="G168" s="1">
        <v>1145</v>
      </c>
      <c r="H168" t="s">
        <v>364</v>
      </c>
      <c r="I168" s="2">
        <v>0.56999999999999995</v>
      </c>
    </row>
    <row r="169" spans="1:9" x14ac:dyDescent="0.3">
      <c r="A169" t="s">
        <v>9</v>
      </c>
      <c r="B169" t="s">
        <v>60</v>
      </c>
      <c r="C169" t="s">
        <v>33</v>
      </c>
      <c r="D169" t="s">
        <v>365</v>
      </c>
      <c r="E169">
        <v>159</v>
      </c>
      <c r="F169">
        <v>12</v>
      </c>
      <c r="G169" s="1">
        <v>1967</v>
      </c>
      <c r="H169" t="s">
        <v>366</v>
      </c>
      <c r="I169" s="2">
        <v>0.48</v>
      </c>
    </row>
    <row r="170" spans="1:9" x14ac:dyDescent="0.3">
      <c r="A170" t="s">
        <v>53</v>
      </c>
      <c r="B170" t="s">
        <v>15</v>
      </c>
      <c r="C170" t="s">
        <v>33</v>
      </c>
      <c r="D170" t="s">
        <v>322</v>
      </c>
      <c r="E170">
        <v>306</v>
      </c>
      <c r="F170">
        <v>12</v>
      </c>
      <c r="G170" s="1">
        <v>3785</v>
      </c>
      <c r="H170" t="s">
        <v>367</v>
      </c>
      <c r="I170" s="2">
        <v>-3.62</v>
      </c>
    </row>
    <row r="171" spans="1:9" x14ac:dyDescent="0.3">
      <c r="A171" t="s">
        <v>53</v>
      </c>
      <c r="B171" t="s">
        <v>60</v>
      </c>
      <c r="C171" t="s">
        <v>71</v>
      </c>
      <c r="D171" t="s">
        <v>368</v>
      </c>
      <c r="E171">
        <v>18</v>
      </c>
      <c r="F171">
        <v>11</v>
      </c>
      <c r="G171">
        <v>191</v>
      </c>
      <c r="H171" t="s">
        <v>369</v>
      </c>
      <c r="I171" s="2">
        <v>0.93</v>
      </c>
    </row>
    <row r="172" spans="1:9" x14ac:dyDescent="0.3">
      <c r="A172" t="s">
        <v>43</v>
      </c>
      <c r="B172" t="s">
        <v>15</v>
      </c>
      <c r="C172" t="s">
        <v>86</v>
      </c>
      <c r="D172" t="s">
        <v>370</v>
      </c>
      <c r="E172">
        <v>240</v>
      </c>
      <c r="F172">
        <v>8</v>
      </c>
      <c r="G172" s="1">
        <v>1834</v>
      </c>
      <c r="H172" t="s">
        <v>371</v>
      </c>
      <c r="I172" s="2">
        <v>0.6</v>
      </c>
    </row>
    <row r="173" spans="1:9" x14ac:dyDescent="0.3">
      <c r="A173" t="s">
        <v>47</v>
      </c>
      <c r="B173" t="s">
        <v>60</v>
      </c>
      <c r="C173" t="s">
        <v>33</v>
      </c>
      <c r="D173" t="s">
        <v>372</v>
      </c>
      <c r="E173">
        <v>93</v>
      </c>
      <c r="F173">
        <v>12</v>
      </c>
      <c r="G173" s="1">
        <v>1150</v>
      </c>
      <c r="H173" t="s">
        <v>373</v>
      </c>
      <c r="I173" s="2">
        <v>0.3</v>
      </c>
    </row>
    <row r="174" spans="1:9" x14ac:dyDescent="0.3">
      <c r="A174" t="s">
        <v>83</v>
      </c>
      <c r="B174" t="s">
        <v>60</v>
      </c>
      <c r="C174" t="s">
        <v>198</v>
      </c>
      <c r="D174" t="s">
        <v>48</v>
      </c>
      <c r="E174">
        <v>9</v>
      </c>
      <c r="F174">
        <v>6</v>
      </c>
      <c r="G174">
        <v>50</v>
      </c>
      <c r="H174" t="s">
        <v>374</v>
      </c>
      <c r="I174" s="2">
        <v>0.99</v>
      </c>
    </row>
    <row r="175" spans="1:9" x14ac:dyDescent="0.3">
      <c r="A175" t="s">
        <v>14</v>
      </c>
      <c r="B175" t="s">
        <v>60</v>
      </c>
      <c r="C175" t="s">
        <v>57</v>
      </c>
      <c r="D175" t="s">
        <v>375</v>
      </c>
      <c r="E175">
        <v>219</v>
      </c>
      <c r="F175">
        <v>9</v>
      </c>
      <c r="G175" s="1">
        <v>1925</v>
      </c>
      <c r="H175" t="s">
        <v>376</v>
      </c>
      <c r="I175" s="2">
        <v>0.04</v>
      </c>
    </row>
    <row r="176" spans="1:9" x14ac:dyDescent="0.3">
      <c r="A176" t="s">
        <v>50</v>
      </c>
      <c r="B176" t="s">
        <v>29</v>
      </c>
      <c r="C176" t="s">
        <v>40</v>
      </c>
      <c r="D176" t="s">
        <v>248</v>
      </c>
      <c r="E176">
        <v>141</v>
      </c>
      <c r="F176">
        <v>10</v>
      </c>
      <c r="G176" s="1">
        <v>1378</v>
      </c>
      <c r="H176" t="s">
        <v>377</v>
      </c>
      <c r="I176" s="2">
        <v>0.12</v>
      </c>
    </row>
    <row r="177" spans="1:9" x14ac:dyDescent="0.3">
      <c r="A177" t="s">
        <v>23</v>
      </c>
      <c r="B177" t="s">
        <v>10</v>
      </c>
      <c r="C177" t="s">
        <v>71</v>
      </c>
      <c r="D177" t="s">
        <v>378</v>
      </c>
      <c r="E177">
        <v>123</v>
      </c>
      <c r="F177">
        <v>11</v>
      </c>
      <c r="G177" s="1">
        <v>1306</v>
      </c>
      <c r="H177" t="s">
        <v>379</v>
      </c>
      <c r="I177" s="2">
        <v>0.61</v>
      </c>
    </row>
    <row r="178" spans="1:9" x14ac:dyDescent="0.3">
      <c r="A178" t="s">
        <v>9</v>
      </c>
      <c r="B178" t="s">
        <v>36</v>
      </c>
      <c r="C178" t="s">
        <v>101</v>
      </c>
      <c r="D178" t="s">
        <v>169</v>
      </c>
      <c r="E178">
        <v>51</v>
      </c>
      <c r="F178">
        <v>5</v>
      </c>
      <c r="G178">
        <v>253</v>
      </c>
      <c r="H178" t="s">
        <v>380</v>
      </c>
      <c r="I178" s="2">
        <v>0.59</v>
      </c>
    </row>
    <row r="179" spans="1:9" x14ac:dyDescent="0.3">
      <c r="A179" t="s">
        <v>28</v>
      </c>
      <c r="B179" t="s">
        <v>24</v>
      </c>
      <c r="C179" t="s">
        <v>20</v>
      </c>
      <c r="D179" t="s">
        <v>381</v>
      </c>
      <c r="E179">
        <v>120</v>
      </c>
      <c r="F179">
        <v>12</v>
      </c>
      <c r="G179" s="1">
        <v>1426</v>
      </c>
      <c r="H179" t="s">
        <v>382</v>
      </c>
      <c r="I179" s="2">
        <v>0.86</v>
      </c>
    </row>
    <row r="180" spans="1:9" x14ac:dyDescent="0.3">
      <c r="A180" t="s">
        <v>14</v>
      </c>
      <c r="B180" t="s">
        <v>29</v>
      </c>
      <c r="C180" t="s">
        <v>198</v>
      </c>
      <c r="D180" t="s">
        <v>383</v>
      </c>
      <c r="E180">
        <v>27</v>
      </c>
      <c r="F180">
        <v>6</v>
      </c>
      <c r="G180">
        <v>151</v>
      </c>
      <c r="H180" t="s">
        <v>384</v>
      </c>
      <c r="I180" s="2">
        <v>0.9</v>
      </c>
    </row>
    <row r="181" spans="1:9" x14ac:dyDescent="0.3">
      <c r="A181" t="s">
        <v>19</v>
      </c>
      <c r="B181" t="s">
        <v>24</v>
      </c>
      <c r="C181" t="s">
        <v>112</v>
      </c>
      <c r="D181" t="s">
        <v>385</v>
      </c>
      <c r="E181">
        <v>204</v>
      </c>
      <c r="F181">
        <v>17</v>
      </c>
      <c r="G181" s="1">
        <v>3413</v>
      </c>
      <c r="H181" t="s">
        <v>386</v>
      </c>
      <c r="I181" s="2">
        <v>0.7</v>
      </c>
    </row>
    <row r="182" spans="1:9" x14ac:dyDescent="0.3">
      <c r="A182" t="s">
        <v>28</v>
      </c>
      <c r="B182" t="s">
        <v>36</v>
      </c>
      <c r="C182" t="s">
        <v>61</v>
      </c>
      <c r="D182" t="s">
        <v>168</v>
      </c>
      <c r="E182">
        <v>123</v>
      </c>
      <c r="F182">
        <v>9</v>
      </c>
      <c r="G182" s="1">
        <v>1148</v>
      </c>
      <c r="H182" t="s">
        <v>387</v>
      </c>
      <c r="I182" s="2">
        <v>0.5</v>
      </c>
    </row>
    <row r="183" spans="1:9" x14ac:dyDescent="0.3">
      <c r="A183" t="s">
        <v>83</v>
      </c>
      <c r="B183" t="s">
        <v>10</v>
      </c>
      <c r="C183" t="s">
        <v>115</v>
      </c>
      <c r="D183" t="s">
        <v>388</v>
      </c>
      <c r="E183">
        <v>27</v>
      </c>
      <c r="F183">
        <v>10</v>
      </c>
      <c r="G183">
        <v>280</v>
      </c>
      <c r="H183" t="s">
        <v>360</v>
      </c>
      <c r="I183" s="2">
        <v>0.91</v>
      </c>
    </row>
    <row r="184" spans="1:9" x14ac:dyDescent="0.3">
      <c r="A184" t="s">
        <v>23</v>
      </c>
      <c r="B184" t="s">
        <v>10</v>
      </c>
      <c r="C184" t="s">
        <v>198</v>
      </c>
      <c r="D184" t="s">
        <v>389</v>
      </c>
      <c r="E184">
        <v>177</v>
      </c>
      <c r="F184">
        <v>6</v>
      </c>
      <c r="G184">
        <v>991</v>
      </c>
      <c r="H184" t="s">
        <v>390</v>
      </c>
      <c r="I184" s="2">
        <v>0.56999999999999995</v>
      </c>
    </row>
    <row r="185" spans="1:9" x14ac:dyDescent="0.3">
      <c r="A185" t="s">
        <v>53</v>
      </c>
      <c r="B185" t="s">
        <v>29</v>
      </c>
      <c r="C185" t="s">
        <v>198</v>
      </c>
      <c r="D185" t="s">
        <v>391</v>
      </c>
      <c r="E185">
        <v>171</v>
      </c>
      <c r="F185">
        <v>6</v>
      </c>
      <c r="G185">
        <v>958</v>
      </c>
      <c r="H185" t="s">
        <v>392</v>
      </c>
      <c r="I185" s="2">
        <v>0.81</v>
      </c>
    </row>
    <row r="186" spans="1:9" x14ac:dyDescent="0.3">
      <c r="A186" t="s">
        <v>83</v>
      </c>
      <c r="B186" t="s">
        <v>60</v>
      </c>
      <c r="C186" t="s">
        <v>86</v>
      </c>
      <c r="D186" t="s">
        <v>393</v>
      </c>
      <c r="E186">
        <v>204</v>
      </c>
      <c r="F186">
        <v>8</v>
      </c>
      <c r="G186" s="1">
        <v>1559</v>
      </c>
      <c r="H186" t="s">
        <v>394</v>
      </c>
      <c r="I186" s="2">
        <v>0.71</v>
      </c>
    </row>
    <row r="187" spans="1:9" x14ac:dyDescent="0.3">
      <c r="A187" t="s">
        <v>53</v>
      </c>
      <c r="B187" t="s">
        <v>60</v>
      </c>
      <c r="C187" t="s">
        <v>44</v>
      </c>
      <c r="D187" t="s">
        <v>395</v>
      </c>
      <c r="E187">
        <v>276</v>
      </c>
      <c r="F187">
        <v>12</v>
      </c>
      <c r="G187" s="1">
        <v>3229</v>
      </c>
      <c r="H187" t="s">
        <v>396</v>
      </c>
      <c r="I187" s="2">
        <v>0.56000000000000005</v>
      </c>
    </row>
    <row r="188" spans="1:9" x14ac:dyDescent="0.3">
      <c r="A188" t="s">
        <v>14</v>
      </c>
      <c r="B188" t="s">
        <v>10</v>
      </c>
      <c r="C188" t="s">
        <v>198</v>
      </c>
      <c r="D188" t="s">
        <v>397</v>
      </c>
      <c r="E188">
        <v>45</v>
      </c>
      <c r="F188">
        <v>6</v>
      </c>
      <c r="G188">
        <v>252</v>
      </c>
      <c r="H188" t="s">
        <v>116</v>
      </c>
      <c r="I188" s="2">
        <v>0.96</v>
      </c>
    </row>
    <row r="189" spans="1:9" x14ac:dyDescent="0.3">
      <c r="A189" t="s">
        <v>9</v>
      </c>
      <c r="B189" t="s">
        <v>36</v>
      </c>
      <c r="C189" t="s">
        <v>66</v>
      </c>
      <c r="D189" t="s">
        <v>275</v>
      </c>
      <c r="E189">
        <v>45</v>
      </c>
      <c r="F189">
        <v>7</v>
      </c>
      <c r="G189">
        <v>322</v>
      </c>
      <c r="H189" t="s">
        <v>398</v>
      </c>
      <c r="I189" s="2">
        <v>0.87</v>
      </c>
    </row>
    <row r="190" spans="1:9" x14ac:dyDescent="0.3">
      <c r="A190" t="s">
        <v>28</v>
      </c>
      <c r="B190" t="s">
        <v>15</v>
      </c>
      <c r="C190" t="s">
        <v>112</v>
      </c>
      <c r="D190" t="s">
        <v>399</v>
      </c>
      <c r="E190">
        <v>177</v>
      </c>
      <c r="F190">
        <v>17</v>
      </c>
      <c r="G190" s="1">
        <v>2961</v>
      </c>
      <c r="H190" t="s">
        <v>400</v>
      </c>
      <c r="I190" s="2">
        <v>0.23</v>
      </c>
    </row>
    <row r="191" spans="1:9" x14ac:dyDescent="0.3">
      <c r="A191" t="s">
        <v>47</v>
      </c>
      <c r="B191" t="s">
        <v>24</v>
      </c>
      <c r="C191" t="s">
        <v>61</v>
      </c>
      <c r="D191" t="s">
        <v>401</v>
      </c>
      <c r="E191">
        <v>63</v>
      </c>
      <c r="F191">
        <v>9</v>
      </c>
      <c r="G191">
        <v>588</v>
      </c>
      <c r="H191" t="s">
        <v>402</v>
      </c>
      <c r="I191" s="2">
        <v>0.9</v>
      </c>
    </row>
    <row r="192" spans="1:9" x14ac:dyDescent="0.3">
      <c r="A192" t="s">
        <v>19</v>
      </c>
      <c r="B192" t="s">
        <v>29</v>
      </c>
      <c r="C192" t="s">
        <v>25</v>
      </c>
      <c r="D192" t="s">
        <v>403</v>
      </c>
      <c r="E192">
        <v>204</v>
      </c>
      <c r="F192">
        <v>6</v>
      </c>
      <c r="G192" s="1">
        <v>1320</v>
      </c>
      <c r="H192" t="s">
        <v>404</v>
      </c>
      <c r="I192" s="2">
        <v>0.5</v>
      </c>
    </row>
    <row r="193" spans="1:9" x14ac:dyDescent="0.3">
      <c r="A193" t="s">
        <v>14</v>
      </c>
      <c r="B193" t="s">
        <v>10</v>
      </c>
      <c r="C193" t="s">
        <v>40</v>
      </c>
      <c r="D193" t="s">
        <v>405</v>
      </c>
      <c r="E193">
        <v>195</v>
      </c>
      <c r="F193">
        <v>10</v>
      </c>
      <c r="G193" s="1">
        <v>1905</v>
      </c>
      <c r="H193" t="s">
        <v>406</v>
      </c>
      <c r="I193" s="2">
        <v>-0.01</v>
      </c>
    </row>
    <row r="194" spans="1:9" x14ac:dyDescent="0.3">
      <c r="A194" t="s">
        <v>43</v>
      </c>
      <c r="B194" t="s">
        <v>60</v>
      </c>
      <c r="C194" t="s">
        <v>44</v>
      </c>
      <c r="D194" t="s">
        <v>407</v>
      </c>
      <c r="E194">
        <v>369</v>
      </c>
      <c r="F194">
        <v>12</v>
      </c>
      <c r="G194" s="1">
        <v>4317</v>
      </c>
      <c r="H194" t="s">
        <v>408</v>
      </c>
      <c r="I194" s="2">
        <v>-1.23</v>
      </c>
    </row>
    <row r="195" spans="1:9" x14ac:dyDescent="0.3">
      <c r="A195" t="s">
        <v>53</v>
      </c>
      <c r="B195" t="s">
        <v>60</v>
      </c>
      <c r="C195" t="s">
        <v>30</v>
      </c>
      <c r="D195" t="s">
        <v>409</v>
      </c>
      <c r="E195">
        <v>42</v>
      </c>
      <c r="F195">
        <v>13</v>
      </c>
      <c r="G195">
        <v>552</v>
      </c>
      <c r="H195" t="s">
        <v>410</v>
      </c>
      <c r="I195" s="2">
        <v>0.91</v>
      </c>
    </row>
    <row r="196" spans="1:9" x14ac:dyDescent="0.3">
      <c r="A196" t="s">
        <v>28</v>
      </c>
      <c r="B196" t="s">
        <v>10</v>
      </c>
      <c r="C196" t="s">
        <v>11</v>
      </c>
      <c r="D196" t="s">
        <v>411</v>
      </c>
      <c r="E196">
        <v>81</v>
      </c>
      <c r="F196">
        <v>14</v>
      </c>
      <c r="G196" s="1">
        <v>1174</v>
      </c>
      <c r="H196" t="s">
        <v>412</v>
      </c>
      <c r="I196" s="2">
        <v>-1.1000000000000001</v>
      </c>
    </row>
    <row r="197" spans="1:9" x14ac:dyDescent="0.3">
      <c r="A197" t="s">
        <v>19</v>
      </c>
      <c r="B197" t="s">
        <v>10</v>
      </c>
      <c r="C197" t="s">
        <v>198</v>
      </c>
      <c r="D197" t="s">
        <v>413</v>
      </c>
      <c r="E197">
        <v>246</v>
      </c>
      <c r="F197">
        <v>6</v>
      </c>
      <c r="G197" s="1">
        <v>1378</v>
      </c>
      <c r="H197" t="s">
        <v>414</v>
      </c>
      <c r="I197" s="2">
        <v>0.52</v>
      </c>
    </row>
    <row r="198" spans="1:9" x14ac:dyDescent="0.3">
      <c r="A198" t="s">
        <v>19</v>
      </c>
      <c r="B198" t="s">
        <v>60</v>
      </c>
      <c r="C198" t="s">
        <v>54</v>
      </c>
      <c r="D198" t="s">
        <v>415</v>
      </c>
      <c r="E198">
        <v>174</v>
      </c>
      <c r="F198">
        <v>3</v>
      </c>
      <c r="G198">
        <v>541</v>
      </c>
      <c r="H198" t="s">
        <v>416</v>
      </c>
      <c r="I198" s="2">
        <v>0.23</v>
      </c>
    </row>
    <row r="199" spans="1:9" x14ac:dyDescent="0.3">
      <c r="A199" t="s">
        <v>14</v>
      </c>
      <c r="B199" t="s">
        <v>15</v>
      </c>
      <c r="C199" t="s">
        <v>11</v>
      </c>
      <c r="D199" t="s">
        <v>417</v>
      </c>
      <c r="E199">
        <v>81</v>
      </c>
      <c r="F199">
        <v>14</v>
      </c>
      <c r="G199" s="1">
        <v>1174</v>
      </c>
      <c r="H199" t="s">
        <v>418</v>
      </c>
      <c r="I199" s="2">
        <v>0.67</v>
      </c>
    </row>
    <row r="200" spans="1:9" x14ac:dyDescent="0.3">
      <c r="A200" t="s">
        <v>9</v>
      </c>
      <c r="B200" t="s">
        <v>15</v>
      </c>
      <c r="C200" t="s">
        <v>40</v>
      </c>
      <c r="D200" t="s">
        <v>419</v>
      </c>
      <c r="E200">
        <v>372</v>
      </c>
      <c r="F200">
        <v>10</v>
      </c>
      <c r="G200" s="1">
        <v>3634</v>
      </c>
      <c r="H200" t="s">
        <v>420</v>
      </c>
      <c r="I200" s="2">
        <v>0.47</v>
      </c>
    </row>
    <row r="201" spans="1:9" x14ac:dyDescent="0.3">
      <c r="A201" t="s">
        <v>9</v>
      </c>
      <c r="B201" t="s">
        <v>15</v>
      </c>
      <c r="C201" t="s">
        <v>57</v>
      </c>
      <c r="D201" t="s">
        <v>421</v>
      </c>
      <c r="E201">
        <v>174</v>
      </c>
      <c r="F201">
        <v>9</v>
      </c>
      <c r="G201" s="1">
        <v>1529</v>
      </c>
      <c r="H201" t="s">
        <v>422</v>
      </c>
      <c r="I201" s="2">
        <v>0.68</v>
      </c>
    </row>
    <row r="202" spans="1:9" x14ac:dyDescent="0.3">
      <c r="A202" t="s">
        <v>23</v>
      </c>
      <c r="B202" t="s">
        <v>24</v>
      </c>
      <c r="C202" t="s">
        <v>16</v>
      </c>
      <c r="D202" t="s">
        <v>423</v>
      </c>
      <c r="E202">
        <v>84</v>
      </c>
      <c r="F202">
        <v>9</v>
      </c>
      <c r="G202">
        <v>727</v>
      </c>
      <c r="H202" t="s">
        <v>424</v>
      </c>
      <c r="I202" s="2">
        <v>0.93</v>
      </c>
    </row>
    <row r="203" spans="1:9" x14ac:dyDescent="0.3">
      <c r="A203" t="s">
        <v>23</v>
      </c>
      <c r="B203" t="s">
        <v>60</v>
      </c>
      <c r="C203" t="s">
        <v>57</v>
      </c>
      <c r="D203" t="s">
        <v>425</v>
      </c>
      <c r="E203">
        <v>225</v>
      </c>
      <c r="F203">
        <v>9</v>
      </c>
      <c r="G203" s="1">
        <v>1978</v>
      </c>
      <c r="H203" t="s">
        <v>426</v>
      </c>
      <c r="I203" s="2">
        <v>-0.55000000000000004</v>
      </c>
    </row>
    <row r="204" spans="1:9" x14ac:dyDescent="0.3">
      <c r="A204" t="s">
        <v>47</v>
      </c>
      <c r="B204" t="s">
        <v>24</v>
      </c>
      <c r="C204" t="s">
        <v>11</v>
      </c>
      <c r="D204" t="s">
        <v>277</v>
      </c>
      <c r="E204">
        <v>105</v>
      </c>
      <c r="F204">
        <v>14</v>
      </c>
      <c r="G204" s="1">
        <v>1521</v>
      </c>
      <c r="H204" t="s">
        <v>427</v>
      </c>
      <c r="I204" s="2">
        <v>0</v>
      </c>
    </row>
    <row r="205" spans="1:9" x14ac:dyDescent="0.3">
      <c r="A205" t="s">
        <v>9</v>
      </c>
      <c r="B205" t="s">
        <v>29</v>
      </c>
      <c r="C205" t="s">
        <v>115</v>
      </c>
      <c r="D205" t="s">
        <v>428</v>
      </c>
      <c r="E205">
        <v>225</v>
      </c>
      <c r="F205">
        <v>10</v>
      </c>
      <c r="G205" s="1">
        <v>2336</v>
      </c>
      <c r="H205" t="s">
        <v>429</v>
      </c>
      <c r="I205" s="2">
        <v>0.25</v>
      </c>
    </row>
    <row r="206" spans="1:9" x14ac:dyDescent="0.3">
      <c r="A206" t="s">
        <v>50</v>
      </c>
      <c r="B206" t="s">
        <v>10</v>
      </c>
      <c r="C206" t="s">
        <v>44</v>
      </c>
      <c r="D206" t="s">
        <v>430</v>
      </c>
      <c r="E206">
        <v>54</v>
      </c>
      <c r="F206">
        <v>12</v>
      </c>
      <c r="G206">
        <v>632</v>
      </c>
      <c r="H206" t="s">
        <v>431</v>
      </c>
      <c r="I206" s="2">
        <v>0.4</v>
      </c>
    </row>
    <row r="207" spans="1:9" x14ac:dyDescent="0.3">
      <c r="A207" t="s">
        <v>43</v>
      </c>
      <c r="B207" t="s">
        <v>10</v>
      </c>
      <c r="C207" t="s">
        <v>198</v>
      </c>
      <c r="D207" t="s">
        <v>432</v>
      </c>
      <c r="E207">
        <v>0</v>
      </c>
      <c r="F207">
        <v>6</v>
      </c>
      <c r="G207">
        <v>0</v>
      </c>
      <c r="H207" t="s">
        <v>432</v>
      </c>
      <c r="I207" s="2">
        <v>1</v>
      </c>
    </row>
    <row r="208" spans="1:9" x14ac:dyDescent="0.3">
      <c r="A208" t="s">
        <v>47</v>
      </c>
      <c r="B208" t="s">
        <v>29</v>
      </c>
      <c r="C208" t="s">
        <v>101</v>
      </c>
      <c r="D208" t="s">
        <v>178</v>
      </c>
      <c r="E208">
        <v>171</v>
      </c>
      <c r="F208">
        <v>5</v>
      </c>
      <c r="G208">
        <v>850</v>
      </c>
      <c r="H208" t="s">
        <v>433</v>
      </c>
      <c r="I208" s="2">
        <v>0.79</v>
      </c>
    </row>
    <row r="209" spans="1:9" x14ac:dyDescent="0.3">
      <c r="A209" t="s">
        <v>19</v>
      </c>
      <c r="B209" t="s">
        <v>60</v>
      </c>
      <c r="C209" t="s">
        <v>57</v>
      </c>
      <c r="D209" t="s">
        <v>170</v>
      </c>
      <c r="E209">
        <v>189</v>
      </c>
      <c r="F209">
        <v>9</v>
      </c>
      <c r="G209" s="1">
        <v>1661</v>
      </c>
      <c r="H209" t="s">
        <v>434</v>
      </c>
      <c r="I209" s="2">
        <v>-0.77</v>
      </c>
    </row>
    <row r="210" spans="1:9" x14ac:dyDescent="0.3">
      <c r="A210" t="s">
        <v>43</v>
      </c>
      <c r="B210" t="s">
        <v>36</v>
      </c>
      <c r="C210" t="s">
        <v>25</v>
      </c>
      <c r="D210" t="s">
        <v>435</v>
      </c>
      <c r="E210">
        <v>270</v>
      </c>
      <c r="F210">
        <v>6</v>
      </c>
      <c r="G210" s="1">
        <v>1747</v>
      </c>
      <c r="H210" t="s">
        <v>436</v>
      </c>
      <c r="I210" s="2">
        <v>0.02</v>
      </c>
    </row>
    <row r="211" spans="1:9" x14ac:dyDescent="0.3">
      <c r="A211" t="s">
        <v>28</v>
      </c>
      <c r="B211" t="s">
        <v>29</v>
      </c>
      <c r="C211" t="s">
        <v>11</v>
      </c>
      <c r="D211" t="s">
        <v>437</v>
      </c>
      <c r="E211">
        <v>63</v>
      </c>
      <c r="F211">
        <v>14</v>
      </c>
      <c r="G211">
        <v>913</v>
      </c>
      <c r="H211" t="s">
        <v>438</v>
      </c>
      <c r="I211" s="2">
        <v>0.44</v>
      </c>
    </row>
    <row r="212" spans="1:9" x14ac:dyDescent="0.3">
      <c r="A212" t="s">
        <v>23</v>
      </c>
      <c r="B212" t="s">
        <v>36</v>
      </c>
      <c r="C212" t="s">
        <v>30</v>
      </c>
      <c r="D212" t="s">
        <v>439</v>
      </c>
      <c r="E212">
        <v>21</v>
      </c>
      <c r="F212">
        <v>13</v>
      </c>
      <c r="G212">
        <v>276</v>
      </c>
      <c r="H212" t="s">
        <v>440</v>
      </c>
      <c r="I212" s="2">
        <v>-0.79</v>
      </c>
    </row>
    <row r="213" spans="1:9" x14ac:dyDescent="0.3">
      <c r="A213" t="s">
        <v>43</v>
      </c>
      <c r="B213" t="s">
        <v>10</v>
      </c>
      <c r="C213" t="s">
        <v>40</v>
      </c>
      <c r="D213" t="s">
        <v>441</v>
      </c>
      <c r="E213">
        <v>207</v>
      </c>
      <c r="F213">
        <v>10</v>
      </c>
      <c r="G213" s="1">
        <v>2022</v>
      </c>
      <c r="H213" t="s">
        <v>442</v>
      </c>
      <c r="I213" s="2">
        <v>0.79</v>
      </c>
    </row>
    <row r="214" spans="1:9" x14ac:dyDescent="0.3">
      <c r="A214" t="s">
        <v>19</v>
      </c>
      <c r="B214" t="s">
        <v>10</v>
      </c>
      <c r="C214" t="s">
        <v>71</v>
      </c>
      <c r="D214" t="s">
        <v>443</v>
      </c>
      <c r="E214">
        <v>96</v>
      </c>
      <c r="F214">
        <v>11</v>
      </c>
      <c r="G214" s="1">
        <v>1020</v>
      </c>
      <c r="H214" t="s">
        <v>444</v>
      </c>
      <c r="I214" s="2">
        <v>0.86</v>
      </c>
    </row>
    <row r="215" spans="1:9" x14ac:dyDescent="0.3">
      <c r="A215" t="s">
        <v>47</v>
      </c>
      <c r="B215" t="s">
        <v>29</v>
      </c>
      <c r="C215" t="s">
        <v>40</v>
      </c>
      <c r="D215" t="s">
        <v>445</v>
      </c>
      <c r="E215">
        <v>81</v>
      </c>
      <c r="F215">
        <v>10</v>
      </c>
      <c r="G215">
        <v>791</v>
      </c>
      <c r="H215" t="s">
        <v>166</v>
      </c>
      <c r="I215" s="2">
        <v>0.89</v>
      </c>
    </row>
    <row r="216" spans="1:9" x14ac:dyDescent="0.3">
      <c r="A216" t="s">
        <v>19</v>
      </c>
      <c r="B216" t="s">
        <v>29</v>
      </c>
      <c r="C216" t="s">
        <v>101</v>
      </c>
      <c r="D216" t="s">
        <v>446</v>
      </c>
      <c r="E216">
        <v>306</v>
      </c>
      <c r="F216">
        <v>5</v>
      </c>
      <c r="G216" s="1">
        <v>1521</v>
      </c>
      <c r="H216" t="s">
        <v>447</v>
      </c>
      <c r="I216" s="2">
        <v>0.61</v>
      </c>
    </row>
    <row r="217" spans="1:9" x14ac:dyDescent="0.3">
      <c r="A217" t="s">
        <v>83</v>
      </c>
      <c r="B217" t="s">
        <v>29</v>
      </c>
      <c r="C217" t="s">
        <v>146</v>
      </c>
      <c r="D217" t="s">
        <v>448</v>
      </c>
      <c r="E217">
        <v>279</v>
      </c>
      <c r="F217">
        <v>9</v>
      </c>
      <c r="G217" s="1">
        <v>2511</v>
      </c>
      <c r="H217" t="s">
        <v>449</v>
      </c>
      <c r="I217" s="2">
        <v>0.48</v>
      </c>
    </row>
    <row r="218" spans="1:9" x14ac:dyDescent="0.3">
      <c r="A218" t="s">
        <v>50</v>
      </c>
      <c r="B218" t="s">
        <v>36</v>
      </c>
      <c r="C218" t="s">
        <v>20</v>
      </c>
      <c r="D218" t="s">
        <v>450</v>
      </c>
      <c r="E218">
        <v>3</v>
      </c>
      <c r="F218">
        <v>12</v>
      </c>
      <c r="G218">
        <v>36</v>
      </c>
      <c r="H218" t="s">
        <v>451</v>
      </c>
      <c r="I218" s="2">
        <v>0.99</v>
      </c>
    </row>
    <row r="219" spans="1:9" x14ac:dyDescent="0.3">
      <c r="A219" t="s">
        <v>43</v>
      </c>
      <c r="B219" t="s">
        <v>29</v>
      </c>
      <c r="C219" t="s">
        <v>112</v>
      </c>
      <c r="D219" t="s">
        <v>452</v>
      </c>
      <c r="E219">
        <v>198</v>
      </c>
      <c r="F219">
        <v>17</v>
      </c>
      <c r="G219" s="1">
        <v>3313</v>
      </c>
      <c r="H219" t="s">
        <v>453</v>
      </c>
      <c r="I219" s="2">
        <v>-2.4300000000000002</v>
      </c>
    </row>
    <row r="220" spans="1:9" x14ac:dyDescent="0.3">
      <c r="A220" t="s">
        <v>47</v>
      </c>
      <c r="B220" t="s">
        <v>29</v>
      </c>
      <c r="C220" t="s">
        <v>25</v>
      </c>
      <c r="D220" t="s">
        <v>454</v>
      </c>
      <c r="E220">
        <v>249</v>
      </c>
      <c r="F220">
        <v>6</v>
      </c>
      <c r="G220" s="1">
        <v>1611</v>
      </c>
      <c r="H220" t="s">
        <v>455</v>
      </c>
      <c r="I220" s="2">
        <v>-3.18</v>
      </c>
    </row>
    <row r="221" spans="1:9" x14ac:dyDescent="0.3">
      <c r="A221" t="s">
        <v>28</v>
      </c>
      <c r="B221" t="s">
        <v>60</v>
      </c>
      <c r="C221" t="s">
        <v>57</v>
      </c>
      <c r="D221" t="s">
        <v>398</v>
      </c>
      <c r="E221">
        <v>75</v>
      </c>
      <c r="F221">
        <v>9</v>
      </c>
      <c r="G221">
        <v>659</v>
      </c>
      <c r="H221" t="s">
        <v>456</v>
      </c>
      <c r="I221" s="2">
        <v>0.7</v>
      </c>
    </row>
    <row r="222" spans="1:9" x14ac:dyDescent="0.3">
      <c r="A222" t="s">
        <v>19</v>
      </c>
      <c r="B222" t="s">
        <v>24</v>
      </c>
      <c r="C222" t="s">
        <v>16</v>
      </c>
      <c r="D222" t="s">
        <v>457</v>
      </c>
      <c r="E222">
        <v>189</v>
      </c>
      <c r="F222">
        <v>9</v>
      </c>
      <c r="G222" s="1">
        <v>1635</v>
      </c>
      <c r="H222" t="s">
        <v>404</v>
      </c>
      <c r="I222" s="2">
        <v>0.45</v>
      </c>
    </row>
    <row r="223" spans="1:9" x14ac:dyDescent="0.3">
      <c r="A223" t="s">
        <v>43</v>
      </c>
      <c r="B223" t="s">
        <v>24</v>
      </c>
      <c r="C223" t="s">
        <v>16</v>
      </c>
      <c r="D223" t="s">
        <v>458</v>
      </c>
      <c r="E223">
        <v>87</v>
      </c>
      <c r="F223">
        <v>9</v>
      </c>
      <c r="G223">
        <v>753</v>
      </c>
      <c r="H223" t="s">
        <v>459</v>
      </c>
      <c r="I223" s="2">
        <v>-1.69</v>
      </c>
    </row>
    <row r="224" spans="1:9" x14ac:dyDescent="0.3">
      <c r="A224" t="s">
        <v>23</v>
      </c>
      <c r="B224" t="s">
        <v>24</v>
      </c>
      <c r="C224" t="s">
        <v>11</v>
      </c>
      <c r="D224" t="s">
        <v>166</v>
      </c>
      <c r="E224">
        <v>174</v>
      </c>
      <c r="F224">
        <v>14</v>
      </c>
      <c r="G224" s="1">
        <v>2521</v>
      </c>
      <c r="H224" t="s">
        <v>460</v>
      </c>
      <c r="I224" s="2">
        <v>0.59</v>
      </c>
    </row>
    <row r="225" spans="1:9" x14ac:dyDescent="0.3">
      <c r="A225" t="s">
        <v>50</v>
      </c>
      <c r="B225" t="s">
        <v>29</v>
      </c>
      <c r="C225" t="s">
        <v>89</v>
      </c>
      <c r="D225" t="s">
        <v>461</v>
      </c>
      <c r="E225">
        <v>36</v>
      </c>
      <c r="F225">
        <v>12</v>
      </c>
      <c r="G225">
        <v>422</v>
      </c>
      <c r="H225" t="s">
        <v>462</v>
      </c>
      <c r="I225" s="2">
        <v>0.91</v>
      </c>
    </row>
    <row r="226" spans="1:9" x14ac:dyDescent="0.3">
      <c r="A226" t="s">
        <v>19</v>
      </c>
      <c r="B226" t="s">
        <v>36</v>
      </c>
      <c r="C226" t="s">
        <v>101</v>
      </c>
      <c r="D226" t="s">
        <v>463</v>
      </c>
      <c r="E226">
        <v>60</v>
      </c>
      <c r="F226">
        <v>5</v>
      </c>
      <c r="G226">
        <v>298</v>
      </c>
      <c r="H226" t="s">
        <v>464</v>
      </c>
      <c r="I226" s="2">
        <v>0.93</v>
      </c>
    </row>
    <row r="227" spans="1:9" x14ac:dyDescent="0.3">
      <c r="A227" t="s">
        <v>53</v>
      </c>
      <c r="B227" t="s">
        <v>15</v>
      </c>
      <c r="C227" t="s">
        <v>78</v>
      </c>
      <c r="D227" t="s">
        <v>256</v>
      </c>
      <c r="E227">
        <v>78</v>
      </c>
      <c r="F227">
        <v>6</v>
      </c>
      <c r="G227">
        <v>506</v>
      </c>
      <c r="H227" t="s">
        <v>465</v>
      </c>
      <c r="I227" s="2">
        <v>0.75</v>
      </c>
    </row>
    <row r="228" spans="1:9" x14ac:dyDescent="0.3">
      <c r="A228" t="s">
        <v>19</v>
      </c>
      <c r="B228" t="s">
        <v>24</v>
      </c>
      <c r="C228" t="s">
        <v>11</v>
      </c>
      <c r="D228" t="s">
        <v>466</v>
      </c>
      <c r="E228">
        <v>57</v>
      </c>
      <c r="F228">
        <v>14</v>
      </c>
      <c r="G228">
        <v>826</v>
      </c>
      <c r="H228" t="s">
        <v>467</v>
      </c>
      <c r="I228" s="2">
        <v>0.91</v>
      </c>
    </row>
    <row r="229" spans="1:9" x14ac:dyDescent="0.3">
      <c r="A229" t="s">
        <v>19</v>
      </c>
      <c r="B229" t="s">
        <v>10</v>
      </c>
      <c r="C229" t="s">
        <v>115</v>
      </c>
      <c r="D229" t="s">
        <v>468</v>
      </c>
      <c r="E229">
        <v>45</v>
      </c>
      <c r="F229">
        <v>10</v>
      </c>
      <c r="G229">
        <v>467</v>
      </c>
      <c r="H229" t="s">
        <v>469</v>
      </c>
      <c r="I229" s="2">
        <v>0.84</v>
      </c>
    </row>
    <row r="230" spans="1:9" x14ac:dyDescent="0.3">
      <c r="A230" t="s">
        <v>23</v>
      </c>
      <c r="B230" t="s">
        <v>36</v>
      </c>
      <c r="C230" t="s">
        <v>40</v>
      </c>
      <c r="D230" t="s">
        <v>470</v>
      </c>
      <c r="E230">
        <v>3</v>
      </c>
      <c r="F230">
        <v>10</v>
      </c>
      <c r="G230">
        <v>29</v>
      </c>
      <c r="H230" t="s">
        <v>471</v>
      </c>
      <c r="I230" s="2">
        <v>1</v>
      </c>
    </row>
    <row r="231" spans="1:9" x14ac:dyDescent="0.3">
      <c r="A231" t="s">
        <v>83</v>
      </c>
      <c r="B231" t="s">
        <v>15</v>
      </c>
      <c r="C231" t="s">
        <v>89</v>
      </c>
      <c r="D231" t="s">
        <v>472</v>
      </c>
      <c r="E231">
        <v>6</v>
      </c>
      <c r="F231">
        <v>12</v>
      </c>
      <c r="G231">
        <v>70</v>
      </c>
      <c r="H231" t="s">
        <v>473</v>
      </c>
      <c r="I231" s="2">
        <v>0.97</v>
      </c>
    </row>
    <row r="232" spans="1:9" x14ac:dyDescent="0.3">
      <c r="A232" t="s">
        <v>47</v>
      </c>
      <c r="B232" t="s">
        <v>10</v>
      </c>
      <c r="C232" t="s">
        <v>30</v>
      </c>
      <c r="D232" t="s">
        <v>474</v>
      </c>
      <c r="E232">
        <v>21</v>
      </c>
      <c r="F232">
        <v>13</v>
      </c>
      <c r="G232">
        <v>276</v>
      </c>
      <c r="H232" t="s">
        <v>475</v>
      </c>
      <c r="I232" s="2">
        <v>0.97</v>
      </c>
    </row>
    <row r="233" spans="1:9" x14ac:dyDescent="0.3">
      <c r="A233" t="s">
        <v>47</v>
      </c>
      <c r="B233" t="s">
        <v>24</v>
      </c>
      <c r="C233" t="s">
        <v>25</v>
      </c>
      <c r="D233" t="s">
        <v>476</v>
      </c>
      <c r="E233">
        <v>3</v>
      </c>
      <c r="F233">
        <v>6</v>
      </c>
      <c r="G233">
        <v>19</v>
      </c>
      <c r="H233" t="s">
        <v>477</v>
      </c>
      <c r="I233" s="2">
        <v>1</v>
      </c>
    </row>
    <row r="234" spans="1:9" x14ac:dyDescent="0.3">
      <c r="A234" t="s">
        <v>14</v>
      </c>
      <c r="B234" t="s">
        <v>60</v>
      </c>
      <c r="C234" t="s">
        <v>37</v>
      </c>
      <c r="D234" t="s">
        <v>478</v>
      </c>
      <c r="E234">
        <v>288</v>
      </c>
      <c r="F234">
        <v>6</v>
      </c>
      <c r="G234" s="1">
        <v>1668</v>
      </c>
      <c r="H234" t="s">
        <v>479</v>
      </c>
      <c r="I234" s="2">
        <v>0.52</v>
      </c>
    </row>
    <row r="235" spans="1:9" x14ac:dyDescent="0.3">
      <c r="A235" t="s">
        <v>28</v>
      </c>
      <c r="B235" t="s">
        <v>24</v>
      </c>
      <c r="C235" t="s">
        <v>61</v>
      </c>
      <c r="D235" t="s">
        <v>480</v>
      </c>
      <c r="E235">
        <v>30</v>
      </c>
      <c r="F235">
        <v>9</v>
      </c>
      <c r="G235">
        <v>280</v>
      </c>
      <c r="H235" t="s">
        <v>481</v>
      </c>
      <c r="I235" s="2">
        <v>0.94</v>
      </c>
    </row>
    <row r="236" spans="1:9" x14ac:dyDescent="0.3">
      <c r="A236" t="s">
        <v>9</v>
      </c>
      <c r="B236" t="s">
        <v>36</v>
      </c>
      <c r="C236" t="s">
        <v>198</v>
      </c>
      <c r="D236" t="s">
        <v>482</v>
      </c>
      <c r="E236">
        <v>87</v>
      </c>
      <c r="F236">
        <v>6</v>
      </c>
      <c r="G236">
        <v>487</v>
      </c>
      <c r="H236" t="s">
        <v>483</v>
      </c>
      <c r="I236" s="2">
        <v>0.2</v>
      </c>
    </row>
    <row r="237" spans="1:9" x14ac:dyDescent="0.3">
      <c r="A237" t="s">
        <v>9</v>
      </c>
      <c r="B237" t="s">
        <v>29</v>
      </c>
      <c r="C237" t="s">
        <v>112</v>
      </c>
      <c r="D237" t="s">
        <v>484</v>
      </c>
      <c r="E237">
        <v>30</v>
      </c>
      <c r="F237">
        <v>17</v>
      </c>
      <c r="G237">
        <v>502</v>
      </c>
      <c r="H237" t="s">
        <v>485</v>
      </c>
      <c r="I237" s="2">
        <v>0.92</v>
      </c>
    </row>
    <row r="238" spans="1:9" x14ac:dyDescent="0.3">
      <c r="A238" t="s">
        <v>47</v>
      </c>
      <c r="B238" t="s">
        <v>36</v>
      </c>
      <c r="C238" t="s">
        <v>86</v>
      </c>
      <c r="D238" t="s">
        <v>486</v>
      </c>
      <c r="E238">
        <v>168</v>
      </c>
      <c r="F238">
        <v>8</v>
      </c>
      <c r="G238" s="1">
        <v>1284</v>
      </c>
      <c r="H238" t="s">
        <v>487</v>
      </c>
      <c r="I238" s="2">
        <v>0.77</v>
      </c>
    </row>
    <row r="239" spans="1:9" x14ac:dyDescent="0.3">
      <c r="A239" t="s">
        <v>9</v>
      </c>
      <c r="B239" t="s">
        <v>24</v>
      </c>
      <c r="C239" t="s">
        <v>112</v>
      </c>
      <c r="D239" t="s">
        <v>488</v>
      </c>
      <c r="E239">
        <v>306</v>
      </c>
      <c r="F239">
        <v>17</v>
      </c>
      <c r="G239" s="1">
        <v>5119</v>
      </c>
      <c r="H239" t="s">
        <v>489</v>
      </c>
      <c r="I239" s="2">
        <v>-0.62</v>
      </c>
    </row>
    <row r="240" spans="1:9" x14ac:dyDescent="0.3">
      <c r="A240" t="s">
        <v>28</v>
      </c>
      <c r="B240" t="s">
        <v>15</v>
      </c>
      <c r="C240" t="s">
        <v>20</v>
      </c>
      <c r="D240" t="s">
        <v>490</v>
      </c>
      <c r="E240">
        <v>402</v>
      </c>
      <c r="F240">
        <v>12</v>
      </c>
      <c r="G240" s="1">
        <v>4776</v>
      </c>
      <c r="H240" t="s">
        <v>491</v>
      </c>
      <c r="I240" s="2">
        <v>-2.67</v>
      </c>
    </row>
    <row r="241" spans="1:9" x14ac:dyDescent="0.3">
      <c r="A241" t="s">
        <v>53</v>
      </c>
      <c r="B241" t="s">
        <v>10</v>
      </c>
      <c r="C241" t="s">
        <v>115</v>
      </c>
      <c r="D241" t="s">
        <v>492</v>
      </c>
      <c r="E241">
        <v>327</v>
      </c>
      <c r="F241">
        <v>10</v>
      </c>
      <c r="G241" s="1">
        <v>3394</v>
      </c>
      <c r="H241" t="s">
        <v>493</v>
      </c>
      <c r="I241" s="2">
        <v>0.54</v>
      </c>
    </row>
    <row r="242" spans="1:9" x14ac:dyDescent="0.3">
      <c r="A242" t="s">
        <v>9</v>
      </c>
      <c r="B242" t="s">
        <v>10</v>
      </c>
      <c r="C242" t="s">
        <v>112</v>
      </c>
      <c r="D242" t="s">
        <v>494</v>
      </c>
      <c r="E242">
        <v>93</v>
      </c>
      <c r="F242">
        <v>17</v>
      </c>
      <c r="G242" s="1">
        <v>1556</v>
      </c>
      <c r="H242" t="s">
        <v>495</v>
      </c>
      <c r="I242" s="2">
        <v>0.75</v>
      </c>
    </row>
    <row r="243" spans="1:9" x14ac:dyDescent="0.3">
      <c r="A243" t="s">
        <v>83</v>
      </c>
      <c r="B243" t="s">
        <v>15</v>
      </c>
      <c r="C243" t="s">
        <v>44</v>
      </c>
      <c r="D243" t="s">
        <v>496</v>
      </c>
      <c r="E243">
        <v>96</v>
      </c>
      <c r="F243">
        <v>12</v>
      </c>
      <c r="G243" s="1">
        <v>1123</v>
      </c>
      <c r="H243" t="s">
        <v>497</v>
      </c>
      <c r="I243" s="2">
        <v>0.68</v>
      </c>
    </row>
    <row r="244" spans="1:9" x14ac:dyDescent="0.3">
      <c r="A244" t="s">
        <v>14</v>
      </c>
      <c r="B244" t="s">
        <v>29</v>
      </c>
      <c r="C244" t="s">
        <v>25</v>
      </c>
      <c r="D244" t="s">
        <v>498</v>
      </c>
      <c r="E244">
        <v>27</v>
      </c>
      <c r="F244">
        <v>6</v>
      </c>
      <c r="G244">
        <v>175</v>
      </c>
      <c r="H244" t="s">
        <v>499</v>
      </c>
      <c r="I244" s="2">
        <v>0.98</v>
      </c>
    </row>
    <row r="245" spans="1:9" x14ac:dyDescent="0.3">
      <c r="A245" t="s">
        <v>19</v>
      </c>
      <c r="B245" t="s">
        <v>36</v>
      </c>
      <c r="C245" t="s">
        <v>198</v>
      </c>
      <c r="D245" t="s">
        <v>500</v>
      </c>
      <c r="E245">
        <v>99</v>
      </c>
      <c r="F245">
        <v>6</v>
      </c>
      <c r="G245">
        <v>554</v>
      </c>
      <c r="H245" t="s">
        <v>501</v>
      </c>
      <c r="I245" s="2">
        <v>0.77</v>
      </c>
    </row>
    <row r="246" spans="1:9" x14ac:dyDescent="0.3">
      <c r="A246" t="s">
        <v>19</v>
      </c>
      <c r="B246" t="s">
        <v>36</v>
      </c>
      <c r="C246" t="s">
        <v>33</v>
      </c>
      <c r="D246" t="s">
        <v>502</v>
      </c>
      <c r="E246">
        <v>87</v>
      </c>
      <c r="F246">
        <v>12</v>
      </c>
      <c r="G246" s="1">
        <v>1076</v>
      </c>
      <c r="H246" t="s">
        <v>503</v>
      </c>
      <c r="I246" s="2">
        <v>0.89</v>
      </c>
    </row>
    <row r="247" spans="1:9" x14ac:dyDescent="0.3">
      <c r="A247" t="s">
        <v>83</v>
      </c>
      <c r="B247" t="s">
        <v>10</v>
      </c>
      <c r="C247" t="s">
        <v>146</v>
      </c>
      <c r="D247" t="s">
        <v>504</v>
      </c>
      <c r="E247">
        <v>288</v>
      </c>
      <c r="F247">
        <v>9</v>
      </c>
      <c r="G247" s="1">
        <v>2592</v>
      </c>
      <c r="H247" t="s">
        <v>453</v>
      </c>
      <c r="I247" s="2">
        <v>-9.58</v>
      </c>
    </row>
    <row r="248" spans="1:9" x14ac:dyDescent="0.3">
      <c r="A248" t="s">
        <v>14</v>
      </c>
      <c r="B248" t="s">
        <v>15</v>
      </c>
      <c r="C248" t="s">
        <v>71</v>
      </c>
      <c r="D248" t="s">
        <v>193</v>
      </c>
      <c r="E248">
        <v>363</v>
      </c>
      <c r="F248">
        <v>11</v>
      </c>
      <c r="G248" s="1">
        <v>3855</v>
      </c>
      <c r="H248" t="s">
        <v>505</v>
      </c>
      <c r="I248" s="2">
        <v>-0.43</v>
      </c>
    </row>
    <row r="249" spans="1:9" x14ac:dyDescent="0.3">
      <c r="A249" t="s">
        <v>83</v>
      </c>
      <c r="B249" t="s">
        <v>60</v>
      </c>
      <c r="C249" t="s">
        <v>54</v>
      </c>
      <c r="D249" t="s">
        <v>506</v>
      </c>
      <c r="E249">
        <v>87</v>
      </c>
      <c r="F249">
        <v>3</v>
      </c>
      <c r="G249">
        <v>271</v>
      </c>
      <c r="H249" t="s">
        <v>507</v>
      </c>
      <c r="I249" s="2">
        <v>0.61</v>
      </c>
    </row>
    <row r="250" spans="1:9" x14ac:dyDescent="0.3">
      <c r="A250" t="s">
        <v>28</v>
      </c>
      <c r="B250" t="s">
        <v>60</v>
      </c>
      <c r="C250" t="s">
        <v>54</v>
      </c>
      <c r="D250" t="s">
        <v>508</v>
      </c>
      <c r="E250">
        <v>150</v>
      </c>
      <c r="F250">
        <v>3</v>
      </c>
      <c r="G250">
        <v>467</v>
      </c>
      <c r="H250" t="s">
        <v>509</v>
      </c>
      <c r="I250" s="2">
        <v>0.88</v>
      </c>
    </row>
    <row r="251" spans="1:9" x14ac:dyDescent="0.3">
      <c r="A251" t="s">
        <v>50</v>
      </c>
      <c r="B251" t="s">
        <v>15</v>
      </c>
      <c r="C251" t="s">
        <v>54</v>
      </c>
      <c r="D251" t="s">
        <v>510</v>
      </c>
      <c r="E251">
        <v>303</v>
      </c>
      <c r="F251">
        <v>3</v>
      </c>
      <c r="G251">
        <v>942</v>
      </c>
      <c r="H251" t="s">
        <v>511</v>
      </c>
      <c r="I251" s="2">
        <v>0.41</v>
      </c>
    </row>
    <row r="252" spans="1:9" x14ac:dyDescent="0.3">
      <c r="A252" t="s">
        <v>43</v>
      </c>
      <c r="B252" t="s">
        <v>15</v>
      </c>
      <c r="C252" t="s">
        <v>115</v>
      </c>
      <c r="D252" t="s">
        <v>512</v>
      </c>
      <c r="E252">
        <v>288</v>
      </c>
      <c r="F252">
        <v>10</v>
      </c>
      <c r="G252" s="1">
        <v>2989</v>
      </c>
      <c r="H252" t="s">
        <v>84</v>
      </c>
      <c r="I252" s="2">
        <v>0.42</v>
      </c>
    </row>
    <row r="253" spans="1:9" x14ac:dyDescent="0.3">
      <c r="A253" t="s">
        <v>83</v>
      </c>
      <c r="B253" t="s">
        <v>24</v>
      </c>
      <c r="C253" t="s">
        <v>61</v>
      </c>
      <c r="D253" t="s">
        <v>513</v>
      </c>
      <c r="E253">
        <v>75</v>
      </c>
      <c r="F253">
        <v>9</v>
      </c>
      <c r="G253">
        <v>700</v>
      </c>
      <c r="H253" t="s">
        <v>504</v>
      </c>
      <c r="I253" s="2">
        <v>0.26</v>
      </c>
    </row>
    <row r="254" spans="1:9" x14ac:dyDescent="0.3">
      <c r="A254" t="s">
        <v>9</v>
      </c>
      <c r="B254" t="s">
        <v>36</v>
      </c>
      <c r="C254" t="s">
        <v>37</v>
      </c>
      <c r="D254" t="s">
        <v>514</v>
      </c>
      <c r="E254">
        <v>39</v>
      </c>
      <c r="F254">
        <v>6</v>
      </c>
      <c r="G254">
        <v>226</v>
      </c>
      <c r="H254" t="s">
        <v>515</v>
      </c>
      <c r="I254" s="2">
        <v>0.89</v>
      </c>
    </row>
    <row r="255" spans="1:9" x14ac:dyDescent="0.3">
      <c r="A255" t="s">
        <v>28</v>
      </c>
      <c r="B255" t="s">
        <v>60</v>
      </c>
      <c r="C255" t="s">
        <v>16</v>
      </c>
      <c r="D255" t="s">
        <v>516</v>
      </c>
      <c r="E255">
        <v>123</v>
      </c>
      <c r="F255">
        <v>9</v>
      </c>
      <c r="G255" s="1">
        <v>1064</v>
      </c>
      <c r="H255" t="s">
        <v>356</v>
      </c>
      <c r="I255" s="2">
        <v>0.84</v>
      </c>
    </row>
    <row r="256" spans="1:9" x14ac:dyDescent="0.3">
      <c r="A256" t="s">
        <v>9</v>
      </c>
      <c r="B256" t="s">
        <v>24</v>
      </c>
      <c r="C256" t="s">
        <v>20</v>
      </c>
      <c r="D256" t="s">
        <v>517</v>
      </c>
      <c r="E256">
        <v>36</v>
      </c>
      <c r="F256">
        <v>12</v>
      </c>
      <c r="G256">
        <v>428</v>
      </c>
      <c r="H256" t="s">
        <v>518</v>
      </c>
      <c r="I256" s="2">
        <v>-0.97</v>
      </c>
    </row>
    <row r="257" spans="1:9" x14ac:dyDescent="0.3">
      <c r="A257" t="s">
        <v>47</v>
      </c>
      <c r="B257" t="s">
        <v>60</v>
      </c>
      <c r="C257" t="s">
        <v>40</v>
      </c>
      <c r="D257" t="s">
        <v>397</v>
      </c>
      <c r="E257">
        <v>237</v>
      </c>
      <c r="F257">
        <v>10</v>
      </c>
      <c r="G257" s="1">
        <v>2315</v>
      </c>
      <c r="H257" t="s">
        <v>519</v>
      </c>
      <c r="I257" s="2">
        <v>0.63</v>
      </c>
    </row>
    <row r="258" spans="1:9" x14ac:dyDescent="0.3">
      <c r="A258" t="s">
        <v>9</v>
      </c>
      <c r="B258" t="s">
        <v>24</v>
      </c>
      <c r="C258" t="s">
        <v>61</v>
      </c>
      <c r="D258" t="s">
        <v>520</v>
      </c>
      <c r="E258">
        <v>201</v>
      </c>
      <c r="F258">
        <v>9</v>
      </c>
      <c r="G258" s="1">
        <v>1875</v>
      </c>
      <c r="H258" t="s">
        <v>521</v>
      </c>
      <c r="I258" s="2">
        <v>0.57999999999999996</v>
      </c>
    </row>
    <row r="259" spans="1:9" x14ac:dyDescent="0.3">
      <c r="A259" t="s">
        <v>50</v>
      </c>
      <c r="B259" t="s">
        <v>24</v>
      </c>
      <c r="C259" t="s">
        <v>54</v>
      </c>
      <c r="D259" t="s">
        <v>522</v>
      </c>
      <c r="E259">
        <v>48</v>
      </c>
      <c r="F259">
        <v>3</v>
      </c>
      <c r="G259">
        <v>149</v>
      </c>
      <c r="H259" t="s">
        <v>523</v>
      </c>
      <c r="I259" s="2">
        <v>0.21</v>
      </c>
    </row>
    <row r="260" spans="1:9" x14ac:dyDescent="0.3">
      <c r="A260" t="s">
        <v>47</v>
      </c>
      <c r="B260" t="s">
        <v>15</v>
      </c>
      <c r="C260" t="s">
        <v>40</v>
      </c>
      <c r="D260" t="s">
        <v>524</v>
      </c>
      <c r="E260">
        <v>84</v>
      </c>
      <c r="F260">
        <v>10</v>
      </c>
      <c r="G260">
        <v>821</v>
      </c>
      <c r="H260" t="s">
        <v>525</v>
      </c>
      <c r="I260" s="2">
        <v>-0.67</v>
      </c>
    </row>
    <row r="261" spans="1:9" x14ac:dyDescent="0.3">
      <c r="A261" t="s">
        <v>14</v>
      </c>
      <c r="B261" t="s">
        <v>10</v>
      </c>
      <c r="C261" t="s">
        <v>146</v>
      </c>
      <c r="D261" t="s">
        <v>526</v>
      </c>
      <c r="E261">
        <v>87</v>
      </c>
      <c r="F261">
        <v>9</v>
      </c>
      <c r="G261">
        <v>783</v>
      </c>
      <c r="H261" t="s">
        <v>527</v>
      </c>
      <c r="I261" s="2">
        <v>-0.8</v>
      </c>
    </row>
    <row r="262" spans="1:9" x14ac:dyDescent="0.3">
      <c r="A262" t="s">
        <v>43</v>
      </c>
      <c r="B262" t="s">
        <v>36</v>
      </c>
      <c r="C262" t="s">
        <v>11</v>
      </c>
      <c r="D262" t="s">
        <v>528</v>
      </c>
      <c r="E262">
        <v>312</v>
      </c>
      <c r="F262">
        <v>14</v>
      </c>
      <c r="G262" s="1">
        <v>4521</v>
      </c>
      <c r="H262" t="s">
        <v>529</v>
      </c>
      <c r="I262" s="2">
        <v>0.55000000000000004</v>
      </c>
    </row>
    <row r="263" spans="1:9" x14ac:dyDescent="0.3">
      <c r="A263" t="s">
        <v>53</v>
      </c>
      <c r="B263" t="s">
        <v>29</v>
      </c>
      <c r="C263" t="s">
        <v>115</v>
      </c>
      <c r="D263" t="s">
        <v>372</v>
      </c>
      <c r="E263">
        <v>102</v>
      </c>
      <c r="F263">
        <v>10</v>
      </c>
      <c r="G263" s="1">
        <v>1059</v>
      </c>
      <c r="H263" t="s">
        <v>530</v>
      </c>
      <c r="I263" s="2">
        <v>0.36</v>
      </c>
    </row>
    <row r="264" spans="1:9" x14ac:dyDescent="0.3">
      <c r="A264" t="s">
        <v>14</v>
      </c>
      <c r="B264" t="s">
        <v>36</v>
      </c>
      <c r="C264" t="s">
        <v>146</v>
      </c>
      <c r="D264" t="s">
        <v>531</v>
      </c>
      <c r="E264">
        <v>78</v>
      </c>
      <c r="F264">
        <v>9</v>
      </c>
      <c r="G264">
        <v>702</v>
      </c>
      <c r="H264" t="s">
        <v>532</v>
      </c>
      <c r="I264" s="2">
        <v>0.89</v>
      </c>
    </row>
    <row r="265" spans="1:9" x14ac:dyDescent="0.3">
      <c r="A265" t="s">
        <v>53</v>
      </c>
      <c r="B265" t="s">
        <v>60</v>
      </c>
      <c r="C265" t="s">
        <v>78</v>
      </c>
      <c r="D265" t="s">
        <v>533</v>
      </c>
      <c r="E265">
        <v>117</v>
      </c>
      <c r="F265">
        <v>6</v>
      </c>
      <c r="G265">
        <v>759</v>
      </c>
      <c r="H265" t="s">
        <v>534</v>
      </c>
      <c r="I265" s="2">
        <v>0.66</v>
      </c>
    </row>
    <row r="266" spans="1:9" x14ac:dyDescent="0.3">
      <c r="A266" t="s">
        <v>23</v>
      </c>
      <c r="B266" t="s">
        <v>15</v>
      </c>
      <c r="C266" t="s">
        <v>86</v>
      </c>
      <c r="D266" t="s">
        <v>482</v>
      </c>
      <c r="E266">
        <v>99</v>
      </c>
      <c r="F266">
        <v>8</v>
      </c>
      <c r="G266">
        <v>756</v>
      </c>
      <c r="H266" t="s">
        <v>535</v>
      </c>
      <c r="I266" s="2">
        <v>-0.24</v>
      </c>
    </row>
    <row r="267" spans="1:9" x14ac:dyDescent="0.3">
      <c r="A267" t="s">
        <v>9</v>
      </c>
      <c r="B267" t="s">
        <v>15</v>
      </c>
      <c r="C267" t="s">
        <v>101</v>
      </c>
      <c r="D267" t="s">
        <v>437</v>
      </c>
      <c r="E267">
        <v>48</v>
      </c>
      <c r="F267">
        <v>5</v>
      </c>
      <c r="G267">
        <v>239</v>
      </c>
      <c r="H267" t="s">
        <v>536</v>
      </c>
      <c r="I267" s="2">
        <v>0.85</v>
      </c>
    </row>
    <row r="268" spans="1:9" x14ac:dyDescent="0.3">
      <c r="A268" t="s">
        <v>43</v>
      </c>
      <c r="B268" t="s">
        <v>60</v>
      </c>
      <c r="C268" t="s">
        <v>89</v>
      </c>
      <c r="D268" t="s">
        <v>537</v>
      </c>
      <c r="E268">
        <v>24</v>
      </c>
      <c r="F268">
        <v>12</v>
      </c>
      <c r="G268">
        <v>282</v>
      </c>
      <c r="H268" t="s">
        <v>538</v>
      </c>
      <c r="I268" s="2">
        <v>0.93</v>
      </c>
    </row>
    <row r="269" spans="1:9" x14ac:dyDescent="0.3">
      <c r="A269" t="s">
        <v>9</v>
      </c>
      <c r="B269" t="s">
        <v>29</v>
      </c>
      <c r="C269" t="s">
        <v>89</v>
      </c>
      <c r="D269" t="s">
        <v>539</v>
      </c>
      <c r="E269">
        <v>42</v>
      </c>
      <c r="F269">
        <v>12</v>
      </c>
      <c r="G269">
        <v>493</v>
      </c>
      <c r="H269" t="s">
        <v>540</v>
      </c>
      <c r="I269" s="2">
        <v>0.91</v>
      </c>
    </row>
    <row r="270" spans="1:9" x14ac:dyDescent="0.3">
      <c r="A270" t="s">
        <v>28</v>
      </c>
      <c r="B270" t="s">
        <v>15</v>
      </c>
      <c r="C270" t="s">
        <v>71</v>
      </c>
      <c r="D270" t="s">
        <v>541</v>
      </c>
      <c r="E270">
        <v>270</v>
      </c>
      <c r="F270">
        <v>11</v>
      </c>
      <c r="G270" s="1">
        <v>2867</v>
      </c>
      <c r="H270" t="s">
        <v>542</v>
      </c>
      <c r="I270" s="2">
        <v>-1.68</v>
      </c>
    </row>
    <row r="271" spans="1:9" x14ac:dyDescent="0.3">
      <c r="A271" t="s">
        <v>14</v>
      </c>
      <c r="B271" t="s">
        <v>24</v>
      </c>
      <c r="C271" t="s">
        <v>78</v>
      </c>
      <c r="D271" t="s">
        <v>142</v>
      </c>
      <c r="E271">
        <v>150</v>
      </c>
      <c r="F271">
        <v>6</v>
      </c>
      <c r="G271">
        <v>974</v>
      </c>
      <c r="H271" t="s">
        <v>543</v>
      </c>
      <c r="I271" s="2">
        <v>0.81</v>
      </c>
    </row>
    <row r="272" spans="1:9" x14ac:dyDescent="0.3">
      <c r="A272" t="s">
        <v>50</v>
      </c>
      <c r="B272" t="s">
        <v>10</v>
      </c>
      <c r="C272" t="s">
        <v>89</v>
      </c>
      <c r="D272" t="s">
        <v>544</v>
      </c>
      <c r="E272">
        <v>42</v>
      </c>
      <c r="F272">
        <v>12</v>
      </c>
      <c r="G272">
        <v>493</v>
      </c>
      <c r="H272" t="s">
        <v>545</v>
      </c>
      <c r="I272" s="2">
        <v>0.83</v>
      </c>
    </row>
    <row r="273" spans="1:9" x14ac:dyDescent="0.3">
      <c r="A273" t="s">
        <v>9</v>
      </c>
      <c r="B273" t="s">
        <v>15</v>
      </c>
      <c r="C273" t="s">
        <v>66</v>
      </c>
      <c r="D273" t="s">
        <v>546</v>
      </c>
      <c r="E273">
        <v>126</v>
      </c>
      <c r="F273">
        <v>7</v>
      </c>
      <c r="G273">
        <v>902</v>
      </c>
      <c r="H273" t="s">
        <v>547</v>
      </c>
      <c r="I273" s="2">
        <v>0.44</v>
      </c>
    </row>
    <row r="274" spans="1:9" x14ac:dyDescent="0.3">
      <c r="A274" t="s">
        <v>28</v>
      </c>
      <c r="B274" t="s">
        <v>10</v>
      </c>
      <c r="C274" t="s">
        <v>198</v>
      </c>
      <c r="D274" t="s">
        <v>548</v>
      </c>
      <c r="E274">
        <v>6</v>
      </c>
      <c r="F274">
        <v>6</v>
      </c>
      <c r="G274">
        <v>34</v>
      </c>
      <c r="H274" t="s">
        <v>549</v>
      </c>
      <c r="I274" s="2">
        <v>1</v>
      </c>
    </row>
    <row r="275" spans="1:9" x14ac:dyDescent="0.3">
      <c r="A275" t="s">
        <v>53</v>
      </c>
      <c r="B275" t="s">
        <v>15</v>
      </c>
      <c r="C275" t="s">
        <v>89</v>
      </c>
      <c r="D275" t="s">
        <v>291</v>
      </c>
      <c r="E275">
        <v>276</v>
      </c>
      <c r="F275">
        <v>12</v>
      </c>
      <c r="G275" s="1">
        <v>3237</v>
      </c>
      <c r="H275" t="s">
        <v>550</v>
      </c>
      <c r="I275" s="2">
        <v>0.51</v>
      </c>
    </row>
    <row r="276" spans="1:9" x14ac:dyDescent="0.3">
      <c r="A276" t="s">
        <v>53</v>
      </c>
      <c r="B276" t="s">
        <v>60</v>
      </c>
      <c r="C276" t="s">
        <v>54</v>
      </c>
      <c r="D276" t="s">
        <v>468</v>
      </c>
      <c r="E276">
        <v>93</v>
      </c>
      <c r="F276">
        <v>3</v>
      </c>
      <c r="G276">
        <v>289</v>
      </c>
      <c r="H276" t="s">
        <v>551</v>
      </c>
      <c r="I276" s="2">
        <v>0.9</v>
      </c>
    </row>
    <row r="277" spans="1:9" x14ac:dyDescent="0.3">
      <c r="A277" t="s">
        <v>50</v>
      </c>
      <c r="B277" t="s">
        <v>24</v>
      </c>
      <c r="C277" t="s">
        <v>37</v>
      </c>
      <c r="D277" t="s">
        <v>552</v>
      </c>
      <c r="E277">
        <v>246</v>
      </c>
      <c r="F277">
        <v>6</v>
      </c>
      <c r="G277" s="1">
        <v>1424</v>
      </c>
      <c r="H277" t="s">
        <v>553</v>
      </c>
      <c r="I277" s="2">
        <v>0.54</v>
      </c>
    </row>
    <row r="278" spans="1:9" x14ac:dyDescent="0.3">
      <c r="A278" t="s">
        <v>28</v>
      </c>
      <c r="B278" t="s">
        <v>29</v>
      </c>
      <c r="C278" t="s">
        <v>101</v>
      </c>
      <c r="D278" t="s">
        <v>554</v>
      </c>
      <c r="E278">
        <v>3</v>
      </c>
      <c r="F278">
        <v>5</v>
      </c>
      <c r="G278">
        <v>15</v>
      </c>
      <c r="H278" t="s">
        <v>555</v>
      </c>
      <c r="I278" s="2">
        <v>1</v>
      </c>
    </row>
    <row r="279" spans="1:9" x14ac:dyDescent="0.3">
      <c r="A279" t="s">
        <v>14</v>
      </c>
      <c r="B279" t="s">
        <v>36</v>
      </c>
      <c r="C279" t="s">
        <v>112</v>
      </c>
      <c r="D279" t="s">
        <v>556</v>
      </c>
      <c r="E279">
        <v>63</v>
      </c>
      <c r="F279">
        <v>17</v>
      </c>
      <c r="G279" s="1">
        <v>1054</v>
      </c>
      <c r="H279" t="s">
        <v>557</v>
      </c>
      <c r="I279" s="2">
        <v>0.54</v>
      </c>
    </row>
    <row r="280" spans="1:9" x14ac:dyDescent="0.3">
      <c r="A280" t="s">
        <v>47</v>
      </c>
      <c r="B280" t="s">
        <v>15</v>
      </c>
      <c r="C280" t="s">
        <v>37</v>
      </c>
      <c r="D280" t="s">
        <v>283</v>
      </c>
      <c r="E280">
        <v>246</v>
      </c>
      <c r="F280">
        <v>6</v>
      </c>
      <c r="G280" s="1">
        <v>1424</v>
      </c>
      <c r="H280" t="s">
        <v>558</v>
      </c>
      <c r="I280" s="2">
        <v>0.7</v>
      </c>
    </row>
    <row r="281" spans="1:9" x14ac:dyDescent="0.3">
      <c r="A281" t="s">
        <v>50</v>
      </c>
      <c r="B281" t="s">
        <v>60</v>
      </c>
      <c r="C281" t="s">
        <v>86</v>
      </c>
      <c r="D281" t="s">
        <v>559</v>
      </c>
      <c r="E281">
        <v>120</v>
      </c>
      <c r="F281">
        <v>8</v>
      </c>
      <c r="G281">
        <v>917</v>
      </c>
      <c r="H281" t="s">
        <v>560</v>
      </c>
      <c r="I281" s="2">
        <v>0.88</v>
      </c>
    </row>
    <row r="282" spans="1:9" x14ac:dyDescent="0.3">
      <c r="A282" t="s">
        <v>50</v>
      </c>
      <c r="B282" t="s">
        <v>36</v>
      </c>
      <c r="C282" t="s">
        <v>37</v>
      </c>
      <c r="D282" t="s">
        <v>561</v>
      </c>
      <c r="E282">
        <v>348</v>
      </c>
      <c r="F282">
        <v>6</v>
      </c>
      <c r="G282" s="1">
        <v>2015</v>
      </c>
      <c r="H282" t="s">
        <v>562</v>
      </c>
      <c r="I282" s="2">
        <v>0.53</v>
      </c>
    </row>
    <row r="283" spans="1:9" x14ac:dyDescent="0.3">
      <c r="A283" t="s">
        <v>23</v>
      </c>
      <c r="B283" t="s">
        <v>60</v>
      </c>
      <c r="C283" t="s">
        <v>78</v>
      </c>
      <c r="D283" t="s">
        <v>563</v>
      </c>
      <c r="E283">
        <v>126</v>
      </c>
      <c r="F283">
        <v>6</v>
      </c>
      <c r="G283">
        <v>818</v>
      </c>
      <c r="H283" t="s">
        <v>564</v>
      </c>
      <c r="I283" s="2">
        <v>0.83</v>
      </c>
    </row>
    <row r="284" spans="1:9" x14ac:dyDescent="0.3">
      <c r="A284" t="s">
        <v>28</v>
      </c>
      <c r="B284" t="s">
        <v>15</v>
      </c>
      <c r="C284" t="s">
        <v>11</v>
      </c>
      <c r="D284" t="s">
        <v>565</v>
      </c>
      <c r="E284">
        <v>123</v>
      </c>
      <c r="F284">
        <v>14</v>
      </c>
      <c r="G284" s="1">
        <v>1782</v>
      </c>
      <c r="H284" t="s">
        <v>304</v>
      </c>
      <c r="I284" s="2">
        <v>0.63</v>
      </c>
    </row>
    <row r="285" spans="1:9" x14ac:dyDescent="0.3">
      <c r="A285" t="s">
        <v>47</v>
      </c>
      <c r="B285" t="s">
        <v>36</v>
      </c>
      <c r="C285" t="s">
        <v>30</v>
      </c>
      <c r="D285" t="s">
        <v>566</v>
      </c>
      <c r="E285">
        <v>45</v>
      </c>
      <c r="F285">
        <v>13</v>
      </c>
      <c r="G285">
        <v>592</v>
      </c>
      <c r="H285" t="s">
        <v>567</v>
      </c>
      <c r="I285" s="2">
        <v>0.92</v>
      </c>
    </row>
    <row r="286" spans="1:9" x14ac:dyDescent="0.3">
      <c r="A286" t="s">
        <v>83</v>
      </c>
      <c r="B286" t="s">
        <v>36</v>
      </c>
      <c r="C286" t="s">
        <v>20</v>
      </c>
      <c r="D286" t="s">
        <v>568</v>
      </c>
      <c r="E286">
        <v>126</v>
      </c>
      <c r="F286">
        <v>12</v>
      </c>
      <c r="G286" s="1">
        <v>1497</v>
      </c>
      <c r="H286" t="s">
        <v>569</v>
      </c>
      <c r="I286" s="2">
        <v>0.78</v>
      </c>
    </row>
    <row r="287" spans="1:9" x14ac:dyDescent="0.3">
      <c r="A287" t="s">
        <v>9</v>
      </c>
      <c r="B287" t="s">
        <v>10</v>
      </c>
      <c r="C287" t="s">
        <v>66</v>
      </c>
      <c r="D287" t="s">
        <v>570</v>
      </c>
      <c r="E287">
        <v>72</v>
      </c>
      <c r="F287">
        <v>7</v>
      </c>
      <c r="G287">
        <v>516</v>
      </c>
      <c r="H287" t="s">
        <v>571</v>
      </c>
      <c r="I287" s="2">
        <v>0.94</v>
      </c>
    </row>
    <row r="288" spans="1:9" x14ac:dyDescent="0.3">
      <c r="A288" t="s">
        <v>28</v>
      </c>
      <c r="B288" t="s">
        <v>24</v>
      </c>
      <c r="C288" t="s">
        <v>66</v>
      </c>
      <c r="D288" t="s">
        <v>572</v>
      </c>
      <c r="E288">
        <v>135</v>
      </c>
      <c r="F288">
        <v>7</v>
      </c>
      <c r="G288">
        <v>967</v>
      </c>
      <c r="H288" t="s">
        <v>573</v>
      </c>
      <c r="I288" s="2">
        <v>0.31</v>
      </c>
    </row>
    <row r="289" spans="1:9" x14ac:dyDescent="0.3">
      <c r="A289" t="s">
        <v>83</v>
      </c>
      <c r="B289" t="s">
        <v>60</v>
      </c>
      <c r="C289" t="s">
        <v>40</v>
      </c>
      <c r="D289" t="s">
        <v>574</v>
      </c>
      <c r="E289">
        <v>24</v>
      </c>
      <c r="F289">
        <v>10</v>
      </c>
      <c r="G289">
        <v>234</v>
      </c>
      <c r="H289" t="s">
        <v>575</v>
      </c>
      <c r="I289" s="2">
        <v>0.94</v>
      </c>
    </row>
    <row r="290" spans="1:9" x14ac:dyDescent="0.3">
      <c r="A290" t="s">
        <v>43</v>
      </c>
      <c r="B290" t="s">
        <v>24</v>
      </c>
      <c r="C290" t="s">
        <v>37</v>
      </c>
      <c r="D290" t="s">
        <v>576</v>
      </c>
      <c r="E290">
        <v>117</v>
      </c>
      <c r="F290">
        <v>6</v>
      </c>
      <c r="G290">
        <v>677</v>
      </c>
      <c r="H290" t="s">
        <v>577</v>
      </c>
      <c r="I290" s="2">
        <v>0.68</v>
      </c>
    </row>
    <row r="291" spans="1:9" x14ac:dyDescent="0.3">
      <c r="A291" t="s">
        <v>53</v>
      </c>
      <c r="B291" t="s">
        <v>29</v>
      </c>
      <c r="C291" t="s">
        <v>66</v>
      </c>
      <c r="D291" t="s">
        <v>578</v>
      </c>
      <c r="E291">
        <v>51</v>
      </c>
      <c r="F291">
        <v>7</v>
      </c>
      <c r="G291">
        <v>365</v>
      </c>
      <c r="H291" t="s">
        <v>579</v>
      </c>
      <c r="I291" s="2">
        <v>0.9</v>
      </c>
    </row>
    <row r="292" spans="1:9" x14ac:dyDescent="0.3">
      <c r="A292" t="s">
        <v>50</v>
      </c>
      <c r="B292" t="s">
        <v>29</v>
      </c>
      <c r="C292" t="s">
        <v>78</v>
      </c>
      <c r="D292" t="s">
        <v>580</v>
      </c>
      <c r="E292">
        <v>36</v>
      </c>
      <c r="F292">
        <v>6</v>
      </c>
      <c r="G292">
        <v>234</v>
      </c>
      <c r="H292" t="s">
        <v>581</v>
      </c>
      <c r="I292" s="2">
        <v>0.63</v>
      </c>
    </row>
    <row r="293" spans="1:9" x14ac:dyDescent="0.3">
      <c r="A293" t="s">
        <v>19</v>
      </c>
      <c r="B293" t="s">
        <v>15</v>
      </c>
      <c r="C293" t="s">
        <v>112</v>
      </c>
      <c r="D293" t="s">
        <v>582</v>
      </c>
      <c r="E293">
        <v>144</v>
      </c>
      <c r="F293">
        <v>17</v>
      </c>
      <c r="G293" s="1">
        <v>2409</v>
      </c>
      <c r="H293" t="s">
        <v>583</v>
      </c>
      <c r="I293" s="2">
        <v>0.01</v>
      </c>
    </row>
    <row r="294" spans="1:9" x14ac:dyDescent="0.3">
      <c r="A294" t="s">
        <v>19</v>
      </c>
      <c r="B294" t="s">
        <v>24</v>
      </c>
      <c r="C294" t="s">
        <v>30</v>
      </c>
      <c r="D294" t="s">
        <v>584</v>
      </c>
      <c r="E294">
        <v>114</v>
      </c>
      <c r="F294">
        <v>13</v>
      </c>
      <c r="G294" s="1">
        <v>1499</v>
      </c>
      <c r="H294" t="s">
        <v>585</v>
      </c>
      <c r="I294" s="2">
        <v>0.3</v>
      </c>
    </row>
    <row r="295" spans="1:9" x14ac:dyDescent="0.3">
      <c r="A295" t="s">
        <v>43</v>
      </c>
      <c r="B295" t="s">
        <v>10</v>
      </c>
      <c r="C295" t="s">
        <v>11</v>
      </c>
      <c r="D295" t="s">
        <v>586</v>
      </c>
      <c r="E295">
        <v>54</v>
      </c>
      <c r="F295">
        <v>14</v>
      </c>
      <c r="G295">
        <v>782</v>
      </c>
      <c r="H295" t="s">
        <v>587</v>
      </c>
      <c r="I295" s="2">
        <v>0.88</v>
      </c>
    </row>
    <row r="296" spans="1:9" x14ac:dyDescent="0.3">
      <c r="A296" t="s">
        <v>43</v>
      </c>
      <c r="B296" t="s">
        <v>10</v>
      </c>
      <c r="C296" t="s">
        <v>57</v>
      </c>
      <c r="D296" t="s">
        <v>175</v>
      </c>
      <c r="E296">
        <v>333</v>
      </c>
      <c r="F296">
        <v>9</v>
      </c>
      <c r="G296" s="1">
        <v>2927</v>
      </c>
      <c r="H296" t="s">
        <v>456</v>
      </c>
      <c r="I296" s="2">
        <v>0.35</v>
      </c>
    </row>
    <row r="297" spans="1:9" x14ac:dyDescent="0.3">
      <c r="A297" t="s">
        <v>53</v>
      </c>
      <c r="B297" t="s">
        <v>10</v>
      </c>
      <c r="C297" t="s">
        <v>20</v>
      </c>
      <c r="D297" t="s">
        <v>170</v>
      </c>
      <c r="E297">
        <v>366</v>
      </c>
      <c r="F297">
        <v>12</v>
      </c>
      <c r="G297" s="1">
        <v>4348</v>
      </c>
      <c r="H297" t="s">
        <v>588</v>
      </c>
      <c r="I297" s="2">
        <v>-3.64</v>
      </c>
    </row>
    <row r="298" spans="1:9" x14ac:dyDescent="0.3">
      <c r="A298" t="s">
        <v>53</v>
      </c>
      <c r="B298" t="s">
        <v>36</v>
      </c>
      <c r="C298" t="s">
        <v>198</v>
      </c>
      <c r="D298" t="s">
        <v>589</v>
      </c>
      <c r="E298">
        <v>303</v>
      </c>
      <c r="F298">
        <v>6</v>
      </c>
      <c r="G298" s="1">
        <v>1697</v>
      </c>
      <c r="H298" t="s">
        <v>590</v>
      </c>
      <c r="I298" s="2">
        <v>0.81</v>
      </c>
    </row>
    <row r="299" spans="1:9" x14ac:dyDescent="0.3">
      <c r="A299" t="s">
        <v>50</v>
      </c>
      <c r="B299" t="s">
        <v>29</v>
      </c>
      <c r="C299" t="s">
        <v>33</v>
      </c>
      <c r="D299" t="s">
        <v>178</v>
      </c>
      <c r="E299">
        <v>126</v>
      </c>
      <c r="F299">
        <v>12</v>
      </c>
      <c r="G299" s="1">
        <v>1559</v>
      </c>
      <c r="H299" t="s">
        <v>591</v>
      </c>
      <c r="I299" s="2">
        <v>0.61</v>
      </c>
    </row>
    <row r="300" spans="1:9" x14ac:dyDescent="0.3">
      <c r="A300" t="s">
        <v>23</v>
      </c>
      <c r="B300" t="s">
        <v>10</v>
      </c>
      <c r="C300" t="s">
        <v>89</v>
      </c>
      <c r="D300" t="s">
        <v>592</v>
      </c>
      <c r="E300">
        <v>231</v>
      </c>
      <c r="F300">
        <v>12</v>
      </c>
      <c r="G300" s="1">
        <v>2710</v>
      </c>
      <c r="H300" t="s">
        <v>593</v>
      </c>
      <c r="I300" s="2">
        <v>-2.8</v>
      </c>
    </row>
    <row r="301" spans="1:9" x14ac:dyDescent="0.3">
      <c r="A301" t="s">
        <v>19</v>
      </c>
      <c r="B301" t="s">
        <v>36</v>
      </c>
      <c r="C301" t="s">
        <v>30</v>
      </c>
      <c r="D301" t="s">
        <v>594</v>
      </c>
      <c r="E301">
        <v>102</v>
      </c>
      <c r="F301">
        <v>13</v>
      </c>
      <c r="G301" s="1">
        <v>1341</v>
      </c>
      <c r="H301" t="s">
        <v>595</v>
      </c>
      <c r="I301" s="2">
        <v>0.65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27BF-3A55-49B6-94CF-16FED785305F}">
  <dimension ref="A1:S301"/>
  <sheetViews>
    <sheetView zoomScale="90" zoomScaleNormal="90" workbookViewId="0">
      <selection activeCell="M2" sqref="M2"/>
    </sheetView>
  </sheetViews>
  <sheetFormatPr defaultRowHeight="14.4" x14ac:dyDescent="0.3"/>
  <cols>
    <col min="1" max="1" width="15.109375" bestFit="1" customWidth="1"/>
    <col min="2" max="2" width="12.109375" customWidth="1"/>
    <col min="3" max="3" width="20.21875" bestFit="1" customWidth="1"/>
    <col min="4" max="4" width="17.5546875" customWidth="1"/>
    <col min="5" max="5" width="16" customWidth="1"/>
    <col min="6" max="6" width="13.33203125" customWidth="1"/>
    <col min="7" max="7" width="15.77734375" customWidth="1"/>
    <col min="8" max="8" width="7.88671875" bestFit="1" customWidth="1"/>
    <col min="9" max="9" width="10.88671875" bestFit="1" customWidth="1"/>
    <col min="14" max="14" width="24.88671875" hidden="1" customWidth="1"/>
  </cols>
  <sheetData>
    <row r="1" spans="1:14" x14ac:dyDescent="0.3">
      <c r="A1" t="s">
        <v>0</v>
      </c>
      <c r="B1" t="s">
        <v>1</v>
      </c>
      <c r="C1" t="s">
        <v>2</v>
      </c>
      <c r="D1" t="s">
        <v>597</v>
      </c>
      <c r="E1" t="s">
        <v>598</v>
      </c>
      <c r="F1" t="s">
        <v>5</v>
      </c>
      <c r="G1" t="s">
        <v>596</v>
      </c>
      <c r="H1" t="s">
        <v>7</v>
      </c>
      <c r="I1" t="s">
        <v>8</v>
      </c>
    </row>
    <row r="2" spans="1:14" x14ac:dyDescent="0.3">
      <c r="A2" t="s">
        <v>9</v>
      </c>
      <c r="B2" t="s">
        <v>10</v>
      </c>
      <c r="C2" t="s">
        <v>11</v>
      </c>
      <c r="D2">
        <v>1624</v>
      </c>
      <c r="E2">
        <v>114</v>
      </c>
      <c r="F2">
        <v>14</v>
      </c>
      <c r="G2">
        <v>1652</v>
      </c>
      <c r="H2">
        <f>Cholcate_Sales[[#This Row],[Total Selling Price]]-Cholcate_Sales[[#This Row],[Total Cost Price]]</f>
        <v>-28</v>
      </c>
      <c r="I2" s="5">
        <f>Cholcate_Sales[[#This Row],[Profit]]/Cholcate_Sales[[#This Row],[Total Cost Price]]</f>
        <v>-1.6949152542372881E-2</v>
      </c>
    </row>
    <row r="3" spans="1:14" x14ac:dyDescent="0.3">
      <c r="A3" t="s">
        <v>14</v>
      </c>
      <c r="B3" t="s">
        <v>15</v>
      </c>
      <c r="C3" t="s">
        <v>16</v>
      </c>
      <c r="D3">
        <v>6706</v>
      </c>
      <c r="E3">
        <v>459</v>
      </c>
      <c r="F3">
        <v>9</v>
      </c>
      <c r="G3">
        <v>3970</v>
      </c>
      <c r="H3">
        <f>Cholcate_Sales[[#This Row],[Total Selling Price]]-Cholcate_Sales[[#This Row],[Total Cost Price]]</f>
        <v>2736</v>
      </c>
      <c r="I3" s="5">
        <f>Cholcate_Sales[[#This Row],[Profit]]/Cholcate_Sales[[#This Row],[Total Cost Price]]</f>
        <v>0.68916876574307306</v>
      </c>
    </row>
    <row r="4" spans="1:14" x14ac:dyDescent="0.3">
      <c r="A4" t="s">
        <v>19</v>
      </c>
      <c r="B4" t="s">
        <v>15</v>
      </c>
      <c r="C4" t="s">
        <v>20</v>
      </c>
      <c r="D4">
        <v>959</v>
      </c>
      <c r="E4">
        <v>147</v>
      </c>
      <c r="F4">
        <v>12</v>
      </c>
      <c r="G4">
        <v>1746</v>
      </c>
      <c r="H4">
        <f>Cholcate_Sales[[#This Row],[Total Selling Price]]-Cholcate_Sales[[#This Row],[Total Cost Price]]</f>
        <v>-787</v>
      </c>
      <c r="I4" s="5">
        <f>Cholcate_Sales[[#This Row],[Profit]]/Cholcate_Sales[[#This Row],[Total Cost Price]]</f>
        <v>-0.45074455899198168</v>
      </c>
      <c r="N4">
        <f>AVERAGE(Cholcate_Sales[Profit])</f>
        <v>2670.5266666666666</v>
      </c>
    </row>
    <row r="5" spans="1:14" x14ac:dyDescent="0.3">
      <c r="A5" t="s">
        <v>23</v>
      </c>
      <c r="B5" t="s">
        <v>24</v>
      </c>
      <c r="C5" t="s">
        <v>25</v>
      </c>
      <c r="D5">
        <v>9632</v>
      </c>
      <c r="E5">
        <v>288</v>
      </c>
      <c r="F5">
        <v>6</v>
      </c>
      <c r="G5">
        <v>1863</v>
      </c>
      <c r="H5">
        <f>Cholcate_Sales[[#This Row],[Total Selling Price]]-Cholcate_Sales[[#This Row],[Total Cost Price]]</f>
        <v>7769</v>
      </c>
      <c r="I5" s="5">
        <f>Cholcate_Sales[[#This Row],[Profit]]/Cholcate_Sales[[#This Row],[Total Cost Price]]</f>
        <v>4.170155662909286</v>
      </c>
    </row>
    <row r="6" spans="1:14" x14ac:dyDescent="0.3">
      <c r="A6" t="s">
        <v>28</v>
      </c>
      <c r="B6" t="s">
        <v>29</v>
      </c>
      <c r="C6" t="s">
        <v>30</v>
      </c>
      <c r="D6">
        <v>2100</v>
      </c>
      <c r="E6">
        <v>414</v>
      </c>
      <c r="F6">
        <v>13</v>
      </c>
      <c r="G6">
        <v>5444</v>
      </c>
      <c r="H6">
        <f>Cholcate_Sales[[#This Row],[Total Selling Price]]-Cholcate_Sales[[#This Row],[Total Cost Price]]</f>
        <v>-3344</v>
      </c>
      <c r="I6" s="5">
        <f>Cholcate_Sales[[#This Row],[Profit]]/Cholcate_Sales[[#This Row],[Total Cost Price]]</f>
        <v>-0.6142542248346804</v>
      </c>
    </row>
    <row r="7" spans="1:14" x14ac:dyDescent="0.3">
      <c r="A7" t="s">
        <v>9</v>
      </c>
      <c r="B7" t="s">
        <v>15</v>
      </c>
      <c r="C7" t="s">
        <v>33</v>
      </c>
      <c r="D7">
        <v>8869</v>
      </c>
      <c r="E7">
        <v>432</v>
      </c>
      <c r="F7">
        <v>12</v>
      </c>
      <c r="G7">
        <v>5344</v>
      </c>
      <c r="H7">
        <f>Cholcate_Sales[[#This Row],[Total Selling Price]]-Cholcate_Sales[[#This Row],[Total Cost Price]]</f>
        <v>3525</v>
      </c>
      <c r="I7" s="5">
        <f>Cholcate_Sales[[#This Row],[Profit]]/Cholcate_Sales[[#This Row],[Total Cost Price]]</f>
        <v>0.65961826347305386</v>
      </c>
    </row>
    <row r="8" spans="1:14" x14ac:dyDescent="0.3">
      <c r="A8" t="s">
        <v>28</v>
      </c>
      <c r="B8" t="s">
        <v>36</v>
      </c>
      <c r="C8" t="s">
        <v>37</v>
      </c>
      <c r="D8">
        <v>2681</v>
      </c>
      <c r="E8">
        <v>54</v>
      </c>
      <c r="F8">
        <v>6</v>
      </c>
      <c r="G8">
        <v>313</v>
      </c>
      <c r="H8">
        <f>Cholcate_Sales[[#This Row],[Total Selling Price]]-Cholcate_Sales[[#This Row],[Total Cost Price]]</f>
        <v>2368</v>
      </c>
      <c r="I8" s="5">
        <f>Cholcate_Sales[[#This Row],[Profit]]/Cholcate_Sales[[#This Row],[Total Cost Price]]</f>
        <v>7.5654952076677313</v>
      </c>
    </row>
    <row r="9" spans="1:14" x14ac:dyDescent="0.3">
      <c r="A9" t="s">
        <v>14</v>
      </c>
      <c r="B9" t="s">
        <v>15</v>
      </c>
      <c r="C9" t="s">
        <v>40</v>
      </c>
      <c r="D9">
        <v>5012</v>
      </c>
      <c r="E9">
        <v>210</v>
      </c>
      <c r="F9">
        <v>10</v>
      </c>
      <c r="G9">
        <v>2052</v>
      </c>
      <c r="H9">
        <f>Cholcate_Sales[[#This Row],[Total Selling Price]]-Cholcate_Sales[[#This Row],[Total Cost Price]]</f>
        <v>2960</v>
      </c>
      <c r="I9" s="5">
        <f>Cholcate_Sales[[#This Row],[Profit]]/Cholcate_Sales[[#This Row],[Total Cost Price]]</f>
        <v>1.4424951267056529</v>
      </c>
    </row>
    <row r="10" spans="1:14" x14ac:dyDescent="0.3">
      <c r="A10" t="s">
        <v>43</v>
      </c>
      <c r="B10" t="s">
        <v>36</v>
      </c>
      <c r="C10" t="s">
        <v>44</v>
      </c>
      <c r="D10">
        <v>1281</v>
      </c>
      <c r="E10">
        <v>75</v>
      </c>
      <c r="F10">
        <v>12</v>
      </c>
      <c r="G10">
        <v>878</v>
      </c>
      <c r="H10">
        <f>Cholcate_Sales[[#This Row],[Total Selling Price]]-Cholcate_Sales[[#This Row],[Total Cost Price]]</f>
        <v>403</v>
      </c>
      <c r="I10" s="5">
        <f>Cholcate_Sales[[#This Row],[Profit]]/Cholcate_Sales[[#This Row],[Total Cost Price]]</f>
        <v>0.45899772209567197</v>
      </c>
    </row>
    <row r="11" spans="1:14" x14ac:dyDescent="0.3">
      <c r="A11" t="s">
        <v>47</v>
      </c>
      <c r="B11" t="s">
        <v>10</v>
      </c>
      <c r="C11" t="s">
        <v>44</v>
      </c>
      <c r="D11">
        <v>4991</v>
      </c>
      <c r="E11">
        <v>12</v>
      </c>
      <c r="F11">
        <v>12</v>
      </c>
      <c r="G11">
        <v>140</v>
      </c>
      <c r="H11">
        <f>Cholcate_Sales[[#This Row],[Total Selling Price]]-Cholcate_Sales[[#This Row],[Total Cost Price]]</f>
        <v>4851</v>
      </c>
      <c r="I11" s="5">
        <f>Cholcate_Sales[[#This Row],[Profit]]/Cholcate_Sales[[#This Row],[Total Cost Price]]</f>
        <v>34.65</v>
      </c>
    </row>
    <row r="12" spans="1:14" x14ac:dyDescent="0.3">
      <c r="A12" t="s">
        <v>50</v>
      </c>
      <c r="B12" t="s">
        <v>29</v>
      </c>
      <c r="C12" t="s">
        <v>30</v>
      </c>
      <c r="D12">
        <v>1785</v>
      </c>
      <c r="E12">
        <v>462</v>
      </c>
      <c r="F12">
        <v>13</v>
      </c>
      <c r="G12">
        <v>6075</v>
      </c>
      <c r="H12">
        <f>Cholcate_Sales[[#This Row],[Total Selling Price]]-Cholcate_Sales[[#This Row],[Total Cost Price]]</f>
        <v>-4290</v>
      </c>
      <c r="I12" s="5">
        <f>Cholcate_Sales[[#This Row],[Profit]]/Cholcate_Sales[[#This Row],[Total Cost Price]]</f>
        <v>-0.70617283950617282</v>
      </c>
    </row>
    <row r="13" spans="1:14" x14ac:dyDescent="0.3">
      <c r="A13" t="s">
        <v>53</v>
      </c>
      <c r="B13" t="s">
        <v>10</v>
      </c>
      <c r="C13" t="s">
        <v>54</v>
      </c>
      <c r="D13">
        <v>3983</v>
      </c>
      <c r="E13">
        <v>144</v>
      </c>
      <c r="F13">
        <v>3</v>
      </c>
      <c r="G13">
        <v>448</v>
      </c>
      <c r="H13">
        <f>Cholcate_Sales[[#This Row],[Total Selling Price]]-Cholcate_Sales[[#This Row],[Total Cost Price]]</f>
        <v>3535</v>
      </c>
      <c r="I13" s="5">
        <f>Cholcate_Sales[[#This Row],[Profit]]/Cholcate_Sales[[#This Row],[Total Cost Price]]</f>
        <v>7.890625</v>
      </c>
    </row>
    <row r="14" spans="1:14" x14ac:dyDescent="0.3">
      <c r="A14" t="s">
        <v>19</v>
      </c>
      <c r="B14" t="s">
        <v>36</v>
      </c>
      <c r="C14" t="s">
        <v>57</v>
      </c>
      <c r="D14">
        <v>2646</v>
      </c>
      <c r="E14">
        <v>120</v>
      </c>
      <c r="F14">
        <v>9</v>
      </c>
      <c r="G14">
        <v>1055</v>
      </c>
      <c r="H14">
        <f>Cholcate_Sales[[#This Row],[Total Selling Price]]-Cholcate_Sales[[#This Row],[Total Cost Price]]</f>
        <v>1591</v>
      </c>
      <c r="I14" s="5">
        <f>Cholcate_Sales[[#This Row],[Profit]]/Cholcate_Sales[[#This Row],[Total Cost Price]]</f>
        <v>1.5080568720379146</v>
      </c>
    </row>
    <row r="15" spans="1:14" x14ac:dyDescent="0.3">
      <c r="A15" t="s">
        <v>50</v>
      </c>
      <c r="B15" t="s">
        <v>60</v>
      </c>
      <c r="C15" t="s">
        <v>61</v>
      </c>
      <c r="D15">
        <v>252</v>
      </c>
      <c r="E15">
        <v>54</v>
      </c>
      <c r="F15">
        <v>9</v>
      </c>
      <c r="G15">
        <v>504</v>
      </c>
      <c r="H15">
        <f>Cholcate_Sales[[#This Row],[Total Selling Price]]-Cholcate_Sales[[#This Row],[Total Cost Price]]</f>
        <v>-252</v>
      </c>
      <c r="I15" s="5">
        <f>Cholcate_Sales[[#This Row],[Profit]]/Cholcate_Sales[[#This Row],[Total Cost Price]]</f>
        <v>-0.5</v>
      </c>
    </row>
    <row r="16" spans="1:14" x14ac:dyDescent="0.3">
      <c r="A16" t="s">
        <v>53</v>
      </c>
      <c r="B16" t="s">
        <v>15</v>
      </c>
      <c r="C16" t="s">
        <v>30</v>
      </c>
      <c r="D16">
        <v>2464</v>
      </c>
      <c r="E16">
        <v>234</v>
      </c>
      <c r="F16">
        <v>13</v>
      </c>
      <c r="G16">
        <v>3077</v>
      </c>
      <c r="H16">
        <f>Cholcate_Sales[[#This Row],[Total Selling Price]]-Cholcate_Sales[[#This Row],[Total Cost Price]]</f>
        <v>-613</v>
      </c>
      <c r="I16" s="5">
        <f>Cholcate_Sales[[#This Row],[Profit]]/Cholcate_Sales[[#This Row],[Total Cost Price]]</f>
        <v>-0.19922001949951251</v>
      </c>
    </row>
    <row r="17" spans="1:19" x14ac:dyDescent="0.3">
      <c r="A17" t="s">
        <v>53</v>
      </c>
      <c r="B17" t="s">
        <v>15</v>
      </c>
      <c r="C17" t="s">
        <v>66</v>
      </c>
      <c r="D17">
        <v>2114</v>
      </c>
      <c r="E17">
        <v>66</v>
      </c>
      <c r="F17">
        <v>7</v>
      </c>
      <c r="G17">
        <v>473</v>
      </c>
      <c r="H17">
        <f>Cholcate_Sales[[#This Row],[Total Selling Price]]-Cholcate_Sales[[#This Row],[Total Cost Price]]</f>
        <v>1641</v>
      </c>
      <c r="I17" s="5">
        <f>Cholcate_Sales[[#This Row],[Profit]]/Cholcate_Sales[[#This Row],[Total Cost Price]]</f>
        <v>3.4693446088794926</v>
      </c>
    </row>
    <row r="18" spans="1:19" x14ac:dyDescent="0.3">
      <c r="A18" t="s">
        <v>28</v>
      </c>
      <c r="B18" t="s">
        <v>10</v>
      </c>
      <c r="C18" t="s">
        <v>37</v>
      </c>
      <c r="D18">
        <v>7693</v>
      </c>
      <c r="E18">
        <v>87</v>
      </c>
      <c r="F18">
        <v>6</v>
      </c>
      <c r="G18">
        <v>504</v>
      </c>
      <c r="H18">
        <f>Cholcate_Sales[[#This Row],[Total Selling Price]]-Cholcate_Sales[[#This Row],[Total Cost Price]]</f>
        <v>7189</v>
      </c>
      <c r="I18" s="5">
        <f>Cholcate_Sales[[#This Row],[Profit]]/Cholcate_Sales[[#This Row],[Total Cost Price]]</f>
        <v>14.263888888888889</v>
      </c>
    </row>
    <row r="19" spans="1:19" x14ac:dyDescent="0.3">
      <c r="A19" t="s">
        <v>47</v>
      </c>
      <c r="B19" t="s">
        <v>60</v>
      </c>
      <c r="C19" t="s">
        <v>71</v>
      </c>
      <c r="D19">
        <v>15610</v>
      </c>
      <c r="E19">
        <v>339</v>
      </c>
      <c r="F19">
        <v>11</v>
      </c>
      <c r="G19">
        <v>3600</v>
      </c>
      <c r="H19">
        <f>Cholcate_Sales[[#This Row],[Total Selling Price]]-Cholcate_Sales[[#This Row],[Total Cost Price]]</f>
        <v>12010</v>
      </c>
      <c r="I19" s="5">
        <f>Cholcate_Sales[[#This Row],[Profit]]/Cholcate_Sales[[#This Row],[Total Cost Price]]</f>
        <v>3.3361111111111112</v>
      </c>
    </row>
    <row r="20" spans="1:19" x14ac:dyDescent="0.3">
      <c r="A20" t="s">
        <v>23</v>
      </c>
      <c r="B20" t="s">
        <v>60</v>
      </c>
      <c r="C20" t="s">
        <v>40</v>
      </c>
      <c r="D20">
        <v>336</v>
      </c>
      <c r="E20">
        <v>144</v>
      </c>
      <c r="F20">
        <v>10</v>
      </c>
      <c r="G20">
        <v>1407</v>
      </c>
      <c r="H20">
        <f>Cholcate_Sales[[#This Row],[Total Selling Price]]-Cholcate_Sales[[#This Row],[Total Cost Price]]</f>
        <v>-1071</v>
      </c>
      <c r="I20" s="5">
        <f>Cholcate_Sales[[#This Row],[Profit]]/Cholcate_Sales[[#This Row],[Total Cost Price]]</f>
        <v>-0.76119402985074625</v>
      </c>
    </row>
    <row r="21" spans="1:19" x14ac:dyDescent="0.3">
      <c r="A21" t="s">
        <v>50</v>
      </c>
      <c r="B21" t="s">
        <v>29</v>
      </c>
      <c r="C21" t="s">
        <v>71</v>
      </c>
      <c r="D21">
        <v>9443</v>
      </c>
      <c r="E21">
        <v>162</v>
      </c>
      <c r="F21">
        <v>11</v>
      </c>
      <c r="G21">
        <v>1720</v>
      </c>
      <c r="H21">
        <f>Cholcate_Sales[[#This Row],[Total Selling Price]]-Cholcate_Sales[[#This Row],[Total Cost Price]]</f>
        <v>7723</v>
      </c>
      <c r="I21" s="5">
        <f>Cholcate_Sales[[#This Row],[Profit]]/Cholcate_Sales[[#This Row],[Total Cost Price]]</f>
        <v>4.4901162790697677</v>
      </c>
    </row>
    <row r="22" spans="1:19" x14ac:dyDescent="0.3">
      <c r="A22" t="s">
        <v>19</v>
      </c>
      <c r="B22" t="s">
        <v>60</v>
      </c>
      <c r="C22" t="s">
        <v>78</v>
      </c>
      <c r="D22">
        <v>8155</v>
      </c>
      <c r="E22">
        <v>90</v>
      </c>
      <c r="F22">
        <v>6</v>
      </c>
      <c r="G22">
        <v>584</v>
      </c>
      <c r="H22">
        <f>Cholcate_Sales[[#This Row],[Total Selling Price]]-Cholcate_Sales[[#This Row],[Total Cost Price]]</f>
        <v>7571</v>
      </c>
      <c r="I22" s="5">
        <f>Cholcate_Sales[[#This Row],[Profit]]/Cholcate_Sales[[#This Row],[Total Cost Price]]</f>
        <v>12.96404109589041</v>
      </c>
      <c r="S22" t="s">
        <v>602</v>
      </c>
    </row>
    <row r="23" spans="1:19" x14ac:dyDescent="0.3">
      <c r="A23" t="s">
        <v>14</v>
      </c>
      <c r="B23" t="s">
        <v>36</v>
      </c>
      <c r="C23" t="s">
        <v>78</v>
      </c>
      <c r="D23">
        <v>1701</v>
      </c>
      <c r="E23">
        <v>234</v>
      </c>
      <c r="F23">
        <v>6</v>
      </c>
      <c r="G23">
        <v>1519</v>
      </c>
      <c r="H23">
        <f>Cholcate_Sales[[#This Row],[Total Selling Price]]-Cholcate_Sales[[#This Row],[Total Cost Price]]</f>
        <v>182</v>
      </c>
      <c r="I23" s="5">
        <f>Cholcate_Sales[[#This Row],[Profit]]/Cholcate_Sales[[#This Row],[Total Cost Price]]</f>
        <v>0.11981566820276497</v>
      </c>
    </row>
    <row r="24" spans="1:19" x14ac:dyDescent="0.3">
      <c r="A24" t="s">
        <v>83</v>
      </c>
      <c r="B24" t="s">
        <v>36</v>
      </c>
      <c r="C24" t="s">
        <v>40</v>
      </c>
      <c r="D24">
        <v>2205</v>
      </c>
      <c r="E24">
        <v>141</v>
      </c>
      <c r="F24">
        <v>10</v>
      </c>
      <c r="G24">
        <v>1378</v>
      </c>
      <c r="H24">
        <f>Cholcate_Sales[[#This Row],[Total Selling Price]]-Cholcate_Sales[[#This Row],[Total Cost Price]]</f>
        <v>827</v>
      </c>
      <c r="I24" s="5">
        <f>Cholcate_Sales[[#This Row],[Profit]]/Cholcate_Sales[[#This Row],[Total Cost Price]]</f>
        <v>0.60014513788098689</v>
      </c>
    </row>
    <row r="25" spans="1:19" x14ac:dyDescent="0.3">
      <c r="A25" t="s">
        <v>14</v>
      </c>
      <c r="B25" t="s">
        <v>10</v>
      </c>
      <c r="C25" t="s">
        <v>86</v>
      </c>
      <c r="D25">
        <v>1771</v>
      </c>
      <c r="E25">
        <v>204</v>
      </c>
      <c r="F25">
        <v>8</v>
      </c>
      <c r="G25">
        <v>1559</v>
      </c>
      <c r="H25">
        <f>Cholcate_Sales[[#This Row],[Total Selling Price]]-Cholcate_Sales[[#This Row],[Total Cost Price]]</f>
        <v>212</v>
      </c>
      <c r="I25" s="5">
        <f>Cholcate_Sales[[#This Row],[Profit]]/Cholcate_Sales[[#This Row],[Total Cost Price]]</f>
        <v>0.13598460551635663</v>
      </c>
    </row>
    <row r="26" spans="1:19" x14ac:dyDescent="0.3">
      <c r="A26" t="s">
        <v>23</v>
      </c>
      <c r="B26" t="s">
        <v>15</v>
      </c>
      <c r="C26" t="s">
        <v>89</v>
      </c>
      <c r="D26">
        <v>2114</v>
      </c>
      <c r="E26">
        <v>186</v>
      </c>
      <c r="F26">
        <v>12</v>
      </c>
      <c r="G26">
        <v>2182</v>
      </c>
      <c r="H26">
        <f>Cholcate_Sales[[#This Row],[Total Selling Price]]-Cholcate_Sales[[#This Row],[Total Cost Price]]</f>
        <v>-68</v>
      </c>
      <c r="I26" s="5">
        <f>Cholcate_Sales[[#This Row],[Profit]]/Cholcate_Sales[[#This Row],[Total Cost Price]]</f>
        <v>-3.1164069660861594E-2</v>
      </c>
    </row>
    <row r="27" spans="1:19" x14ac:dyDescent="0.3">
      <c r="A27" t="s">
        <v>23</v>
      </c>
      <c r="B27" t="s">
        <v>24</v>
      </c>
      <c r="C27" t="s">
        <v>61</v>
      </c>
      <c r="D27">
        <v>10311</v>
      </c>
      <c r="E27">
        <v>231</v>
      </c>
      <c r="F27">
        <v>9</v>
      </c>
      <c r="G27">
        <v>2155</v>
      </c>
      <c r="H27">
        <f>Cholcate_Sales[[#This Row],[Total Selling Price]]-Cholcate_Sales[[#This Row],[Total Cost Price]]</f>
        <v>8156</v>
      </c>
      <c r="I27" s="5">
        <f>Cholcate_Sales[[#This Row],[Profit]]/Cholcate_Sales[[#This Row],[Total Cost Price]]</f>
        <v>3.7846867749419952</v>
      </c>
    </row>
    <row r="28" spans="1:19" x14ac:dyDescent="0.3">
      <c r="A28" t="s">
        <v>53</v>
      </c>
      <c r="B28" t="s">
        <v>29</v>
      </c>
      <c r="C28" t="s">
        <v>57</v>
      </c>
      <c r="D28">
        <v>21</v>
      </c>
      <c r="E28">
        <v>168</v>
      </c>
      <c r="F28">
        <v>9</v>
      </c>
      <c r="G28">
        <v>1477</v>
      </c>
      <c r="H28">
        <f>Cholcate_Sales[[#This Row],[Total Selling Price]]-Cholcate_Sales[[#This Row],[Total Cost Price]]</f>
        <v>-1456</v>
      </c>
      <c r="I28" s="5">
        <f>Cholcate_Sales[[#This Row],[Profit]]/Cholcate_Sales[[#This Row],[Total Cost Price]]</f>
        <v>-0.98578199052132698</v>
      </c>
    </row>
    <row r="29" spans="1:19" x14ac:dyDescent="0.3">
      <c r="A29" t="s">
        <v>83</v>
      </c>
      <c r="B29" t="s">
        <v>15</v>
      </c>
      <c r="C29" t="s">
        <v>71</v>
      </c>
      <c r="D29">
        <v>1974</v>
      </c>
      <c r="E29">
        <v>195</v>
      </c>
      <c r="F29">
        <v>11</v>
      </c>
      <c r="G29">
        <v>2071</v>
      </c>
      <c r="H29">
        <f>Cholcate_Sales[[#This Row],[Total Selling Price]]-Cholcate_Sales[[#This Row],[Total Cost Price]]</f>
        <v>-97</v>
      </c>
      <c r="I29" s="5">
        <f>Cholcate_Sales[[#This Row],[Profit]]/Cholcate_Sales[[#This Row],[Total Cost Price]]</f>
        <v>-4.6837276677933366E-2</v>
      </c>
    </row>
    <row r="30" spans="1:19" x14ac:dyDescent="0.3">
      <c r="A30" t="s">
        <v>47</v>
      </c>
      <c r="B30" t="s">
        <v>24</v>
      </c>
      <c r="C30" t="s">
        <v>78</v>
      </c>
      <c r="D30">
        <v>6314</v>
      </c>
      <c r="E30">
        <v>15</v>
      </c>
      <c r="F30">
        <v>6</v>
      </c>
      <c r="G30">
        <v>97</v>
      </c>
      <c r="H30">
        <f>Cholcate_Sales[[#This Row],[Total Selling Price]]-Cholcate_Sales[[#This Row],[Total Cost Price]]</f>
        <v>6217</v>
      </c>
      <c r="I30" s="5">
        <f>Cholcate_Sales[[#This Row],[Profit]]/Cholcate_Sales[[#This Row],[Total Cost Price]]</f>
        <v>64.092783505154642</v>
      </c>
    </row>
    <row r="31" spans="1:19" x14ac:dyDescent="0.3">
      <c r="A31" t="s">
        <v>83</v>
      </c>
      <c r="B31" t="s">
        <v>10</v>
      </c>
      <c r="C31" t="s">
        <v>78</v>
      </c>
      <c r="D31">
        <v>4683</v>
      </c>
      <c r="E31">
        <v>30</v>
      </c>
      <c r="F31">
        <v>6</v>
      </c>
      <c r="G31">
        <v>195</v>
      </c>
      <c r="H31">
        <f>Cholcate_Sales[[#This Row],[Total Selling Price]]-Cholcate_Sales[[#This Row],[Total Cost Price]]</f>
        <v>4488</v>
      </c>
      <c r="I31" s="5">
        <f>Cholcate_Sales[[#This Row],[Profit]]/Cholcate_Sales[[#This Row],[Total Cost Price]]</f>
        <v>23.015384615384615</v>
      </c>
    </row>
    <row r="32" spans="1:19" x14ac:dyDescent="0.3">
      <c r="A32" t="s">
        <v>23</v>
      </c>
      <c r="B32" t="s">
        <v>10</v>
      </c>
      <c r="C32" t="s">
        <v>101</v>
      </c>
      <c r="D32">
        <v>6398</v>
      </c>
      <c r="E32">
        <v>102</v>
      </c>
      <c r="F32">
        <v>5</v>
      </c>
      <c r="G32">
        <v>507</v>
      </c>
      <c r="H32">
        <f>Cholcate_Sales[[#This Row],[Total Selling Price]]-Cholcate_Sales[[#This Row],[Total Cost Price]]</f>
        <v>5891</v>
      </c>
      <c r="I32" s="5">
        <f>Cholcate_Sales[[#This Row],[Profit]]/Cholcate_Sales[[#This Row],[Total Cost Price]]</f>
        <v>11.619329388560157</v>
      </c>
    </row>
    <row r="33" spans="1:9" x14ac:dyDescent="0.3">
      <c r="A33" t="s">
        <v>50</v>
      </c>
      <c r="B33" t="s">
        <v>15</v>
      </c>
      <c r="C33" t="s">
        <v>86</v>
      </c>
      <c r="D33">
        <v>553</v>
      </c>
      <c r="E33">
        <v>15</v>
      </c>
      <c r="F33">
        <v>8</v>
      </c>
      <c r="G33">
        <v>115</v>
      </c>
      <c r="H33">
        <f>Cholcate_Sales[[#This Row],[Total Selling Price]]-Cholcate_Sales[[#This Row],[Total Cost Price]]</f>
        <v>438</v>
      </c>
      <c r="I33" s="5">
        <f>Cholcate_Sales[[#This Row],[Profit]]/Cholcate_Sales[[#This Row],[Total Cost Price]]</f>
        <v>3.8086956521739133</v>
      </c>
    </row>
    <row r="34" spans="1:9" x14ac:dyDescent="0.3">
      <c r="A34" t="s">
        <v>14</v>
      </c>
      <c r="B34" t="s">
        <v>29</v>
      </c>
      <c r="C34" t="s">
        <v>11</v>
      </c>
      <c r="D34">
        <v>7021</v>
      </c>
      <c r="E34">
        <v>183</v>
      </c>
      <c r="F34">
        <v>14</v>
      </c>
      <c r="G34">
        <v>2652</v>
      </c>
      <c r="H34">
        <f>Cholcate_Sales[[#This Row],[Total Selling Price]]-Cholcate_Sales[[#This Row],[Total Cost Price]]</f>
        <v>4369</v>
      </c>
      <c r="I34" s="5">
        <f>Cholcate_Sales[[#This Row],[Profit]]/Cholcate_Sales[[#This Row],[Total Cost Price]]</f>
        <v>1.6474358974358974</v>
      </c>
    </row>
    <row r="35" spans="1:9" x14ac:dyDescent="0.3">
      <c r="A35" t="s">
        <v>9</v>
      </c>
      <c r="B35" t="s">
        <v>29</v>
      </c>
      <c r="C35" t="s">
        <v>40</v>
      </c>
      <c r="D35">
        <v>5817</v>
      </c>
      <c r="E35">
        <v>12</v>
      </c>
      <c r="F35">
        <v>10</v>
      </c>
      <c r="G35">
        <v>117</v>
      </c>
      <c r="H35">
        <f>Cholcate_Sales[[#This Row],[Total Selling Price]]-Cholcate_Sales[[#This Row],[Total Cost Price]]</f>
        <v>5700</v>
      </c>
      <c r="I35" s="5">
        <f>Cholcate_Sales[[#This Row],[Profit]]/Cholcate_Sales[[#This Row],[Total Cost Price]]</f>
        <v>48.717948717948715</v>
      </c>
    </row>
    <row r="36" spans="1:9" x14ac:dyDescent="0.3">
      <c r="A36" t="s">
        <v>23</v>
      </c>
      <c r="B36" t="s">
        <v>29</v>
      </c>
      <c r="C36" t="s">
        <v>44</v>
      </c>
      <c r="D36">
        <v>3976</v>
      </c>
      <c r="E36">
        <v>72</v>
      </c>
      <c r="F36">
        <v>12</v>
      </c>
      <c r="G36">
        <v>842</v>
      </c>
      <c r="H36">
        <f>Cholcate_Sales[[#This Row],[Total Selling Price]]-Cholcate_Sales[[#This Row],[Total Cost Price]]</f>
        <v>3134</v>
      </c>
      <c r="I36" s="5">
        <f>Cholcate_Sales[[#This Row],[Profit]]/Cholcate_Sales[[#This Row],[Total Cost Price]]</f>
        <v>3.7220902612826605</v>
      </c>
    </row>
    <row r="37" spans="1:9" x14ac:dyDescent="0.3">
      <c r="A37" t="s">
        <v>28</v>
      </c>
      <c r="B37" t="s">
        <v>36</v>
      </c>
      <c r="C37" t="s">
        <v>112</v>
      </c>
      <c r="D37">
        <v>1134</v>
      </c>
      <c r="E37">
        <v>282</v>
      </c>
      <c r="F37">
        <v>17</v>
      </c>
      <c r="G37">
        <v>4718</v>
      </c>
      <c r="H37">
        <f>Cholcate_Sales[[#This Row],[Total Selling Price]]-Cholcate_Sales[[#This Row],[Total Cost Price]]</f>
        <v>-3584</v>
      </c>
      <c r="I37" s="5">
        <f>Cholcate_Sales[[#This Row],[Profit]]/Cholcate_Sales[[#This Row],[Total Cost Price]]</f>
        <v>-0.75964391691394662</v>
      </c>
    </row>
    <row r="38" spans="1:9" x14ac:dyDescent="0.3">
      <c r="A38" t="s">
        <v>50</v>
      </c>
      <c r="B38" t="s">
        <v>29</v>
      </c>
      <c r="C38" t="s">
        <v>115</v>
      </c>
      <c r="D38">
        <v>6027</v>
      </c>
      <c r="E38">
        <v>144</v>
      </c>
      <c r="F38">
        <v>10</v>
      </c>
      <c r="G38">
        <v>1495</v>
      </c>
      <c r="H38">
        <f>Cholcate_Sales[[#This Row],[Total Selling Price]]-Cholcate_Sales[[#This Row],[Total Cost Price]]</f>
        <v>4532</v>
      </c>
      <c r="I38" s="5">
        <f>Cholcate_Sales[[#This Row],[Profit]]/Cholcate_Sales[[#This Row],[Total Cost Price]]</f>
        <v>3.031438127090301</v>
      </c>
    </row>
    <row r="39" spans="1:9" x14ac:dyDescent="0.3">
      <c r="A39" t="s">
        <v>28</v>
      </c>
      <c r="B39" t="s">
        <v>10</v>
      </c>
      <c r="C39" t="s">
        <v>57</v>
      </c>
      <c r="D39">
        <v>1904</v>
      </c>
      <c r="E39">
        <v>405</v>
      </c>
      <c r="F39">
        <v>9</v>
      </c>
      <c r="G39">
        <v>3560</v>
      </c>
      <c r="H39">
        <f>Cholcate_Sales[[#This Row],[Total Selling Price]]-Cholcate_Sales[[#This Row],[Total Cost Price]]</f>
        <v>-1656</v>
      </c>
      <c r="I39" s="5">
        <f>Cholcate_Sales[[#This Row],[Profit]]/Cholcate_Sales[[#This Row],[Total Cost Price]]</f>
        <v>-0.46516853932584268</v>
      </c>
    </row>
    <row r="40" spans="1:9" x14ac:dyDescent="0.3">
      <c r="A40" t="s">
        <v>43</v>
      </c>
      <c r="B40" t="s">
        <v>60</v>
      </c>
      <c r="C40" t="s">
        <v>16</v>
      </c>
      <c r="D40">
        <v>3262</v>
      </c>
      <c r="E40">
        <v>75</v>
      </c>
      <c r="F40">
        <v>9</v>
      </c>
      <c r="G40">
        <v>649</v>
      </c>
      <c r="H40">
        <f>Cholcate_Sales[[#This Row],[Total Selling Price]]-Cholcate_Sales[[#This Row],[Total Cost Price]]</f>
        <v>2613</v>
      </c>
      <c r="I40" s="5">
        <f>Cholcate_Sales[[#This Row],[Profit]]/Cholcate_Sales[[#This Row],[Total Cost Price]]</f>
        <v>4.0261941448382128</v>
      </c>
    </row>
    <row r="41" spans="1:9" x14ac:dyDescent="0.3">
      <c r="A41" t="s">
        <v>9</v>
      </c>
      <c r="B41" t="s">
        <v>60</v>
      </c>
      <c r="C41" t="s">
        <v>112</v>
      </c>
      <c r="D41">
        <v>2289</v>
      </c>
      <c r="E41">
        <v>135</v>
      </c>
      <c r="F41">
        <v>17</v>
      </c>
      <c r="G41">
        <v>2259</v>
      </c>
      <c r="H41">
        <f>Cholcate_Sales[[#This Row],[Total Selling Price]]-Cholcate_Sales[[#This Row],[Total Cost Price]]</f>
        <v>30</v>
      </c>
      <c r="I41" s="5">
        <f>Cholcate_Sales[[#This Row],[Profit]]/Cholcate_Sales[[#This Row],[Total Cost Price]]</f>
        <v>1.3280212483399735E-2</v>
      </c>
    </row>
    <row r="42" spans="1:9" x14ac:dyDescent="0.3">
      <c r="A42" t="s">
        <v>47</v>
      </c>
      <c r="B42" t="s">
        <v>60</v>
      </c>
      <c r="C42" t="s">
        <v>112</v>
      </c>
      <c r="D42">
        <v>6986</v>
      </c>
      <c r="E42">
        <v>21</v>
      </c>
      <c r="F42">
        <v>17</v>
      </c>
      <c r="G42">
        <v>351</v>
      </c>
      <c r="H42">
        <f>Cholcate_Sales[[#This Row],[Total Selling Price]]-Cholcate_Sales[[#This Row],[Total Cost Price]]</f>
        <v>6635</v>
      </c>
      <c r="I42" s="5">
        <f>Cholcate_Sales[[#This Row],[Profit]]/Cholcate_Sales[[#This Row],[Total Cost Price]]</f>
        <v>18.903133903133902</v>
      </c>
    </row>
    <row r="43" spans="1:9" x14ac:dyDescent="0.3">
      <c r="A43" t="s">
        <v>50</v>
      </c>
      <c r="B43" t="s">
        <v>36</v>
      </c>
      <c r="C43" t="s">
        <v>78</v>
      </c>
      <c r="D43">
        <v>4417</v>
      </c>
      <c r="E43">
        <v>153</v>
      </c>
      <c r="F43">
        <v>6</v>
      </c>
      <c r="G43">
        <v>993</v>
      </c>
      <c r="H43">
        <f>Cholcate_Sales[[#This Row],[Total Selling Price]]-Cholcate_Sales[[#This Row],[Total Cost Price]]</f>
        <v>3424</v>
      </c>
      <c r="I43" s="5">
        <f>Cholcate_Sales[[#This Row],[Profit]]/Cholcate_Sales[[#This Row],[Total Cost Price]]</f>
        <v>3.4481369587109767</v>
      </c>
    </row>
    <row r="44" spans="1:9" x14ac:dyDescent="0.3">
      <c r="A44" t="s">
        <v>28</v>
      </c>
      <c r="B44" t="s">
        <v>60</v>
      </c>
      <c r="C44" t="s">
        <v>89</v>
      </c>
      <c r="D44">
        <v>1442</v>
      </c>
      <c r="E44">
        <v>15</v>
      </c>
      <c r="F44">
        <v>12</v>
      </c>
      <c r="G44">
        <v>176</v>
      </c>
      <c r="H44">
        <f>Cholcate_Sales[[#This Row],[Total Selling Price]]-Cholcate_Sales[[#This Row],[Total Cost Price]]</f>
        <v>1266</v>
      </c>
      <c r="I44" s="5">
        <f>Cholcate_Sales[[#This Row],[Profit]]/Cholcate_Sales[[#This Row],[Total Cost Price]]</f>
        <v>7.1931818181818183</v>
      </c>
    </row>
    <row r="45" spans="1:9" x14ac:dyDescent="0.3">
      <c r="A45" t="s">
        <v>53</v>
      </c>
      <c r="B45" t="s">
        <v>15</v>
      </c>
      <c r="C45" t="s">
        <v>44</v>
      </c>
      <c r="D45">
        <v>2415</v>
      </c>
      <c r="E45">
        <v>255</v>
      </c>
      <c r="F45">
        <v>12</v>
      </c>
      <c r="G45">
        <v>2984</v>
      </c>
      <c r="H45">
        <f>Cholcate_Sales[[#This Row],[Total Selling Price]]-Cholcate_Sales[[#This Row],[Total Cost Price]]</f>
        <v>-569</v>
      </c>
      <c r="I45" s="5">
        <f>Cholcate_Sales[[#This Row],[Profit]]/Cholcate_Sales[[#This Row],[Total Cost Price]]</f>
        <v>-0.19068364611260052</v>
      </c>
    </row>
    <row r="46" spans="1:9" x14ac:dyDescent="0.3">
      <c r="A46" t="s">
        <v>50</v>
      </c>
      <c r="B46" t="s">
        <v>10</v>
      </c>
      <c r="C46" t="s">
        <v>86</v>
      </c>
      <c r="D46">
        <v>238</v>
      </c>
      <c r="E46">
        <v>18</v>
      </c>
      <c r="F46">
        <v>8</v>
      </c>
      <c r="G46">
        <v>138</v>
      </c>
      <c r="H46">
        <f>Cholcate_Sales[[#This Row],[Total Selling Price]]-Cholcate_Sales[[#This Row],[Total Cost Price]]</f>
        <v>100</v>
      </c>
      <c r="I46" s="5">
        <f>Cholcate_Sales[[#This Row],[Profit]]/Cholcate_Sales[[#This Row],[Total Cost Price]]</f>
        <v>0.72463768115942029</v>
      </c>
    </row>
    <row r="47" spans="1:9" x14ac:dyDescent="0.3">
      <c r="A47" t="s">
        <v>28</v>
      </c>
      <c r="B47" t="s">
        <v>10</v>
      </c>
      <c r="C47" t="s">
        <v>78</v>
      </c>
      <c r="D47">
        <v>4949</v>
      </c>
      <c r="E47">
        <v>189</v>
      </c>
      <c r="F47">
        <v>6</v>
      </c>
      <c r="G47">
        <v>1227</v>
      </c>
      <c r="H47">
        <f>Cholcate_Sales[[#This Row],[Total Selling Price]]-Cholcate_Sales[[#This Row],[Total Cost Price]]</f>
        <v>3722</v>
      </c>
      <c r="I47" s="5">
        <f>Cholcate_Sales[[#This Row],[Profit]]/Cholcate_Sales[[#This Row],[Total Cost Price]]</f>
        <v>3.0334148329258355</v>
      </c>
    </row>
    <row r="48" spans="1:9" x14ac:dyDescent="0.3">
      <c r="A48" t="s">
        <v>47</v>
      </c>
      <c r="B48" t="s">
        <v>36</v>
      </c>
      <c r="C48" t="s">
        <v>16</v>
      </c>
      <c r="D48">
        <v>5075</v>
      </c>
      <c r="E48">
        <v>21</v>
      </c>
      <c r="F48">
        <v>9</v>
      </c>
      <c r="G48">
        <v>182</v>
      </c>
      <c r="H48">
        <f>Cholcate_Sales[[#This Row],[Total Selling Price]]-Cholcate_Sales[[#This Row],[Total Cost Price]]</f>
        <v>4893</v>
      </c>
      <c r="I48" s="5">
        <f>Cholcate_Sales[[#This Row],[Profit]]/Cholcate_Sales[[#This Row],[Total Cost Price]]</f>
        <v>26.884615384615383</v>
      </c>
    </row>
    <row r="49" spans="1:9" x14ac:dyDescent="0.3">
      <c r="A49" t="s">
        <v>53</v>
      </c>
      <c r="B49" t="s">
        <v>24</v>
      </c>
      <c r="C49" t="s">
        <v>57</v>
      </c>
      <c r="D49">
        <v>9198</v>
      </c>
      <c r="E49">
        <v>36</v>
      </c>
      <c r="F49">
        <v>9</v>
      </c>
      <c r="G49">
        <v>316</v>
      </c>
      <c r="H49">
        <f>Cholcate_Sales[[#This Row],[Total Selling Price]]-Cholcate_Sales[[#This Row],[Total Cost Price]]</f>
        <v>8882</v>
      </c>
      <c r="I49" s="5">
        <f>Cholcate_Sales[[#This Row],[Profit]]/Cholcate_Sales[[#This Row],[Total Cost Price]]</f>
        <v>28.10759493670886</v>
      </c>
    </row>
    <row r="50" spans="1:9" x14ac:dyDescent="0.3">
      <c r="A50" t="s">
        <v>28</v>
      </c>
      <c r="B50" t="s">
        <v>60</v>
      </c>
      <c r="C50" t="s">
        <v>66</v>
      </c>
      <c r="D50">
        <v>3339</v>
      </c>
      <c r="E50">
        <v>75</v>
      </c>
      <c r="F50">
        <v>7</v>
      </c>
      <c r="G50">
        <v>537</v>
      </c>
      <c r="H50">
        <f>Cholcate_Sales[[#This Row],[Total Selling Price]]-Cholcate_Sales[[#This Row],[Total Cost Price]]</f>
        <v>2802</v>
      </c>
      <c r="I50" s="5">
        <f>Cholcate_Sales[[#This Row],[Profit]]/Cholcate_Sales[[#This Row],[Total Cost Price]]</f>
        <v>5.2178770949720672</v>
      </c>
    </row>
    <row r="51" spans="1:9" x14ac:dyDescent="0.3">
      <c r="A51" t="s">
        <v>9</v>
      </c>
      <c r="B51" t="s">
        <v>60</v>
      </c>
      <c r="C51" t="s">
        <v>54</v>
      </c>
      <c r="D51">
        <v>5019</v>
      </c>
      <c r="E51">
        <v>156</v>
      </c>
      <c r="F51">
        <v>3</v>
      </c>
      <c r="G51">
        <v>485</v>
      </c>
      <c r="H51">
        <f>Cholcate_Sales[[#This Row],[Total Selling Price]]-Cholcate_Sales[[#This Row],[Total Cost Price]]</f>
        <v>4534</v>
      </c>
      <c r="I51" s="5">
        <f>Cholcate_Sales[[#This Row],[Profit]]/Cholcate_Sales[[#This Row],[Total Cost Price]]</f>
        <v>9.3484536082474232</v>
      </c>
    </row>
    <row r="52" spans="1:9" x14ac:dyDescent="0.3">
      <c r="A52" t="s">
        <v>47</v>
      </c>
      <c r="B52" t="s">
        <v>24</v>
      </c>
      <c r="C52" t="s">
        <v>57</v>
      </c>
      <c r="D52">
        <v>16184</v>
      </c>
      <c r="E52">
        <v>39</v>
      </c>
      <c r="F52">
        <v>9</v>
      </c>
      <c r="G52">
        <v>343</v>
      </c>
      <c r="H52">
        <f>Cholcate_Sales[[#This Row],[Total Selling Price]]-Cholcate_Sales[[#This Row],[Total Cost Price]]</f>
        <v>15841</v>
      </c>
      <c r="I52" s="5">
        <f>Cholcate_Sales[[#This Row],[Profit]]/Cholcate_Sales[[#This Row],[Total Cost Price]]</f>
        <v>46.183673469387756</v>
      </c>
    </row>
    <row r="53" spans="1:9" x14ac:dyDescent="0.3">
      <c r="A53" t="s">
        <v>28</v>
      </c>
      <c r="B53" t="s">
        <v>24</v>
      </c>
      <c r="C53" t="s">
        <v>146</v>
      </c>
      <c r="D53">
        <v>497</v>
      </c>
      <c r="E53">
        <v>63</v>
      </c>
      <c r="F53">
        <v>9</v>
      </c>
      <c r="G53">
        <v>567</v>
      </c>
      <c r="H53">
        <f>Cholcate_Sales[[#This Row],[Total Selling Price]]-Cholcate_Sales[[#This Row],[Total Cost Price]]</f>
        <v>-70</v>
      </c>
      <c r="I53" s="5">
        <f>Cholcate_Sales[[#This Row],[Profit]]/Cholcate_Sales[[#This Row],[Total Cost Price]]</f>
        <v>-0.12345679012345678</v>
      </c>
    </row>
    <row r="54" spans="1:9" x14ac:dyDescent="0.3">
      <c r="A54" t="s">
        <v>50</v>
      </c>
      <c r="B54" t="s">
        <v>24</v>
      </c>
      <c r="C54" t="s">
        <v>66</v>
      </c>
      <c r="D54">
        <v>8211</v>
      </c>
      <c r="E54">
        <v>75</v>
      </c>
      <c r="F54">
        <v>7</v>
      </c>
      <c r="G54">
        <v>537</v>
      </c>
      <c r="H54">
        <f>Cholcate_Sales[[#This Row],[Total Selling Price]]-Cholcate_Sales[[#This Row],[Total Cost Price]]</f>
        <v>7674</v>
      </c>
      <c r="I54" s="5">
        <f>Cholcate_Sales[[#This Row],[Profit]]/Cholcate_Sales[[#This Row],[Total Cost Price]]</f>
        <v>14.29050279329609</v>
      </c>
    </row>
    <row r="55" spans="1:9" x14ac:dyDescent="0.3">
      <c r="A55" t="s">
        <v>50</v>
      </c>
      <c r="B55" t="s">
        <v>36</v>
      </c>
      <c r="C55" t="s">
        <v>115</v>
      </c>
      <c r="D55">
        <v>6580</v>
      </c>
      <c r="E55">
        <v>183</v>
      </c>
      <c r="F55">
        <v>10</v>
      </c>
      <c r="G55">
        <v>1900</v>
      </c>
      <c r="H55">
        <f>Cholcate_Sales[[#This Row],[Total Selling Price]]-Cholcate_Sales[[#This Row],[Total Cost Price]]</f>
        <v>4680</v>
      </c>
      <c r="I55" s="5">
        <f>Cholcate_Sales[[#This Row],[Profit]]/Cholcate_Sales[[#This Row],[Total Cost Price]]</f>
        <v>2.4631578947368422</v>
      </c>
    </row>
    <row r="56" spans="1:9" x14ac:dyDescent="0.3">
      <c r="A56" t="s">
        <v>23</v>
      </c>
      <c r="B56" t="s">
        <v>15</v>
      </c>
      <c r="C56" t="s">
        <v>61</v>
      </c>
      <c r="D56">
        <v>4760</v>
      </c>
      <c r="E56">
        <v>69</v>
      </c>
      <c r="F56">
        <v>9</v>
      </c>
      <c r="G56">
        <v>644</v>
      </c>
      <c r="H56">
        <f>Cholcate_Sales[[#This Row],[Total Selling Price]]-Cholcate_Sales[[#This Row],[Total Cost Price]]</f>
        <v>4116</v>
      </c>
      <c r="I56" s="5">
        <f>Cholcate_Sales[[#This Row],[Profit]]/Cholcate_Sales[[#This Row],[Total Cost Price]]</f>
        <v>6.3913043478260869</v>
      </c>
    </row>
    <row r="57" spans="1:9" x14ac:dyDescent="0.3">
      <c r="A57" t="s">
        <v>9</v>
      </c>
      <c r="B57" t="s">
        <v>24</v>
      </c>
      <c r="C57" t="s">
        <v>30</v>
      </c>
      <c r="D57">
        <v>5439</v>
      </c>
      <c r="E57">
        <v>30</v>
      </c>
      <c r="F57">
        <v>13</v>
      </c>
      <c r="G57">
        <v>395</v>
      </c>
      <c r="H57">
        <f>Cholcate_Sales[[#This Row],[Total Selling Price]]-Cholcate_Sales[[#This Row],[Total Cost Price]]</f>
        <v>5044</v>
      </c>
      <c r="I57" s="5">
        <f>Cholcate_Sales[[#This Row],[Profit]]/Cholcate_Sales[[#This Row],[Total Cost Price]]</f>
        <v>12.769620253164558</v>
      </c>
    </row>
    <row r="58" spans="1:9" x14ac:dyDescent="0.3">
      <c r="A58" t="s">
        <v>23</v>
      </c>
      <c r="B58" t="s">
        <v>60</v>
      </c>
      <c r="C58" t="s">
        <v>54</v>
      </c>
      <c r="D58">
        <v>1463</v>
      </c>
      <c r="E58">
        <v>39</v>
      </c>
      <c r="F58">
        <v>3</v>
      </c>
      <c r="G58">
        <v>121</v>
      </c>
      <c r="H58">
        <f>Cholcate_Sales[[#This Row],[Total Selling Price]]-Cholcate_Sales[[#This Row],[Total Cost Price]]</f>
        <v>1342</v>
      </c>
      <c r="I58" s="5">
        <f>Cholcate_Sales[[#This Row],[Profit]]/Cholcate_Sales[[#This Row],[Total Cost Price]]</f>
        <v>11.090909090909092</v>
      </c>
    </row>
    <row r="59" spans="1:9" x14ac:dyDescent="0.3">
      <c r="A59" t="s">
        <v>53</v>
      </c>
      <c r="B59" t="s">
        <v>60</v>
      </c>
      <c r="C59" t="s">
        <v>16</v>
      </c>
      <c r="D59">
        <v>7777</v>
      </c>
      <c r="E59">
        <v>504</v>
      </c>
      <c r="F59">
        <v>9</v>
      </c>
      <c r="G59">
        <v>4360</v>
      </c>
      <c r="H59">
        <f>Cholcate_Sales[[#This Row],[Total Selling Price]]-Cholcate_Sales[[#This Row],[Total Cost Price]]</f>
        <v>3417</v>
      </c>
      <c r="I59" s="5">
        <f>Cholcate_Sales[[#This Row],[Profit]]/Cholcate_Sales[[#This Row],[Total Cost Price]]</f>
        <v>0.78371559633027521</v>
      </c>
    </row>
    <row r="60" spans="1:9" x14ac:dyDescent="0.3">
      <c r="A60" t="s">
        <v>19</v>
      </c>
      <c r="B60" t="s">
        <v>10</v>
      </c>
      <c r="C60" t="s">
        <v>66</v>
      </c>
      <c r="D60">
        <v>1085</v>
      </c>
      <c r="E60">
        <v>273</v>
      </c>
      <c r="F60">
        <v>7</v>
      </c>
      <c r="G60">
        <v>1955</v>
      </c>
      <c r="H60">
        <f>Cholcate_Sales[[#This Row],[Total Selling Price]]-Cholcate_Sales[[#This Row],[Total Cost Price]]</f>
        <v>-870</v>
      </c>
      <c r="I60" s="5">
        <f>Cholcate_Sales[[#This Row],[Profit]]/Cholcate_Sales[[#This Row],[Total Cost Price]]</f>
        <v>-0.44501278772378516</v>
      </c>
    </row>
    <row r="61" spans="1:9" x14ac:dyDescent="0.3">
      <c r="A61" t="s">
        <v>47</v>
      </c>
      <c r="B61" t="s">
        <v>10</v>
      </c>
      <c r="C61" t="s">
        <v>37</v>
      </c>
      <c r="D61">
        <v>182</v>
      </c>
      <c r="E61">
        <v>48</v>
      </c>
      <c r="F61">
        <v>6</v>
      </c>
      <c r="G61">
        <v>278</v>
      </c>
      <c r="H61">
        <f>Cholcate_Sales[[#This Row],[Total Selling Price]]-Cholcate_Sales[[#This Row],[Total Cost Price]]</f>
        <v>-96</v>
      </c>
      <c r="I61" s="5">
        <f>Cholcate_Sales[[#This Row],[Profit]]/Cholcate_Sales[[#This Row],[Total Cost Price]]</f>
        <v>-0.34532374100719426</v>
      </c>
    </row>
    <row r="62" spans="1:9" x14ac:dyDescent="0.3">
      <c r="A62" t="s">
        <v>28</v>
      </c>
      <c r="B62" t="s">
        <v>60</v>
      </c>
      <c r="C62" t="s">
        <v>112</v>
      </c>
      <c r="D62">
        <v>4242</v>
      </c>
      <c r="E62">
        <v>207</v>
      </c>
      <c r="F62">
        <v>17</v>
      </c>
      <c r="G62">
        <v>3463</v>
      </c>
      <c r="H62">
        <f>Cholcate_Sales[[#This Row],[Total Selling Price]]-Cholcate_Sales[[#This Row],[Total Cost Price]]</f>
        <v>779</v>
      </c>
      <c r="I62" s="5">
        <f>Cholcate_Sales[[#This Row],[Profit]]/Cholcate_Sales[[#This Row],[Total Cost Price]]</f>
        <v>0.22494946578111463</v>
      </c>
    </row>
    <row r="63" spans="1:9" x14ac:dyDescent="0.3">
      <c r="A63" t="s">
        <v>28</v>
      </c>
      <c r="B63" t="s">
        <v>24</v>
      </c>
      <c r="C63" t="s">
        <v>16</v>
      </c>
      <c r="D63">
        <v>6118</v>
      </c>
      <c r="E63">
        <v>9</v>
      </c>
      <c r="F63">
        <v>9</v>
      </c>
      <c r="G63">
        <v>78</v>
      </c>
      <c r="H63">
        <f>Cholcate_Sales[[#This Row],[Total Selling Price]]-Cholcate_Sales[[#This Row],[Total Cost Price]]</f>
        <v>6040</v>
      </c>
      <c r="I63" s="5">
        <f>Cholcate_Sales[[#This Row],[Profit]]/Cholcate_Sales[[#This Row],[Total Cost Price]]</f>
        <v>77.435897435897431</v>
      </c>
    </row>
    <row r="64" spans="1:9" x14ac:dyDescent="0.3">
      <c r="A64" t="s">
        <v>83</v>
      </c>
      <c r="B64" t="s">
        <v>24</v>
      </c>
      <c r="C64" t="s">
        <v>78</v>
      </c>
      <c r="D64">
        <v>2317</v>
      </c>
      <c r="E64">
        <v>261</v>
      </c>
      <c r="F64">
        <v>6</v>
      </c>
      <c r="G64">
        <v>1694</v>
      </c>
      <c r="H64">
        <f>Cholcate_Sales[[#This Row],[Total Selling Price]]-Cholcate_Sales[[#This Row],[Total Cost Price]]</f>
        <v>623</v>
      </c>
      <c r="I64" s="5">
        <f>Cholcate_Sales[[#This Row],[Profit]]/Cholcate_Sales[[#This Row],[Total Cost Price]]</f>
        <v>0.36776859504132231</v>
      </c>
    </row>
    <row r="65" spans="1:9" x14ac:dyDescent="0.3">
      <c r="A65" t="s">
        <v>28</v>
      </c>
      <c r="B65" t="s">
        <v>36</v>
      </c>
      <c r="C65" t="s">
        <v>57</v>
      </c>
      <c r="D65">
        <v>938</v>
      </c>
      <c r="E65">
        <v>6</v>
      </c>
      <c r="F65">
        <v>9</v>
      </c>
      <c r="G65">
        <v>53</v>
      </c>
      <c r="H65">
        <f>Cholcate_Sales[[#This Row],[Total Selling Price]]-Cholcate_Sales[[#This Row],[Total Cost Price]]</f>
        <v>885</v>
      </c>
      <c r="I65" s="5">
        <f>Cholcate_Sales[[#This Row],[Profit]]/Cholcate_Sales[[#This Row],[Total Cost Price]]</f>
        <v>16.69811320754717</v>
      </c>
    </row>
    <row r="66" spans="1:9" x14ac:dyDescent="0.3">
      <c r="A66" t="s">
        <v>14</v>
      </c>
      <c r="B66" t="s">
        <v>10</v>
      </c>
      <c r="C66" t="s">
        <v>89</v>
      </c>
      <c r="D66">
        <v>9709</v>
      </c>
      <c r="E66">
        <v>30</v>
      </c>
      <c r="F66">
        <v>12</v>
      </c>
      <c r="G66">
        <v>352</v>
      </c>
      <c r="H66">
        <f>Cholcate_Sales[[#This Row],[Total Selling Price]]-Cholcate_Sales[[#This Row],[Total Cost Price]]</f>
        <v>9357</v>
      </c>
      <c r="I66" s="5">
        <f>Cholcate_Sales[[#This Row],[Profit]]/Cholcate_Sales[[#This Row],[Total Cost Price]]</f>
        <v>26.582386363636363</v>
      </c>
    </row>
    <row r="67" spans="1:9" x14ac:dyDescent="0.3">
      <c r="A67" t="s">
        <v>43</v>
      </c>
      <c r="B67" t="s">
        <v>60</v>
      </c>
      <c r="C67" t="s">
        <v>71</v>
      </c>
      <c r="D67">
        <v>2205</v>
      </c>
      <c r="E67">
        <v>138</v>
      </c>
      <c r="F67">
        <v>11</v>
      </c>
      <c r="G67">
        <v>1466</v>
      </c>
      <c r="H67">
        <f>Cholcate_Sales[[#This Row],[Total Selling Price]]-Cholcate_Sales[[#This Row],[Total Cost Price]]</f>
        <v>739</v>
      </c>
      <c r="I67" s="5">
        <f>Cholcate_Sales[[#This Row],[Profit]]/Cholcate_Sales[[#This Row],[Total Cost Price]]</f>
        <v>0.50409276944065484</v>
      </c>
    </row>
    <row r="68" spans="1:9" x14ac:dyDescent="0.3">
      <c r="A68" t="s">
        <v>43</v>
      </c>
      <c r="B68" t="s">
        <v>10</v>
      </c>
      <c r="C68" t="s">
        <v>54</v>
      </c>
      <c r="D68">
        <v>4487</v>
      </c>
      <c r="E68">
        <v>111</v>
      </c>
      <c r="F68">
        <v>3</v>
      </c>
      <c r="G68">
        <v>345</v>
      </c>
      <c r="H68">
        <f>Cholcate_Sales[[#This Row],[Total Selling Price]]-Cholcate_Sales[[#This Row],[Total Cost Price]]</f>
        <v>4142</v>
      </c>
      <c r="I68" s="5">
        <f>Cholcate_Sales[[#This Row],[Profit]]/Cholcate_Sales[[#This Row],[Total Cost Price]]</f>
        <v>12.005797101449275</v>
      </c>
    </row>
    <row r="69" spans="1:9" x14ac:dyDescent="0.3">
      <c r="A69" t="s">
        <v>47</v>
      </c>
      <c r="B69" t="s">
        <v>15</v>
      </c>
      <c r="C69" t="s">
        <v>25</v>
      </c>
      <c r="D69">
        <v>2415</v>
      </c>
      <c r="E69">
        <v>15</v>
      </c>
      <c r="F69">
        <v>6</v>
      </c>
      <c r="G69">
        <v>97</v>
      </c>
      <c r="H69">
        <f>Cholcate_Sales[[#This Row],[Total Selling Price]]-Cholcate_Sales[[#This Row],[Total Cost Price]]</f>
        <v>2318</v>
      </c>
      <c r="I69" s="5">
        <f>Cholcate_Sales[[#This Row],[Profit]]/Cholcate_Sales[[#This Row],[Total Cost Price]]</f>
        <v>23.896907216494846</v>
      </c>
    </row>
    <row r="70" spans="1:9" x14ac:dyDescent="0.3">
      <c r="A70" t="s">
        <v>9</v>
      </c>
      <c r="B70" t="s">
        <v>60</v>
      </c>
      <c r="C70" t="s">
        <v>86</v>
      </c>
      <c r="D70">
        <v>4018</v>
      </c>
      <c r="E70">
        <v>162</v>
      </c>
      <c r="F70">
        <v>8</v>
      </c>
      <c r="G70">
        <v>1238</v>
      </c>
      <c r="H70">
        <f>Cholcate_Sales[[#This Row],[Total Selling Price]]-Cholcate_Sales[[#This Row],[Total Cost Price]]</f>
        <v>2780</v>
      </c>
      <c r="I70" s="5">
        <f>Cholcate_Sales[[#This Row],[Profit]]/Cholcate_Sales[[#This Row],[Total Cost Price]]</f>
        <v>2.245557350565428</v>
      </c>
    </row>
    <row r="71" spans="1:9" x14ac:dyDescent="0.3">
      <c r="A71" t="s">
        <v>47</v>
      </c>
      <c r="B71" t="s">
        <v>60</v>
      </c>
      <c r="C71" t="s">
        <v>86</v>
      </c>
      <c r="D71">
        <v>861</v>
      </c>
      <c r="E71">
        <v>195</v>
      </c>
      <c r="F71">
        <v>8</v>
      </c>
      <c r="G71">
        <v>1490</v>
      </c>
      <c r="H71">
        <f>Cholcate_Sales[[#This Row],[Total Selling Price]]-Cholcate_Sales[[#This Row],[Total Cost Price]]</f>
        <v>-629</v>
      </c>
      <c r="I71" s="5">
        <f>Cholcate_Sales[[#This Row],[Profit]]/Cholcate_Sales[[#This Row],[Total Cost Price]]</f>
        <v>-0.42214765100671142</v>
      </c>
    </row>
    <row r="72" spans="1:9" x14ac:dyDescent="0.3">
      <c r="A72" t="s">
        <v>83</v>
      </c>
      <c r="B72" t="s">
        <v>36</v>
      </c>
      <c r="C72" t="s">
        <v>44</v>
      </c>
      <c r="D72">
        <v>5586</v>
      </c>
      <c r="E72">
        <v>525</v>
      </c>
      <c r="F72">
        <v>12</v>
      </c>
      <c r="G72">
        <v>6143</v>
      </c>
      <c r="H72">
        <f>Cholcate_Sales[[#This Row],[Total Selling Price]]-Cholcate_Sales[[#This Row],[Total Cost Price]]</f>
        <v>-557</v>
      </c>
      <c r="I72" s="5">
        <f>Cholcate_Sales[[#This Row],[Profit]]/Cholcate_Sales[[#This Row],[Total Cost Price]]</f>
        <v>-9.0672309946280324E-2</v>
      </c>
    </row>
    <row r="73" spans="1:9" x14ac:dyDescent="0.3">
      <c r="A73" t="s">
        <v>43</v>
      </c>
      <c r="B73" t="s">
        <v>60</v>
      </c>
      <c r="C73" t="s">
        <v>33</v>
      </c>
      <c r="D73">
        <v>2226</v>
      </c>
      <c r="E73">
        <v>48</v>
      </c>
      <c r="F73">
        <v>12</v>
      </c>
      <c r="G73">
        <v>594</v>
      </c>
      <c r="H73">
        <f>Cholcate_Sales[[#This Row],[Total Selling Price]]-Cholcate_Sales[[#This Row],[Total Cost Price]]</f>
        <v>1632</v>
      </c>
      <c r="I73" s="5">
        <f>Cholcate_Sales[[#This Row],[Profit]]/Cholcate_Sales[[#This Row],[Total Cost Price]]</f>
        <v>2.7474747474747474</v>
      </c>
    </row>
    <row r="74" spans="1:9" x14ac:dyDescent="0.3">
      <c r="A74" t="s">
        <v>19</v>
      </c>
      <c r="B74" t="s">
        <v>60</v>
      </c>
      <c r="C74" t="s">
        <v>115</v>
      </c>
      <c r="D74">
        <v>14329</v>
      </c>
      <c r="E74">
        <v>150</v>
      </c>
      <c r="F74">
        <v>10</v>
      </c>
      <c r="G74">
        <v>1557</v>
      </c>
      <c r="H74">
        <f>Cholcate_Sales[[#This Row],[Total Selling Price]]-Cholcate_Sales[[#This Row],[Total Cost Price]]</f>
        <v>12772</v>
      </c>
      <c r="I74" s="5">
        <f>Cholcate_Sales[[#This Row],[Profit]]/Cholcate_Sales[[#This Row],[Total Cost Price]]</f>
        <v>8.2029543994861918</v>
      </c>
    </row>
    <row r="75" spans="1:9" x14ac:dyDescent="0.3">
      <c r="A75" t="s">
        <v>19</v>
      </c>
      <c r="B75" t="s">
        <v>60</v>
      </c>
      <c r="C75" t="s">
        <v>71</v>
      </c>
      <c r="D75">
        <v>8463</v>
      </c>
      <c r="E75">
        <v>492</v>
      </c>
      <c r="F75">
        <v>11</v>
      </c>
      <c r="G75">
        <v>5225</v>
      </c>
      <c r="H75">
        <f>Cholcate_Sales[[#This Row],[Total Selling Price]]-Cholcate_Sales[[#This Row],[Total Cost Price]]</f>
        <v>3238</v>
      </c>
      <c r="I75" s="5">
        <f>Cholcate_Sales[[#This Row],[Profit]]/Cholcate_Sales[[#This Row],[Total Cost Price]]</f>
        <v>0.6197129186602871</v>
      </c>
    </row>
    <row r="76" spans="1:9" x14ac:dyDescent="0.3">
      <c r="A76" t="s">
        <v>47</v>
      </c>
      <c r="B76" t="s">
        <v>60</v>
      </c>
      <c r="C76" t="s">
        <v>66</v>
      </c>
      <c r="D76">
        <v>2891</v>
      </c>
      <c r="E76">
        <v>102</v>
      </c>
      <c r="F76">
        <v>7</v>
      </c>
      <c r="G76">
        <v>730</v>
      </c>
      <c r="H76">
        <f>Cholcate_Sales[[#This Row],[Total Selling Price]]-Cholcate_Sales[[#This Row],[Total Cost Price]]</f>
        <v>2161</v>
      </c>
      <c r="I76" s="5">
        <f>Cholcate_Sales[[#This Row],[Profit]]/Cholcate_Sales[[#This Row],[Total Cost Price]]</f>
        <v>2.9602739726027396</v>
      </c>
    </row>
    <row r="77" spans="1:9" x14ac:dyDescent="0.3">
      <c r="A77" t="s">
        <v>53</v>
      </c>
      <c r="B77" t="s">
        <v>24</v>
      </c>
      <c r="C77" t="s">
        <v>78</v>
      </c>
      <c r="D77">
        <v>3773</v>
      </c>
      <c r="E77">
        <v>165</v>
      </c>
      <c r="F77">
        <v>6</v>
      </c>
      <c r="G77">
        <v>1071</v>
      </c>
      <c r="H77">
        <f>Cholcate_Sales[[#This Row],[Total Selling Price]]-Cholcate_Sales[[#This Row],[Total Cost Price]]</f>
        <v>2702</v>
      </c>
      <c r="I77" s="5">
        <f>Cholcate_Sales[[#This Row],[Profit]]/Cholcate_Sales[[#This Row],[Total Cost Price]]</f>
        <v>2.522875816993464</v>
      </c>
    </row>
    <row r="78" spans="1:9" x14ac:dyDescent="0.3">
      <c r="A78" t="s">
        <v>23</v>
      </c>
      <c r="B78" t="s">
        <v>24</v>
      </c>
      <c r="C78" t="s">
        <v>115</v>
      </c>
      <c r="D78">
        <v>854</v>
      </c>
      <c r="E78">
        <v>309</v>
      </c>
      <c r="F78">
        <v>10</v>
      </c>
      <c r="G78">
        <v>3207</v>
      </c>
      <c r="H78">
        <f>Cholcate_Sales[[#This Row],[Total Selling Price]]-Cholcate_Sales[[#This Row],[Total Cost Price]]</f>
        <v>-2353</v>
      </c>
      <c r="I78" s="5">
        <f>Cholcate_Sales[[#This Row],[Profit]]/Cholcate_Sales[[#This Row],[Total Cost Price]]</f>
        <v>-0.73370751481135021</v>
      </c>
    </row>
    <row r="79" spans="1:9" x14ac:dyDescent="0.3">
      <c r="A79" t="s">
        <v>28</v>
      </c>
      <c r="B79" t="s">
        <v>24</v>
      </c>
      <c r="C79" t="s">
        <v>54</v>
      </c>
      <c r="D79">
        <v>4970</v>
      </c>
      <c r="E79">
        <v>156</v>
      </c>
      <c r="F79">
        <v>3</v>
      </c>
      <c r="G79">
        <v>485</v>
      </c>
      <c r="H79">
        <f>Cholcate_Sales[[#This Row],[Total Selling Price]]-Cholcate_Sales[[#This Row],[Total Cost Price]]</f>
        <v>4485</v>
      </c>
      <c r="I79" s="5">
        <f>Cholcate_Sales[[#This Row],[Profit]]/Cholcate_Sales[[#This Row],[Total Cost Price]]</f>
        <v>9.2474226804123703</v>
      </c>
    </row>
    <row r="80" spans="1:9" x14ac:dyDescent="0.3">
      <c r="A80" t="s">
        <v>19</v>
      </c>
      <c r="B80" t="s">
        <v>15</v>
      </c>
      <c r="C80" t="s">
        <v>198</v>
      </c>
      <c r="D80">
        <v>98</v>
      </c>
      <c r="E80">
        <v>159</v>
      </c>
      <c r="F80">
        <v>6</v>
      </c>
      <c r="G80">
        <v>890</v>
      </c>
      <c r="H80">
        <f>Cholcate_Sales[[#This Row],[Total Selling Price]]-Cholcate_Sales[[#This Row],[Total Cost Price]]</f>
        <v>-792</v>
      </c>
      <c r="I80" s="5">
        <f>Cholcate_Sales[[#This Row],[Profit]]/Cholcate_Sales[[#This Row],[Total Cost Price]]</f>
        <v>-0.88988764044943824</v>
      </c>
    </row>
    <row r="81" spans="1:9" x14ac:dyDescent="0.3">
      <c r="A81" t="s">
        <v>47</v>
      </c>
      <c r="B81" t="s">
        <v>15</v>
      </c>
      <c r="C81" t="s">
        <v>89</v>
      </c>
      <c r="D81">
        <v>13391</v>
      </c>
      <c r="E81">
        <v>201</v>
      </c>
      <c r="F81">
        <v>12</v>
      </c>
      <c r="G81">
        <v>2358</v>
      </c>
      <c r="H81">
        <f>Cholcate_Sales[[#This Row],[Total Selling Price]]-Cholcate_Sales[[#This Row],[Total Cost Price]]</f>
        <v>11033</v>
      </c>
      <c r="I81" s="5">
        <f>Cholcate_Sales[[#This Row],[Profit]]/Cholcate_Sales[[#This Row],[Total Cost Price]]</f>
        <v>4.6789652247667517</v>
      </c>
    </row>
    <row r="82" spans="1:9" x14ac:dyDescent="0.3">
      <c r="A82" t="s">
        <v>14</v>
      </c>
      <c r="B82" t="s">
        <v>29</v>
      </c>
      <c r="C82" t="s">
        <v>37</v>
      </c>
      <c r="D82">
        <v>8890</v>
      </c>
      <c r="E82">
        <v>210</v>
      </c>
      <c r="F82">
        <v>6</v>
      </c>
      <c r="G82">
        <v>1216</v>
      </c>
      <c r="H82">
        <f>Cholcate_Sales[[#This Row],[Total Selling Price]]-Cholcate_Sales[[#This Row],[Total Cost Price]]</f>
        <v>7674</v>
      </c>
      <c r="I82" s="5">
        <f>Cholcate_Sales[[#This Row],[Profit]]/Cholcate_Sales[[#This Row],[Total Cost Price]]</f>
        <v>6.3108552631578947</v>
      </c>
    </row>
    <row r="83" spans="1:9" x14ac:dyDescent="0.3">
      <c r="A83" t="s">
        <v>50</v>
      </c>
      <c r="B83" t="s">
        <v>36</v>
      </c>
      <c r="C83" t="s">
        <v>61</v>
      </c>
      <c r="D83">
        <v>56</v>
      </c>
      <c r="E83">
        <v>51</v>
      </c>
      <c r="F83">
        <v>9</v>
      </c>
      <c r="G83">
        <v>476</v>
      </c>
      <c r="H83">
        <f>Cholcate_Sales[[#This Row],[Total Selling Price]]-Cholcate_Sales[[#This Row],[Total Cost Price]]</f>
        <v>-420</v>
      </c>
      <c r="I83" s="5">
        <f>Cholcate_Sales[[#This Row],[Profit]]/Cholcate_Sales[[#This Row],[Total Cost Price]]</f>
        <v>-0.88235294117647056</v>
      </c>
    </row>
    <row r="84" spans="1:9" x14ac:dyDescent="0.3">
      <c r="A84" t="s">
        <v>53</v>
      </c>
      <c r="B84" t="s">
        <v>24</v>
      </c>
      <c r="C84" t="s">
        <v>30</v>
      </c>
      <c r="D84">
        <v>3339</v>
      </c>
      <c r="E84">
        <v>39</v>
      </c>
      <c r="F84">
        <v>13</v>
      </c>
      <c r="G84">
        <v>513</v>
      </c>
      <c r="H84">
        <f>Cholcate_Sales[[#This Row],[Total Selling Price]]-Cholcate_Sales[[#This Row],[Total Cost Price]]</f>
        <v>2826</v>
      </c>
      <c r="I84" s="5">
        <f>Cholcate_Sales[[#This Row],[Profit]]/Cholcate_Sales[[#This Row],[Total Cost Price]]</f>
        <v>5.5087719298245617</v>
      </c>
    </row>
    <row r="85" spans="1:9" x14ac:dyDescent="0.3">
      <c r="A85" t="s">
        <v>83</v>
      </c>
      <c r="B85" t="s">
        <v>15</v>
      </c>
      <c r="C85" t="s">
        <v>25</v>
      </c>
      <c r="D85">
        <v>3808</v>
      </c>
      <c r="E85">
        <v>279</v>
      </c>
      <c r="F85">
        <v>6</v>
      </c>
      <c r="G85">
        <v>1805</v>
      </c>
      <c r="H85">
        <f>Cholcate_Sales[[#This Row],[Total Selling Price]]-Cholcate_Sales[[#This Row],[Total Cost Price]]</f>
        <v>2003</v>
      </c>
      <c r="I85" s="5">
        <f>Cholcate_Sales[[#This Row],[Profit]]/Cholcate_Sales[[#This Row],[Total Cost Price]]</f>
        <v>1.1096952908587259</v>
      </c>
    </row>
    <row r="86" spans="1:9" x14ac:dyDescent="0.3">
      <c r="A86" t="s">
        <v>83</v>
      </c>
      <c r="B86" t="s">
        <v>36</v>
      </c>
      <c r="C86" t="s">
        <v>61</v>
      </c>
      <c r="D86">
        <v>63</v>
      </c>
      <c r="E86">
        <v>123</v>
      </c>
      <c r="F86">
        <v>9</v>
      </c>
      <c r="G86">
        <v>1148</v>
      </c>
      <c r="H86">
        <f>Cholcate_Sales[[#This Row],[Total Selling Price]]-Cholcate_Sales[[#This Row],[Total Cost Price]]</f>
        <v>-1085</v>
      </c>
      <c r="I86" s="5">
        <f>Cholcate_Sales[[#This Row],[Profit]]/Cholcate_Sales[[#This Row],[Total Cost Price]]</f>
        <v>-0.94512195121951215</v>
      </c>
    </row>
    <row r="87" spans="1:9" x14ac:dyDescent="0.3">
      <c r="A87" t="s">
        <v>50</v>
      </c>
      <c r="B87" t="s">
        <v>29</v>
      </c>
      <c r="C87" t="s">
        <v>112</v>
      </c>
      <c r="D87">
        <v>7812</v>
      </c>
      <c r="E87">
        <v>81</v>
      </c>
      <c r="F87">
        <v>17</v>
      </c>
      <c r="G87">
        <v>1355</v>
      </c>
      <c r="H87">
        <f>Cholcate_Sales[[#This Row],[Total Selling Price]]-Cholcate_Sales[[#This Row],[Total Cost Price]]</f>
        <v>6457</v>
      </c>
      <c r="I87" s="5">
        <f>Cholcate_Sales[[#This Row],[Profit]]/Cholcate_Sales[[#This Row],[Total Cost Price]]</f>
        <v>4.7653136531365314</v>
      </c>
    </row>
    <row r="88" spans="1:9" x14ac:dyDescent="0.3">
      <c r="A88" t="s">
        <v>9</v>
      </c>
      <c r="B88" t="s">
        <v>10</v>
      </c>
      <c r="C88" t="s">
        <v>86</v>
      </c>
      <c r="D88">
        <v>7693</v>
      </c>
      <c r="E88">
        <v>21</v>
      </c>
      <c r="F88">
        <v>8</v>
      </c>
      <c r="G88">
        <v>160</v>
      </c>
      <c r="H88">
        <f>Cholcate_Sales[[#This Row],[Total Selling Price]]-Cholcate_Sales[[#This Row],[Total Cost Price]]</f>
        <v>7533</v>
      </c>
      <c r="I88" s="5">
        <f>Cholcate_Sales[[#This Row],[Profit]]/Cholcate_Sales[[#This Row],[Total Cost Price]]</f>
        <v>47.081249999999997</v>
      </c>
    </row>
    <row r="89" spans="1:9" x14ac:dyDescent="0.3">
      <c r="A89" t="s">
        <v>53</v>
      </c>
      <c r="B89" t="s">
        <v>24</v>
      </c>
      <c r="C89" t="s">
        <v>115</v>
      </c>
      <c r="D89">
        <v>973</v>
      </c>
      <c r="E89">
        <v>162</v>
      </c>
      <c r="F89">
        <v>10</v>
      </c>
      <c r="G89">
        <v>1682</v>
      </c>
      <c r="H89">
        <f>Cholcate_Sales[[#This Row],[Total Selling Price]]-Cholcate_Sales[[#This Row],[Total Cost Price]]</f>
        <v>-709</v>
      </c>
      <c r="I89" s="5">
        <f>Cholcate_Sales[[#This Row],[Profit]]/Cholcate_Sales[[#This Row],[Total Cost Price]]</f>
        <v>-0.4215219976218787</v>
      </c>
    </row>
    <row r="90" spans="1:9" x14ac:dyDescent="0.3">
      <c r="A90" t="s">
        <v>83</v>
      </c>
      <c r="B90" t="s">
        <v>15</v>
      </c>
      <c r="C90" t="s">
        <v>146</v>
      </c>
      <c r="D90">
        <v>567</v>
      </c>
      <c r="E90">
        <v>228</v>
      </c>
      <c r="F90">
        <v>9</v>
      </c>
      <c r="G90">
        <v>2052</v>
      </c>
      <c r="H90">
        <f>Cholcate_Sales[[#This Row],[Total Selling Price]]-Cholcate_Sales[[#This Row],[Total Cost Price]]</f>
        <v>-1485</v>
      </c>
      <c r="I90" s="5">
        <f>Cholcate_Sales[[#This Row],[Profit]]/Cholcate_Sales[[#This Row],[Total Cost Price]]</f>
        <v>-0.72368421052631582</v>
      </c>
    </row>
    <row r="91" spans="1:9" x14ac:dyDescent="0.3">
      <c r="A91" t="s">
        <v>83</v>
      </c>
      <c r="B91" t="s">
        <v>24</v>
      </c>
      <c r="C91" t="s">
        <v>66</v>
      </c>
      <c r="D91">
        <v>2471</v>
      </c>
      <c r="E91">
        <v>342</v>
      </c>
      <c r="F91">
        <v>7</v>
      </c>
      <c r="G91">
        <v>2449</v>
      </c>
      <c r="H91">
        <f>Cholcate_Sales[[#This Row],[Total Selling Price]]-Cholcate_Sales[[#This Row],[Total Cost Price]]</f>
        <v>22</v>
      </c>
      <c r="I91" s="5">
        <f>Cholcate_Sales[[#This Row],[Profit]]/Cholcate_Sales[[#This Row],[Total Cost Price]]</f>
        <v>8.9832584728460601E-3</v>
      </c>
    </row>
    <row r="92" spans="1:9" x14ac:dyDescent="0.3">
      <c r="A92" t="s">
        <v>47</v>
      </c>
      <c r="B92" t="s">
        <v>36</v>
      </c>
      <c r="C92" t="s">
        <v>61</v>
      </c>
      <c r="D92">
        <v>7189</v>
      </c>
      <c r="E92">
        <v>54</v>
      </c>
      <c r="F92">
        <v>9</v>
      </c>
      <c r="G92">
        <v>504</v>
      </c>
      <c r="H92">
        <f>Cholcate_Sales[[#This Row],[Total Selling Price]]-Cholcate_Sales[[#This Row],[Total Cost Price]]</f>
        <v>6685</v>
      </c>
      <c r="I92" s="5">
        <f>Cholcate_Sales[[#This Row],[Profit]]/Cholcate_Sales[[#This Row],[Total Cost Price]]</f>
        <v>13.263888888888889</v>
      </c>
    </row>
    <row r="93" spans="1:9" x14ac:dyDescent="0.3">
      <c r="A93" t="s">
        <v>23</v>
      </c>
      <c r="B93" t="s">
        <v>15</v>
      </c>
      <c r="C93" t="s">
        <v>115</v>
      </c>
      <c r="D93">
        <v>7455</v>
      </c>
      <c r="E93">
        <v>216</v>
      </c>
      <c r="F93">
        <v>10</v>
      </c>
      <c r="G93">
        <v>2242</v>
      </c>
      <c r="H93">
        <f>Cholcate_Sales[[#This Row],[Total Selling Price]]-Cholcate_Sales[[#This Row],[Total Cost Price]]</f>
        <v>5213</v>
      </c>
      <c r="I93" s="5">
        <f>Cholcate_Sales[[#This Row],[Profit]]/Cholcate_Sales[[#This Row],[Total Cost Price]]</f>
        <v>2.3251561106155219</v>
      </c>
    </row>
    <row r="94" spans="1:9" x14ac:dyDescent="0.3">
      <c r="A94" t="s">
        <v>53</v>
      </c>
      <c r="B94" t="s">
        <v>60</v>
      </c>
      <c r="C94" t="s">
        <v>198</v>
      </c>
      <c r="D94">
        <v>3108</v>
      </c>
      <c r="E94">
        <v>54</v>
      </c>
      <c r="F94">
        <v>6</v>
      </c>
      <c r="G94">
        <v>302</v>
      </c>
      <c r="H94">
        <f>Cholcate_Sales[[#This Row],[Total Selling Price]]-Cholcate_Sales[[#This Row],[Total Cost Price]]</f>
        <v>2806</v>
      </c>
      <c r="I94" s="5">
        <f>Cholcate_Sales[[#This Row],[Profit]]/Cholcate_Sales[[#This Row],[Total Cost Price]]</f>
        <v>9.2913907284768218</v>
      </c>
    </row>
    <row r="95" spans="1:9" x14ac:dyDescent="0.3">
      <c r="A95" t="s">
        <v>28</v>
      </c>
      <c r="B95" t="s">
        <v>36</v>
      </c>
      <c r="C95" t="s">
        <v>30</v>
      </c>
      <c r="D95">
        <v>469</v>
      </c>
      <c r="E95">
        <v>75</v>
      </c>
      <c r="F95">
        <v>13</v>
      </c>
      <c r="G95">
        <v>986</v>
      </c>
      <c r="H95">
        <f>Cholcate_Sales[[#This Row],[Total Selling Price]]-Cholcate_Sales[[#This Row],[Total Cost Price]]</f>
        <v>-517</v>
      </c>
      <c r="I95" s="5">
        <f>Cholcate_Sales[[#This Row],[Profit]]/Cholcate_Sales[[#This Row],[Total Cost Price]]</f>
        <v>-0.52434077079107511</v>
      </c>
    </row>
    <row r="96" spans="1:9" x14ac:dyDescent="0.3">
      <c r="A96" t="s">
        <v>19</v>
      </c>
      <c r="B96" t="s">
        <v>10</v>
      </c>
      <c r="C96" t="s">
        <v>78</v>
      </c>
      <c r="D96">
        <v>2737</v>
      </c>
      <c r="E96">
        <v>93</v>
      </c>
      <c r="F96">
        <v>6</v>
      </c>
      <c r="G96">
        <v>604</v>
      </c>
      <c r="H96">
        <f>Cholcate_Sales[[#This Row],[Total Selling Price]]-Cholcate_Sales[[#This Row],[Total Cost Price]]</f>
        <v>2133</v>
      </c>
      <c r="I96" s="5">
        <f>Cholcate_Sales[[#This Row],[Profit]]/Cholcate_Sales[[#This Row],[Total Cost Price]]</f>
        <v>3.5314569536423841</v>
      </c>
    </row>
    <row r="97" spans="1:9" x14ac:dyDescent="0.3">
      <c r="A97" t="s">
        <v>19</v>
      </c>
      <c r="B97" t="s">
        <v>10</v>
      </c>
      <c r="C97" t="s">
        <v>30</v>
      </c>
      <c r="D97">
        <v>4305</v>
      </c>
      <c r="E97">
        <v>156</v>
      </c>
      <c r="F97">
        <v>13</v>
      </c>
      <c r="G97">
        <v>2051</v>
      </c>
      <c r="H97">
        <f>Cholcate_Sales[[#This Row],[Total Selling Price]]-Cholcate_Sales[[#This Row],[Total Cost Price]]</f>
        <v>2254</v>
      </c>
      <c r="I97" s="5">
        <f>Cholcate_Sales[[#This Row],[Profit]]/Cholcate_Sales[[#This Row],[Total Cost Price]]</f>
        <v>1.098976109215017</v>
      </c>
    </row>
    <row r="98" spans="1:9" x14ac:dyDescent="0.3">
      <c r="A98" t="s">
        <v>19</v>
      </c>
      <c r="B98" t="s">
        <v>36</v>
      </c>
      <c r="C98" t="s">
        <v>54</v>
      </c>
      <c r="D98">
        <v>2408</v>
      </c>
      <c r="E98">
        <v>9</v>
      </c>
      <c r="F98">
        <v>3</v>
      </c>
      <c r="G98">
        <v>28</v>
      </c>
      <c r="H98">
        <f>Cholcate_Sales[[#This Row],[Total Selling Price]]-Cholcate_Sales[[#This Row],[Total Cost Price]]</f>
        <v>2380</v>
      </c>
      <c r="I98" s="5">
        <f>Cholcate_Sales[[#This Row],[Profit]]/Cholcate_Sales[[#This Row],[Total Cost Price]]</f>
        <v>85</v>
      </c>
    </row>
    <row r="99" spans="1:9" x14ac:dyDescent="0.3">
      <c r="A99" t="s">
        <v>53</v>
      </c>
      <c r="B99" t="s">
        <v>24</v>
      </c>
      <c r="C99" t="s">
        <v>86</v>
      </c>
      <c r="D99">
        <v>1281</v>
      </c>
      <c r="E99">
        <v>18</v>
      </c>
      <c r="F99">
        <v>8</v>
      </c>
      <c r="G99">
        <v>138</v>
      </c>
      <c r="H99">
        <f>Cholcate_Sales[[#This Row],[Total Selling Price]]-Cholcate_Sales[[#This Row],[Total Cost Price]]</f>
        <v>1143</v>
      </c>
      <c r="I99" s="5">
        <f>Cholcate_Sales[[#This Row],[Profit]]/Cholcate_Sales[[#This Row],[Total Cost Price]]</f>
        <v>8.2826086956521738</v>
      </c>
    </row>
    <row r="100" spans="1:9" x14ac:dyDescent="0.3">
      <c r="A100" t="s">
        <v>9</v>
      </c>
      <c r="B100" t="s">
        <v>15</v>
      </c>
      <c r="C100" t="s">
        <v>16</v>
      </c>
      <c r="D100">
        <v>12348</v>
      </c>
      <c r="E100">
        <v>234</v>
      </c>
      <c r="F100">
        <v>9</v>
      </c>
      <c r="G100">
        <v>2024</v>
      </c>
      <c r="H100">
        <f>Cholcate_Sales[[#This Row],[Total Selling Price]]-Cholcate_Sales[[#This Row],[Total Cost Price]]</f>
        <v>10324</v>
      </c>
      <c r="I100" s="5">
        <f>Cholcate_Sales[[#This Row],[Profit]]/Cholcate_Sales[[#This Row],[Total Cost Price]]</f>
        <v>5.1007905138339922</v>
      </c>
    </row>
    <row r="101" spans="1:9" x14ac:dyDescent="0.3">
      <c r="A101" t="s">
        <v>53</v>
      </c>
      <c r="B101" t="s">
        <v>60</v>
      </c>
      <c r="C101" t="s">
        <v>115</v>
      </c>
      <c r="D101">
        <v>3689</v>
      </c>
      <c r="E101">
        <v>312</v>
      </c>
      <c r="F101">
        <v>10</v>
      </c>
      <c r="G101">
        <v>3239</v>
      </c>
      <c r="H101">
        <f>Cholcate_Sales[[#This Row],[Total Selling Price]]-Cholcate_Sales[[#This Row],[Total Cost Price]]</f>
        <v>450</v>
      </c>
      <c r="I101" s="5">
        <f>Cholcate_Sales[[#This Row],[Profit]]/Cholcate_Sales[[#This Row],[Total Cost Price]]</f>
        <v>0.13893176906452609</v>
      </c>
    </row>
    <row r="102" spans="1:9" x14ac:dyDescent="0.3">
      <c r="A102" t="s">
        <v>43</v>
      </c>
      <c r="B102" t="s">
        <v>24</v>
      </c>
      <c r="C102" t="s">
        <v>86</v>
      </c>
      <c r="D102">
        <v>2870</v>
      </c>
      <c r="E102">
        <v>300</v>
      </c>
      <c r="F102">
        <v>8</v>
      </c>
      <c r="G102">
        <v>2292</v>
      </c>
      <c r="H102">
        <f>Cholcate_Sales[[#This Row],[Total Selling Price]]-Cholcate_Sales[[#This Row],[Total Cost Price]]</f>
        <v>578</v>
      </c>
      <c r="I102" s="5">
        <f>Cholcate_Sales[[#This Row],[Profit]]/Cholcate_Sales[[#This Row],[Total Cost Price]]</f>
        <v>0.25218150087260033</v>
      </c>
    </row>
    <row r="103" spans="1:9" x14ac:dyDescent="0.3">
      <c r="A103" t="s">
        <v>50</v>
      </c>
      <c r="B103" t="s">
        <v>24</v>
      </c>
      <c r="C103" t="s">
        <v>112</v>
      </c>
      <c r="D103">
        <v>798</v>
      </c>
      <c r="E103">
        <v>519</v>
      </c>
      <c r="F103">
        <v>17</v>
      </c>
      <c r="G103">
        <v>8683</v>
      </c>
      <c r="H103">
        <f>Cholcate_Sales[[#This Row],[Total Selling Price]]-Cholcate_Sales[[#This Row],[Total Cost Price]]</f>
        <v>-7885</v>
      </c>
      <c r="I103" s="5">
        <f>Cholcate_Sales[[#This Row],[Profit]]/Cholcate_Sales[[#This Row],[Total Cost Price]]</f>
        <v>-0.90809628008752741</v>
      </c>
    </row>
    <row r="104" spans="1:9" x14ac:dyDescent="0.3">
      <c r="A104" t="s">
        <v>23</v>
      </c>
      <c r="B104" t="s">
        <v>10</v>
      </c>
      <c r="C104" t="s">
        <v>146</v>
      </c>
      <c r="D104">
        <v>2933</v>
      </c>
      <c r="E104">
        <v>9</v>
      </c>
      <c r="F104">
        <v>9</v>
      </c>
      <c r="G104">
        <v>81</v>
      </c>
      <c r="H104">
        <f>Cholcate_Sales[[#This Row],[Total Selling Price]]-Cholcate_Sales[[#This Row],[Total Cost Price]]</f>
        <v>2852</v>
      </c>
      <c r="I104" s="5">
        <f>Cholcate_Sales[[#This Row],[Profit]]/Cholcate_Sales[[#This Row],[Total Cost Price]]</f>
        <v>35.209876543209873</v>
      </c>
    </row>
    <row r="105" spans="1:9" x14ac:dyDescent="0.3">
      <c r="A105" t="s">
        <v>47</v>
      </c>
      <c r="B105" t="s">
        <v>15</v>
      </c>
      <c r="C105" t="s">
        <v>20</v>
      </c>
      <c r="D105">
        <v>2744</v>
      </c>
      <c r="E105">
        <v>9</v>
      </c>
      <c r="F105">
        <v>12</v>
      </c>
      <c r="G105">
        <v>107</v>
      </c>
      <c r="H105">
        <f>Cholcate_Sales[[#This Row],[Total Selling Price]]-Cholcate_Sales[[#This Row],[Total Cost Price]]</f>
        <v>2637</v>
      </c>
      <c r="I105" s="5">
        <f>Cholcate_Sales[[#This Row],[Profit]]/Cholcate_Sales[[#This Row],[Total Cost Price]]</f>
        <v>24.644859813084111</v>
      </c>
    </row>
    <row r="106" spans="1:9" x14ac:dyDescent="0.3">
      <c r="A106" t="s">
        <v>9</v>
      </c>
      <c r="B106" t="s">
        <v>24</v>
      </c>
      <c r="C106" t="s">
        <v>33</v>
      </c>
      <c r="D106">
        <v>9772</v>
      </c>
      <c r="E106">
        <v>90</v>
      </c>
      <c r="F106">
        <v>12</v>
      </c>
      <c r="G106">
        <v>1113</v>
      </c>
      <c r="H106">
        <f>Cholcate_Sales[[#This Row],[Total Selling Price]]-Cholcate_Sales[[#This Row],[Total Cost Price]]</f>
        <v>8659</v>
      </c>
      <c r="I106" s="5">
        <f>Cholcate_Sales[[#This Row],[Profit]]/Cholcate_Sales[[#This Row],[Total Cost Price]]</f>
        <v>7.7798742138364778</v>
      </c>
    </row>
    <row r="107" spans="1:9" x14ac:dyDescent="0.3">
      <c r="A107" t="s">
        <v>43</v>
      </c>
      <c r="B107" t="s">
        <v>60</v>
      </c>
      <c r="C107" t="s">
        <v>30</v>
      </c>
      <c r="D107">
        <v>1568</v>
      </c>
      <c r="E107">
        <v>96</v>
      </c>
      <c r="F107">
        <v>13</v>
      </c>
      <c r="G107">
        <v>1262</v>
      </c>
      <c r="H107">
        <f>Cholcate_Sales[[#This Row],[Total Selling Price]]-Cholcate_Sales[[#This Row],[Total Cost Price]]</f>
        <v>306</v>
      </c>
      <c r="I107" s="5">
        <f>Cholcate_Sales[[#This Row],[Profit]]/Cholcate_Sales[[#This Row],[Total Cost Price]]</f>
        <v>0.24247226624405704</v>
      </c>
    </row>
    <row r="108" spans="1:9" x14ac:dyDescent="0.3">
      <c r="A108" t="s">
        <v>50</v>
      </c>
      <c r="B108" t="s">
        <v>24</v>
      </c>
      <c r="C108" t="s">
        <v>57</v>
      </c>
      <c r="D108">
        <v>11417</v>
      </c>
      <c r="E108">
        <v>21</v>
      </c>
      <c r="F108">
        <v>9</v>
      </c>
      <c r="G108">
        <v>185</v>
      </c>
      <c r="H108">
        <f>Cholcate_Sales[[#This Row],[Total Selling Price]]-Cholcate_Sales[[#This Row],[Total Cost Price]]</f>
        <v>11232</v>
      </c>
      <c r="I108" s="5">
        <f>Cholcate_Sales[[#This Row],[Profit]]/Cholcate_Sales[[#This Row],[Total Cost Price]]</f>
        <v>60.713513513513512</v>
      </c>
    </row>
    <row r="109" spans="1:9" x14ac:dyDescent="0.3">
      <c r="A109" t="s">
        <v>9</v>
      </c>
      <c r="B109" t="s">
        <v>60</v>
      </c>
      <c r="C109" t="s">
        <v>198</v>
      </c>
      <c r="D109">
        <v>6748</v>
      </c>
      <c r="E109">
        <v>48</v>
      </c>
      <c r="F109">
        <v>6</v>
      </c>
      <c r="G109">
        <v>269</v>
      </c>
      <c r="H109">
        <f>Cholcate_Sales[[#This Row],[Total Selling Price]]-Cholcate_Sales[[#This Row],[Total Cost Price]]</f>
        <v>6479</v>
      </c>
      <c r="I109" s="5">
        <f>Cholcate_Sales[[#This Row],[Profit]]/Cholcate_Sales[[#This Row],[Total Cost Price]]</f>
        <v>24.085501858736059</v>
      </c>
    </row>
    <row r="110" spans="1:9" x14ac:dyDescent="0.3">
      <c r="A110" t="s">
        <v>83</v>
      </c>
      <c r="B110" t="s">
        <v>24</v>
      </c>
      <c r="C110" t="s">
        <v>112</v>
      </c>
      <c r="D110">
        <v>1407</v>
      </c>
      <c r="E110">
        <v>72</v>
      </c>
      <c r="F110">
        <v>17</v>
      </c>
      <c r="G110">
        <v>1205</v>
      </c>
      <c r="H110">
        <f>Cholcate_Sales[[#This Row],[Total Selling Price]]-Cholcate_Sales[[#This Row],[Total Cost Price]]</f>
        <v>202</v>
      </c>
      <c r="I110" s="5">
        <f>Cholcate_Sales[[#This Row],[Profit]]/Cholcate_Sales[[#This Row],[Total Cost Price]]</f>
        <v>0.16763485477178422</v>
      </c>
    </row>
    <row r="111" spans="1:9" x14ac:dyDescent="0.3">
      <c r="A111" t="s">
        <v>14</v>
      </c>
      <c r="B111" t="s">
        <v>15</v>
      </c>
      <c r="C111" t="s">
        <v>66</v>
      </c>
      <c r="D111">
        <v>2023</v>
      </c>
      <c r="E111">
        <v>168</v>
      </c>
      <c r="F111">
        <v>7</v>
      </c>
      <c r="G111">
        <v>1203</v>
      </c>
      <c r="H111">
        <f>Cholcate_Sales[[#This Row],[Total Selling Price]]-Cholcate_Sales[[#This Row],[Total Cost Price]]</f>
        <v>820</v>
      </c>
      <c r="I111" s="5">
        <f>Cholcate_Sales[[#This Row],[Profit]]/Cholcate_Sales[[#This Row],[Total Cost Price]]</f>
        <v>0.68162926018287617</v>
      </c>
    </row>
    <row r="112" spans="1:9" x14ac:dyDescent="0.3">
      <c r="A112" t="s">
        <v>47</v>
      </c>
      <c r="B112" t="s">
        <v>29</v>
      </c>
      <c r="C112" t="s">
        <v>198</v>
      </c>
      <c r="D112">
        <v>5236</v>
      </c>
      <c r="E112">
        <v>51</v>
      </c>
      <c r="F112">
        <v>6</v>
      </c>
      <c r="G112">
        <v>286</v>
      </c>
      <c r="H112">
        <f>Cholcate_Sales[[#This Row],[Total Selling Price]]-Cholcate_Sales[[#This Row],[Total Cost Price]]</f>
        <v>4950</v>
      </c>
      <c r="I112" s="5">
        <f>Cholcate_Sales[[#This Row],[Profit]]/Cholcate_Sales[[#This Row],[Total Cost Price]]</f>
        <v>17.307692307692307</v>
      </c>
    </row>
    <row r="113" spans="1:9" x14ac:dyDescent="0.3">
      <c r="A113" t="s">
        <v>23</v>
      </c>
      <c r="B113" t="s">
        <v>24</v>
      </c>
      <c r="C113" t="s">
        <v>86</v>
      </c>
      <c r="D113">
        <v>1925</v>
      </c>
      <c r="E113">
        <v>192</v>
      </c>
      <c r="F113">
        <v>8</v>
      </c>
      <c r="G113">
        <v>1467</v>
      </c>
      <c r="H113">
        <f>Cholcate_Sales[[#This Row],[Total Selling Price]]-Cholcate_Sales[[#This Row],[Total Cost Price]]</f>
        <v>458</v>
      </c>
      <c r="I113" s="5">
        <f>Cholcate_Sales[[#This Row],[Profit]]/Cholcate_Sales[[#This Row],[Total Cost Price]]</f>
        <v>0.31220177232447172</v>
      </c>
    </row>
    <row r="114" spans="1:9" x14ac:dyDescent="0.3">
      <c r="A114" t="s">
        <v>43</v>
      </c>
      <c r="B114" t="s">
        <v>10</v>
      </c>
      <c r="C114" t="s">
        <v>44</v>
      </c>
      <c r="D114">
        <v>6608</v>
      </c>
      <c r="E114">
        <v>225</v>
      </c>
      <c r="F114">
        <v>12</v>
      </c>
      <c r="G114">
        <v>2633</v>
      </c>
      <c r="H114">
        <f>Cholcate_Sales[[#This Row],[Total Selling Price]]-Cholcate_Sales[[#This Row],[Total Cost Price]]</f>
        <v>3975</v>
      </c>
      <c r="I114" s="5">
        <f>Cholcate_Sales[[#This Row],[Profit]]/Cholcate_Sales[[#This Row],[Total Cost Price]]</f>
        <v>1.509684770224079</v>
      </c>
    </row>
    <row r="115" spans="1:9" x14ac:dyDescent="0.3">
      <c r="A115" t="s">
        <v>28</v>
      </c>
      <c r="B115" t="s">
        <v>60</v>
      </c>
      <c r="C115" t="s">
        <v>198</v>
      </c>
      <c r="D115">
        <v>8008</v>
      </c>
      <c r="E115">
        <v>456</v>
      </c>
      <c r="F115">
        <v>6</v>
      </c>
      <c r="G115">
        <v>2554</v>
      </c>
      <c r="H115">
        <f>Cholcate_Sales[[#This Row],[Total Selling Price]]-Cholcate_Sales[[#This Row],[Total Cost Price]]</f>
        <v>5454</v>
      </c>
      <c r="I115" s="5">
        <f>Cholcate_Sales[[#This Row],[Profit]]/Cholcate_Sales[[#This Row],[Total Cost Price]]</f>
        <v>2.1354737666405637</v>
      </c>
    </row>
    <row r="116" spans="1:9" x14ac:dyDescent="0.3">
      <c r="A116" t="s">
        <v>83</v>
      </c>
      <c r="B116" t="s">
        <v>60</v>
      </c>
      <c r="C116" t="s">
        <v>30</v>
      </c>
      <c r="D116">
        <v>1428</v>
      </c>
      <c r="E116">
        <v>93</v>
      </c>
      <c r="F116">
        <v>13</v>
      </c>
      <c r="G116">
        <v>1223</v>
      </c>
      <c r="H116">
        <f>Cholcate_Sales[[#This Row],[Total Selling Price]]-Cholcate_Sales[[#This Row],[Total Cost Price]]</f>
        <v>205</v>
      </c>
      <c r="I116" s="5">
        <f>Cholcate_Sales[[#This Row],[Profit]]/Cholcate_Sales[[#This Row],[Total Cost Price]]</f>
        <v>0.16762060506950122</v>
      </c>
    </row>
    <row r="117" spans="1:9" x14ac:dyDescent="0.3">
      <c r="A117" t="s">
        <v>28</v>
      </c>
      <c r="B117" t="s">
        <v>60</v>
      </c>
      <c r="C117" t="s">
        <v>20</v>
      </c>
      <c r="D117">
        <v>525</v>
      </c>
      <c r="E117">
        <v>48</v>
      </c>
      <c r="F117">
        <v>12</v>
      </c>
      <c r="G117">
        <v>570</v>
      </c>
      <c r="H117">
        <f>Cholcate_Sales[[#This Row],[Total Selling Price]]-Cholcate_Sales[[#This Row],[Total Cost Price]]</f>
        <v>-45</v>
      </c>
      <c r="I117" s="5">
        <f>Cholcate_Sales[[#This Row],[Profit]]/Cholcate_Sales[[#This Row],[Total Cost Price]]</f>
        <v>-7.8947368421052627E-2</v>
      </c>
    </row>
    <row r="118" spans="1:9" x14ac:dyDescent="0.3">
      <c r="A118" t="s">
        <v>28</v>
      </c>
      <c r="B118" t="s">
        <v>10</v>
      </c>
      <c r="C118" t="s">
        <v>25</v>
      </c>
      <c r="D118">
        <v>1505</v>
      </c>
      <c r="E118">
        <v>102</v>
      </c>
      <c r="F118">
        <v>6</v>
      </c>
      <c r="G118">
        <v>660</v>
      </c>
      <c r="H118">
        <f>Cholcate_Sales[[#This Row],[Total Selling Price]]-Cholcate_Sales[[#This Row],[Total Cost Price]]</f>
        <v>845</v>
      </c>
      <c r="I118" s="5">
        <f>Cholcate_Sales[[#This Row],[Profit]]/Cholcate_Sales[[#This Row],[Total Cost Price]]</f>
        <v>1.2803030303030303</v>
      </c>
    </row>
    <row r="119" spans="1:9" x14ac:dyDescent="0.3">
      <c r="A119" t="s">
        <v>43</v>
      </c>
      <c r="B119" t="s">
        <v>15</v>
      </c>
      <c r="C119" t="s">
        <v>11</v>
      </c>
      <c r="D119">
        <v>6755</v>
      </c>
      <c r="E119">
        <v>252</v>
      </c>
      <c r="F119">
        <v>14</v>
      </c>
      <c r="G119">
        <v>3651</v>
      </c>
      <c r="H119">
        <f>Cholcate_Sales[[#This Row],[Total Selling Price]]-Cholcate_Sales[[#This Row],[Total Cost Price]]</f>
        <v>3104</v>
      </c>
      <c r="I119" s="5">
        <f>Cholcate_Sales[[#This Row],[Profit]]/Cholcate_Sales[[#This Row],[Total Cost Price]]</f>
        <v>0.85017803341550258</v>
      </c>
    </row>
    <row r="120" spans="1:9" x14ac:dyDescent="0.3">
      <c r="A120" t="s">
        <v>50</v>
      </c>
      <c r="B120" t="s">
        <v>10</v>
      </c>
      <c r="C120" t="s">
        <v>25</v>
      </c>
      <c r="D120">
        <v>11571</v>
      </c>
      <c r="E120">
        <v>138</v>
      </c>
      <c r="F120">
        <v>6</v>
      </c>
      <c r="G120">
        <v>893</v>
      </c>
      <c r="H120">
        <f>Cholcate_Sales[[#This Row],[Total Selling Price]]-Cholcate_Sales[[#This Row],[Total Cost Price]]</f>
        <v>10678</v>
      </c>
      <c r="I120" s="5">
        <f>Cholcate_Sales[[#This Row],[Profit]]/Cholcate_Sales[[#This Row],[Total Cost Price]]</f>
        <v>11.957446808510639</v>
      </c>
    </row>
    <row r="121" spans="1:9" x14ac:dyDescent="0.3">
      <c r="A121" t="s">
        <v>9</v>
      </c>
      <c r="B121" t="s">
        <v>36</v>
      </c>
      <c r="C121" t="s">
        <v>30</v>
      </c>
      <c r="D121">
        <v>2541</v>
      </c>
      <c r="E121">
        <v>90</v>
      </c>
      <c r="F121">
        <v>13</v>
      </c>
      <c r="G121">
        <v>1184</v>
      </c>
      <c r="H121">
        <f>Cholcate_Sales[[#This Row],[Total Selling Price]]-Cholcate_Sales[[#This Row],[Total Cost Price]]</f>
        <v>1357</v>
      </c>
      <c r="I121" s="5">
        <f>Cholcate_Sales[[#This Row],[Profit]]/Cholcate_Sales[[#This Row],[Total Cost Price]]</f>
        <v>1.1461148648648649</v>
      </c>
    </row>
    <row r="122" spans="1:9" x14ac:dyDescent="0.3">
      <c r="A122" t="s">
        <v>23</v>
      </c>
      <c r="B122" t="s">
        <v>10</v>
      </c>
      <c r="C122" t="s">
        <v>11</v>
      </c>
      <c r="D122">
        <v>1526</v>
      </c>
      <c r="E122">
        <v>240</v>
      </c>
      <c r="F122">
        <v>14</v>
      </c>
      <c r="G122">
        <v>3478</v>
      </c>
      <c r="H122">
        <f>Cholcate_Sales[[#This Row],[Total Selling Price]]-Cholcate_Sales[[#This Row],[Total Cost Price]]</f>
        <v>-1952</v>
      </c>
      <c r="I122" s="5">
        <f>Cholcate_Sales[[#This Row],[Profit]]/Cholcate_Sales[[#This Row],[Total Cost Price]]</f>
        <v>-0.56124209315698681</v>
      </c>
    </row>
    <row r="123" spans="1:9" x14ac:dyDescent="0.3">
      <c r="A123" t="s">
        <v>9</v>
      </c>
      <c r="B123" t="s">
        <v>36</v>
      </c>
      <c r="C123" t="s">
        <v>20</v>
      </c>
      <c r="D123">
        <v>6125</v>
      </c>
      <c r="E123">
        <v>102</v>
      </c>
      <c r="F123">
        <v>12</v>
      </c>
      <c r="G123">
        <v>1212</v>
      </c>
      <c r="H123">
        <f>Cholcate_Sales[[#This Row],[Total Selling Price]]-Cholcate_Sales[[#This Row],[Total Cost Price]]</f>
        <v>4913</v>
      </c>
      <c r="I123" s="5">
        <f>Cholcate_Sales[[#This Row],[Profit]]/Cholcate_Sales[[#This Row],[Total Cost Price]]</f>
        <v>4.0536303630363033</v>
      </c>
    </row>
    <row r="124" spans="1:9" x14ac:dyDescent="0.3">
      <c r="A124" t="s">
        <v>23</v>
      </c>
      <c r="B124" t="s">
        <v>15</v>
      </c>
      <c r="C124" t="s">
        <v>112</v>
      </c>
      <c r="D124">
        <v>847</v>
      </c>
      <c r="E124">
        <v>129</v>
      </c>
      <c r="F124">
        <v>17</v>
      </c>
      <c r="G124">
        <v>2158</v>
      </c>
      <c r="H124">
        <f>Cholcate_Sales[[#This Row],[Total Selling Price]]-Cholcate_Sales[[#This Row],[Total Cost Price]]</f>
        <v>-1311</v>
      </c>
      <c r="I124" s="5">
        <f>Cholcate_Sales[[#This Row],[Profit]]/Cholcate_Sales[[#This Row],[Total Cost Price]]</f>
        <v>-0.60750695088044482</v>
      </c>
    </row>
    <row r="125" spans="1:9" x14ac:dyDescent="0.3">
      <c r="A125" t="s">
        <v>14</v>
      </c>
      <c r="B125" t="s">
        <v>15</v>
      </c>
      <c r="C125" t="s">
        <v>112</v>
      </c>
      <c r="D125">
        <v>4753</v>
      </c>
      <c r="E125">
        <v>300</v>
      </c>
      <c r="F125">
        <v>17</v>
      </c>
      <c r="G125">
        <v>5019</v>
      </c>
      <c r="H125">
        <f>Cholcate_Sales[[#This Row],[Total Selling Price]]-Cholcate_Sales[[#This Row],[Total Cost Price]]</f>
        <v>-266</v>
      </c>
      <c r="I125" s="5">
        <f>Cholcate_Sales[[#This Row],[Profit]]/Cholcate_Sales[[#This Row],[Total Cost Price]]</f>
        <v>-5.2998605299860529E-2</v>
      </c>
    </row>
    <row r="126" spans="1:9" x14ac:dyDescent="0.3">
      <c r="A126" t="s">
        <v>28</v>
      </c>
      <c r="B126" t="s">
        <v>36</v>
      </c>
      <c r="C126" t="s">
        <v>33</v>
      </c>
      <c r="D126">
        <v>959</v>
      </c>
      <c r="E126">
        <v>135</v>
      </c>
      <c r="F126">
        <v>12</v>
      </c>
      <c r="G126">
        <v>1670</v>
      </c>
      <c r="H126">
        <f>Cholcate_Sales[[#This Row],[Total Selling Price]]-Cholcate_Sales[[#This Row],[Total Cost Price]]</f>
        <v>-711</v>
      </c>
      <c r="I126" s="5">
        <f>Cholcate_Sales[[#This Row],[Profit]]/Cholcate_Sales[[#This Row],[Total Cost Price]]</f>
        <v>-0.42574850299401196</v>
      </c>
    </row>
    <row r="127" spans="1:9" x14ac:dyDescent="0.3">
      <c r="A127" t="s">
        <v>43</v>
      </c>
      <c r="B127" t="s">
        <v>15</v>
      </c>
      <c r="C127" t="s">
        <v>101</v>
      </c>
      <c r="D127">
        <v>2793</v>
      </c>
      <c r="E127">
        <v>114</v>
      </c>
      <c r="F127">
        <v>5</v>
      </c>
      <c r="G127">
        <v>567</v>
      </c>
      <c r="H127">
        <f>Cholcate_Sales[[#This Row],[Total Selling Price]]-Cholcate_Sales[[#This Row],[Total Cost Price]]</f>
        <v>2226</v>
      </c>
      <c r="I127" s="5">
        <f>Cholcate_Sales[[#This Row],[Profit]]/Cholcate_Sales[[#This Row],[Total Cost Price]]</f>
        <v>3.925925925925926</v>
      </c>
    </row>
    <row r="128" spans="1:9" x14ac:dyDescent="0.3">
      <c r="A128" t="s">
        <v>43</v>
      </c>
      <c r="B128" t="s">
        <v>15</v>
      </c>
      <c r="C128" t="s">
        <v>44</v>
      </c>
      <c r="D128">
        <v>4606</v>
      </c>
      <c r="E128">
        <v>63</v>
      </c>
      <c r="F128">
        <v>12</v>
      </c>
      <c r="G128">
        <v>737</v>
      </c>
      <c r="H128">
        <f>Cholcate_Sales[[#This Row],[Total Selling Price]]-Cholcate_Sales[[#This Row],[Total Cost Price]]</f>
        <v>3869</v>
      </c>
      <c r="I128" s="5">
        <f>Cholcate_Sales[[#This Row],[Profit]]/Cholcate_Sales[[#This Row],[Total Cost Price]]</f>
        <v>5.2496607869742196</v>
      </c>
    </row>
    <row r="129" spans="1:9" x14ac:dyDescent="0.3">
      <c r="A129" t="s">
        <v>43</v>
      </c>
      <c r="B129" t="s">
        <v>24</v>
      </c>
      <c r="C129" t="s">
        <v>66</v>
      </c>
      <c r="D129">
        <v>5551</v>
      </c>
      <c r="E129">
        <v>252</v>
      </c>
      <c r="F129">
        <v>7</v>
      </c>
      <c r="G129">
        <v>1804</v>
      </c>
      <c r="H129">
        <f>Cholcate_Sales[[#This Row],[Total Selling Price]]-Cholcate_Sales[[#This Row],[Total Cost Price]]</f>
        <v>3747</v>
      </c>
      <c r="I129" s="5">
        <f>Cholcate_Sales[[#This Row],[Profit]]/Cholcate_Sales[[#This Row],[Total Cost Price]]</f>
        <v>2.0770509977827052</v>
      </c>
    </row>
    <row r="130" spans="1:9" x14ac:dyDescent="0.3">
      <c r="A130" t="s">
        <v>83</v>
      </c>
      <c r="B130" t="s">
        <v>24</v>
      </c>
      <c r="C130" t="s">
        <v>16</v>
      </c>
      <c r="D130">
        <v>6657</v>
      </c>
      <c r="E130">
        <v>303</v>
      </c>
      <c r="F130">
        <v>9</v>
      </c>
      <c r="G130">
        <v>2621</v>
      </c>
      <c r="H130">
        <f>Cholcate_Sales[[#This Row],[Total Selling Price]]-Cholcate_Sales[[#This Row],[Total Cost Price]]</f>
        <v>4036</v>
      </c>
      <c r="I130" s="5">
        <f>Cholcate_Sales[[#This Row],[Profit]]/Cholcate_Sales[[#This Row],[Total Cost Price]]</f>
        <v>1.539870278519649</v>
      </c>
    </row>
    <row r="131" spans="1:9" x14ac:dyDescent="0.3">
      <c r="A131" t="s">
        <v>43</v>
      </c>
      <c r="B131" t="s">
        <v>29</v>
      </c>
      <c r="C131" t="s">
        <v>54</v>
      </c>
      <c r="D131">
        <v>4438</v>
      </c>
      <c r="E131">
        <v>246</v>
      </c>
      <c r="F131">
        <v>3</v>
      </c>
      <c r="G131">
        <v>765</v>
      </c>
      <c r="H131">
        <f>Cholcate_Sales[[#This Row],[Total Selling Price]]-Cholcate_Sales[[#This Row],[Total Cost Price]]</f>
        <v>3673</v>
      </c>
      <c r="I131" s="5">
        <f>Cholcate_Sales[[#This Row],[Profit]]/Cholcate_Sales[[#This Row],[Total Cost Price]]</f>
        <v>4.8013071895424835</v>
      </c>
    </row>
    <row r="132" spans="1:9" x14ac:dyDescent="0.3">
      <c r="A132" t="s">
        <v>14</v>
      </c>
      <c r="B132" t="s">
        <v>36</v>
      </c>
      <c r="C132" t="s">
        <v>40</v>
      </c>
      <c r="D132">
        <v>168</v>
      </c>
      <c r="E132">
        <v>84</v>
      </c>
      <c r="F132">
        <v>10</v>
      </c>
      <c r="G132">
        <v>821</v>
      </c>
      <c r="H132">
        <f>Cholcate_Sales[[#This Row],[Total Selling Price]]-Cholcate_Sales[[#This Row],[Total Cost Price]]</f>
        <v>-653</v>
      </c>
      <c r="I132" s="5">
        <f>Cholcate_Sales[[#This Row],[Profit]]/Cholcate_Sales[[#This Row],[Total Cost Price]]</f>
        <v>-0.79537149817295982</v>
      </c>
    </row>
    <row r="133" spans="1:9" x14ac:dyDescent="0.3">
      <c r="A133" t="s">
        <v>43</v>
      </c>
      <c r="B133" t="s">
        <v>60</v>
      </c>
      <c r="C133" t="s">
        <v>54</v>
      </c>
      <c r="D133">
        <v>7777</v>
      </c>
      <c r="E133">
        <v>39</v>
      </c>
      <c r="F133">
        <v>3</v>
      </c>
      <c r="G133">
        <v>121</v>
      </c>
      <c r="H133">
        <f>Cholcate_Sales[[#This Row],[Total Selling Price]]-Cholcate_Sales[[#This Row],[Total Cost Price]]</f>
        <v>7656</v>
      </c>
      <c r="I133" s="5">
        <f>Cholcate_Sales[[#This Row],[Profit]]/Cholcate_Sales[[#This Row],[Total Cost Price]]</f>
        <v>63.272727272727273</v>
      </c>
    </row>
    <row r="134" spans="1:9" x14ac:dyDescent="0.3">
      <c r="A134" t="s">
        <v>47</v>
      </c>
      <c r="B134" t="s">
        <v>24</v>
      </c>
      <c r="C134" t="s">
        <v>54</v>
      </c>
      <c r="D134">
        <v>3339</v>
      </c>
      <c r="E134">
        <v>348</v>
      </c>
      <c r="F134">
        <v>3</v>
      </c>
      <c r="G134">
        <v>1082</v>
      </c>
      <c r="H134">
        <f>Cholcate_Sales[[#This Row],[Total Selling Price]]-Cholcate_Sales[[#This Row],[Total Cost Price]]</f>
        <v>2257</v>
      </c>
      <c r="I134" s="5">
        <f>Cholcate_Sales[[#This Row],[Profit]]/Cholcate_Sales[[#This Row],[Total Cost Price]]</f>
        <v>2.0859519408502774</v>
      </c>
    </row>
    <row r="135" spans="1:9" x14ac:dyDescent="0.3">
      <c r="A135" t="s">
        <v>43</v>
      </c>
      <c r="B135" t="s">
        <v>10</v>
      </c>
      <c r="C135" t="s">
        <v>33</v>
      </c>
      <c r="D135">
        <v>6391</v>
      </c>
      <c r="E135">
        <v>48</v>
      </c>
      <c r="F135">
        <v>12</v>
      </c>
      <c r="G135">
        <v>594</v>
      </c>
      <c r="H135">
        <f>Cholcate_Sales[[#This Row],[Total Selling Price]]-Cholcate_Sales[[#This Row],[Total Cost Price]]</f>
        <v>5797</v>
      </c>
      <c r="I135" s="5">
        <f>Cholcate_Sales[[#This Row],[Profit]]/Cholcate_Sales[[#This Row],[Total Cost Price]]</f>
        <v>9.7592592592592595</v>
      </c>
    </row>
    <row r="136" spans="1:9" x14ac:dyDescent="0.3">
      <c r="A136" t="s">
        <v>47</v>
      </c>
      <c r="B136" t="s">
        <v>10</v>
      </c>
      <c r="C136" t="s">
        <v>40</v>
      </c>
      <c r="D136">
        <v>518</v>
      </c>
      <c r="E136">
        <v>75</v>
      </c>
      <c r="F136">
        <v>10</v>
      </c>
      <c r="G136">
        <v>733</v>
      </c>
      <c r="H136">
        <f>Cholcate_Sales[[#This Row],[Total Selling Price]]-Cholcate_Sales[[#This Row],[Total Cost Price]]</f>
        <v>-215</v>
      </c>
      <c r="I136" s="5">
        <f>Cholcate_Sales[[#This Row],[Profit]]/Cholcate_Sales[[#This Row],[Total Cost Price]]</f>
        <v>-0.29331514324693042</v>
      </c>
    </row>
    <row r="137" spans="1:9" x14ac:dyDescent="0.3">
      <c r="A137" t="s">
        <v>43</v>
      </c>
      <c r="B137" t="s">
        <v>36</v>
      </c>
      <c r="C137" t="s">
        <v>115</v>
      </c>
      <c r="D137">
        <v>5677</v>
      </c>
      <c r="E137">
        <v>258</v>
      </c>
      <c r="F137">
        <v>10</v>
      </c>
      <c r="G137">
        <v>2678</v>
      </c>
      <c r="H137">
        <f>Cholcate_Sales[[#This Row],[Total Selling Price]]-Cholcate_Sales[[#This Row],[Total Cost Price]]</f>
        <v>2999</v>
      </c>
      <c r="I137" s="5">
        <f>Cholcate_Sales[[#This Row],[Profit]]/Cholcate_Sales[[#This Row],[Total Cost Price]]</f>
        <v>1.1198655713218819</v>
      </c>
    </row>
    <row r="138" spans="1:9" x14ac:dyDescent="0.3">
      <c r="A138" t="s">
        <v>28</v>
      </c>
      <c r="B138" t="s">
        <v>29</v>
      </c>
      <c r="C138" t="s">
        <v>54</v>
      </c>
      <c r="D138">
        <v>6048</v>
      </c>
      <c r="E138">
        <v>27</v>
      </c>
      <c r="F138">
        <v>3</v>
      </c>
      <c r="G138">
        <v>84</v>
      </c>
      <c r="H138">
        <f>Cholcate_Sales[[#This Row],[Total Selling Price]]-Cholcate_Sales[[#This Row],[Total Cost Price]]</f>
        <v>5964</v>
      </c>
      <c r="I138" s="5">
        <f>Cholcate_Sales[[#This Row],[Profit]]/Cholcate_Sales[[#This Row],[Total Cost Price]]</f>
        <v>71</v>
      </c>
    </row>
    <row r="139" spans="1:9" x14ac:dyDescent="0.3">
      <c r="A139" t="s">
        <v>14</v>
      </c>
      <c r="B139" t="s">
        <v>36</v>
      </c>
      <c r="C139" t="s">
        <v>16</v>
      </c>
      <c r="D139">
        <v>3752</v>
      </c>
      <c r="E139">
        <v>213</v>
      </c>
      <c r="F139">
        <v>9</v>
      </c>
      <c r="G139">
        <v>1842</v>
      </c>
      <c r="H139">
        <f>Cholcate_Sales[[#This Row],[Total Selling Price]]-Cholcate_Sales[[#This Row],[Total Cost Price]]</f>
        <v>1910</v>
      </c>
      <c r="I139" s="5">
        <f>Cholcate_Sales[[#This Row],[Profit]]/Cholcate_Sales[[#This Row],[Total Cost Price]]</f>
        <v>1.0369163952225842</v>
      </c>
    </row>
    <row r="140" spans="1:9" x14ac:dyDescent="0.3">
      <c r="A140" t="s">
        <v>47</v>
      </c>
      <c r="B140" t="s">
        <v>15</v>
      </c>
      <c r="C140" t="s">
        <v>66</v>
      </c>
      <c r="D140">
        <v>4480</v>
      </c>
      <c r="E140">
        <v>357</v>
      </c>
      <c r="F140">
        <v>7</v>
      </c>
      <c r="G140">
        <v>2556</v>
      </c>
      <c r="H140">
        <f>Cholcate_Sales[[#This Row],[Total Selling Price]]-Cholcate_Sales[[#This Row],[Total Cost Price]]</f>
        <v>1924</v>
      </c>
      <c r="I140" s="5">
        <f>Cholcate_Sales[[#This Row],[Profit]]/Cholcate_Sales[[#This Row],[Total Cost Price]]</f>
        <v>0.75273865414710484</v>
      </c>
    </row>
    <row r="141" spans="1:9" x14ac:dyDescent="0.3">
      <c r="A141" t="s">
        <v>19</v>
      </c>
      <c r="B141" t="s">
        <v>10</v>
      </c>
      <c r="C141" t="s">
        <v>20</v>
      </c>
      <c r="D141">
        <v>259</v>
      </c>
      <c r="E141">
        <v>207</v>
      </c>
      <c r="F141">
        <v>12</v>
      </c>
      <c r="G141">
        <v>2459</v>
      </c>
      <c r="H141">
        <f>Cholcate_Sales[[#This Row],[Total Selling Price]]-Cholcate_Sales[[#This Row],[Total Cost Price]]</f>
        <v>-2200</v>
      </c>
      <c r="I141" s="5">
        <f>Cholcate_Sales[[#This Row],[Profit]]/Cholcate_Sales[[#This Row],[Total Cost Price]]</f>
        <v>-0.89467263115087436</v>
      </c>
    </row>
    <row r="142" spans="1:9" x14ac:dyDescent="0.3">
      <c r="A142" t="s">
        <v>14</v>
      </c>
      <c r="B142" t="s">
        <v>10</v>
      </c>
      <c r="C142" t="s">
        <v>11</v>
      </c>
      <c r="D142">
        <v>42</v>
      </c>
      <c r="E142">
        <v>150</v>
      </c>
      <c r="F142">
        <v>14</v>
      </c>
      <c r="G142">
        <v>2174</v>
      </c>
      <c r="H142">
        <f>Cholcate_Sales[[#This Row],[Total Selling Price]]-Cholcate_Sales[[#This Row],[Total Cost Price]]</f>
        <v>-2132</v>
      </c>
      <c r="I142" s="5">
        <f>Cholcate_Sales[[#This Row],[Profit]]/Cholcate_Sales[[#This Row],[Total Cost Price]]</f>
        <v>-0.98068077276908927</v>
      </c>
    </row>
    <row r="143" spans="1:9" x14ac:dyDescent="0.3">
      <c r="A143" t="s">
        <v>23</v>
      </c>
      <c r="B143" t="s">
        <v>24</v>
      </c>
      <c r="C143" t="s">
        <v>198</v>
      </c>
      <c r="D143">
        <v>98</v>
      </c>
      <c r="E143">
        <v>204</v>
      </c>
      <c r="F143">
        <v>6</v>
      </c>
      <c r="G143">
        <v>1142</v>
      </c>
      <c r="H143">
        <f>Cholcate_Sales[[#This Row],[Total Selling Price]]-Cholcate_Sales[[#This Row],[Total Cost Price]]</f>
        <v>-1044</v>
      </c>
      <c r="I143" s="5">
        <f>Cholcate_Sales[[#This Row],[Profit]]/Cholcate_Sales[[#This Row],[Total Cost Price]]</f>
        <v>-0.91418563922942209</v>
      </c>
    </row>
    <row r="144" spans="1:9" x14ac:dyDescent="0.3">
      <c r="A144" t="s">
        <v>43</v>
      </c>
      <c r="B144" t="s">
        <v>15</v>
      </c>
      <c r="C144" t="s">
        <v>112</v>
      </c>
      <c r="D144">
        <v>2478</v>
      </c>
      <c r="E144">
        <v>21</v>
      </c>
      <c r="F144">
        <v>17</v>
      </c>
      <c r="G144">
        <v>351</v>
      </c>
      <c r="H144">
        <f>Cholcate_Sales[[#This Row],[Total Selling Price]]-Cholcate_Sales[[#This Row],[Total Cost Price]]</f>
        <v>2127</v>
      </c>
      <c r="I144" s="5">
        <f>Cholcate_Sales[[#This Row],[Profit]]/Cholcate_Sales[[#This Row],[Total Cost Price]]</f>
        <v>6.0598290598290596</v>
      </c>
    </row>
    <row r="145" spans="1:9" x14ac:dyDescent="0.3">
      <c r="A145" t="s">
        <v>23</v>
      </c>
      <c r="B145" t="s">
        <v>60</v>
      </c>
      <c r="C145" t="s">
        <v>33</v>
      </c>
      <c r="D145">
        <v>7847</v>
      </c>
      <c r="E145">
        <v>174</v>
      </c>
      <c r="F145">
        <v>12</v>
      </c>
      <c r="G145">
        <v>2152</v>
      </c>
      <c r="H145">
        <f>Cholcate_Sales[[#This Row],[Total Selling Price]]-Cholcate_Sales[[#This Row],[Total Cost Price]]</f>
        <v>5695</v>
      </c>
      <c r="I145" s="5">
        <f>Cholcate_Sales[[#This Row],[Profit]]/Cholcate_Sales[[#This Row],[Total Cost Price]]</f>
        <v>2.6463754646840147</v>
      </c>
    </row>
    <row r="146" spans="1:9" x14ac:dyDescent="0.3">
      <c r="A146" t="s">
        <v>50</v>
      </c>
      <c r="B146" t="s">
        <v>10</v>
      </c>
      <c r="C146" t="s">
        <v>54</v>
      </c>
      <c r="D146">
        <v>9926</v>
      </c>
      <c r="E146">
        <v>201</v>
      </c>
      <c r="F146">
        <v>3</v>
      </c>
      <c r="G146">
        <v>625</v>
      </c>
      <c r="H146">
        <f>Cholcate_Sales[[#This Row],[Total Selling Price]]-Cholcate_Sales[[#This Row],[Total Cost Price]]</f>
        <v>9301</v>
      </c>
      <c r="I146" s="5">
        <f>Cholcate_Sales[[#This Row],[Profit]]/Cholcate_Sales[[#This Row],[Total Cost Price]]</f>
        <v>14.881600000000001</v>
      </c>
    </row>
    <row r="147" spans="1:9" x14ac:dyDescent="0.3">
      <c r="A147" t="s">
        <v>14</v>
      </c>
      <c r="B147" t="s">
        <v>36</v>
      </c>
      <c r="C147" t="s">
        <v>61</v>
      </c>
      <c r="D147">
        <v>819</v>
      </c>
      <c r="E147">
        <v>510</v>
      </c>
      <c r="F147">
        <v>9</v>
      </c>
      <c r="G147">
        <v>4758</v>
      </c>
      <c r="H147">
        <f>Cholcate_Sales[[#This Row],[Total Selling Price]]-Cholcate_Sales[[#This Row],[Total Cost Price]]</f>
        <v>-3939</v>
      </c>
      <c r="I147" s="5">
        <f>Cholcate_Sales[[#This Row],[Profit]]/Cholcate_Sales[[#This Row],[Total Cost Price]]</f>
        <v>-0.82786885245901642</v>
      </c>
    </row>
    <row r="148" spans="1:9" x14ac:dyDescent="0.3">
      <c r="A148" t="s">
        <v>28</v>
      </c>
      <c r="B148" t="s">
        <v>29</v>
      </c>
      <c r="C148" t="s">
        <v>66</v>
      </c>
      <c r="D148">
        <v>3052</v>
      </c>
      <c r="E148">
        <v>378</v>
      </c>
      <c r="F148">
        <v>7</v>
      </c>
      <c r="G148">
        <v>2706</v>
      </c>
      <c r="H148">
        <f>Cholcate_Sales[[#This Row],[Total Selling Price]]-Cholcate_Sales[[#This Row],[Total Cost Price]]</f>
        <v>346</v>
      </c>
      <c r="I148" s="5">
        <f>Cholcate_Sales[[#This Row],[Profit]]/Cholcate_Sales[[#This Row],[Total Cost Price]]</f>
        <v>0.1278640059127864</v>
      </c>
    </row>
    <row r="149" spans="1:9" x14ac:dyDescent="0.3">
      <c r="A149" t="s">
        <v>19</v>
      </c>
      <c r="B149" t="s">
        <v>60</v>
      </c>
      <c r="C149" t="s">
        <v>146</v>
      </c>
      <c r="D149">
        <v>6832</v>
      </c>
      <c r="E149">
        <v>27</v>
      </c>
      <c r="F149">
        <v>9</v>
      </c>
      <c r="G149">
        <v>243</v>
      </c>
      <c r="H149">
        <f>Cholcate_Sales[[#This Row],[Total Selling Price]]-Cholcate_Sales[[#This Row],[Total Cost Price]]</f>
        <v>6589</v>
      </c>
      <c r="I149" s="5">
        <f>Cholcate_Sales[[#This Row],[Profit]]/Cholcate_Sales[[#This Row],[Total Cost Price]]</f>
        <v>27.115226337448561</v>
      </c>
    </row>
    <row r="150" spans="1:9" x14ac:dyDescent="0.3">
      <c r="A150" t="s">
        <v>50</v>
      </c>
      <c r="B150" t="s">
        <v>29</v>
      </c>
      <c r="C150" t="s">
        <v>57</v>
      </c>
      <c r="D150">
        <v>2016</v>
      </c>
      <c r="E150">
        <v>117</v>
      </c>
      <c r="F150">
        <v>9</v>
      </c>
      <c r="G150">
        <v>1028</v>
      </c>
      <c r="H150">
        <f>Cholcate_Sales[[#This Row],[Total Selling Price]]-Cholcate_Sales[[#This Row],[Total Cost Price]]</f>
        <v>988</v>
      </c>
      <c r="I150" s="5">
        <f>Cholcate_Sales[[#This Row],[Profit]]/Cholcate_Sales[[#This Row],[Total Cost Price]]</f>
        <v>0.96108949416342415</v>
      </c>
    </row>
    <row r="151" spans="1:9" x14ac:dyDescent="0.3">
      <c r="A151" t="s">
        <v>28</v>
      </c>
      <c r="B151" t="s">
        <v>36</v>
      </c>
      <c r="C151" t="s">
        <v>146</v>
      </c>
      <c r="D151">
        <v>7322</v>
      </c>
      <c r="E151">
        <v>36</v>
      </c>
      <c r="F151">
        <v>9</v>
      </c>
      <c r="G151">
        <v>324</v>
      </c>
      <c r="H151">
        <f>Cholcate_Sales[[#This Row],[Total Selling Price]]-Cholcate_Sales[[#This Row],[Total Cost Price]]</f>
        <v>6998</v>
      </c>
      <c r="I151" s="5">
        <f>Cholcate_Sales[[#This Row],[Profit]]/Cholcate_Sales[[#This Row],[Total Cost Price]]</f>
        <v>21.598765432098766</v>
      </c>
    </row>
    <row r="152" spans="1:9" x14ac:dyDescent="0.3">
      <c r="A152" t="s">
        <v>14</v>
      </c>
      <c r="B152" t="s">
        <v>15</v>
      </c>
      <c r="C152" t="s">
        <v>33</v>
      </c>
      <c r="D152">
        <v>357</v>
      </c>
      <c r="E152">
        <v>126</v>
      </c>
      <c r="F152">
        <v>12</v>
      </c>
      <c r="G152">
        <v>1559</v>
      </c>
      <c r="H152">
        <f>Cholcate_Sales[[#This Row],[Total Selling Price]]-Cholcate_Sales[[#This Row],[Total Cost Price]]</f>
        <v>-1202</v>
      </c>
      <c r="I152" s="5">
        <f>Cholcate_Sales[[#This Row],[Profit]]/Cholcate_Sales[[#This Row],[Total Cost Price]]</f>
        <v>-0.77100705580500317</v>
      </c>
    </row>
    <row r="153" spans="1:9" x14ac:dyDescent="0.3">
      <c r="A153" t="s">
        <v>19</v>
      </c>
      <c r="B153" t="s">
        <v>29</v>
      </c>
      <c r="C153" t="s">
        <v>30</v>
      </c>
      <c r="D153">
        <v>3192</v>
      </c>
      <c r="E153">
        <v>72</v>
      </c>
      <c r="F153">
        <v>13</v>
      </c>
      <c r="G153">
        <v>947</v>
      </c>
      <c r="H153">
        <f>Cholcate_Sales[[#This Row],[Total Selling Price]]-Cholcate_Sales[[#This Row],[Total Cost Price]]</f>
        <v>2245</v>
      </c>
      <c r="I153" s="5">
        <f>Cholcate_Sales[[#This Row],[Profit]]/Cholcate_Sales[[#This Row],[Total Cost Price]]</f>
        <v>2.3706441393875397</v>
      </c>
    </row>
    <row r="154" spans="1:9" x14ac:dyDescent="0.3">
      <c r="A154" t="s">
        <v>43</v>
      </c>
      <c r="B154" t="s">
        <v>24</v>
      </c>
      <c r="C154" t="s">
        <v>40</v>
      </c>
      <c r="D154">
        <v>8435</v>
      </c>
      <c r="E154">
        <v>42</v>
      </c>
      <c r="F154">
        <v>10</v>
      </c>
      <c r="G154">
        <v>410</v>
      </c>
      <c r="H154">
        <f>Cholcate_Sales[[#This Row],[Total Selling Price]]-Cholcate_Sales[[#This Row],[Total Cost Price]]</f>
        <v>8025</v>
      </c>
      <c r="I154" s="5">
        <f>Cholcate_Sales[[#This Row],[Profit]]/Cholcate_Sales[[#This Row],[Total Cost Price]]</f>
        <v>19.573170731707318</v>
      </c>
    </row>
    <row r="155" spans="1:9" x14ac:dyDescent="0.3">
      <c r="A155" t="s">
        <v>9</v>
      </c>
      <c r="B155" t="s">
        <v>29</v>
      </c>
      <c r="C155" t="s">
        <v>66</v>
      </c>
      <c r="D155">
        <v>0</v>
      </c>
      <c r="E155">
        <v>135</v>
      </c>
      <c r="F155">
        <v>7</v>
      </c>
      <c r="G155">
        <v>967</v>
      </c>
      <c r="H155">
        <f>Cholcate_Sales[[#This Row],[Total Selling Price]]-Cholcate_Sales[[#This Row],[Total Cost Price]]</f>
        <v>-967</v>
      </c>
      <c r="I155" s="5">
        <f>Cholcate_Sales[[#This Row],[Profit]]/Cholcate_Sales[[#This Row],[Total Cost Price]]</f>
        <v>-1</v>
      </c>
    </row>
    <row r="156" spans="1:9" x14ac:dyDescent="0.3">
      <c r="A156" t="s">
        <v>43</v>
      </c>
      <c r="B156" t="s">
        <v>60</v>
      </c>
      <c r="C156" t="s">
        <v>101</v>
      </c>
      <c r="D156">
        <v>8862</v>
      </c>
      <c r="E156">
        <v>189</v>
      </c>
      <c r="F156">
        <v>5</v>
      </c>
      <c r="G156">
        <v>939</v>
      </c>
      <c r="H156">
        <f>Cholcate_Sales[[#This Row],[Total Selling Price]]-Cholcate_Sales[[#This Row],[Total Cost Price]]</f>
        <v>7923</v>
      </c>
      <c r="I156" s="5">
        <f>Cholcate_Sales[[#This Row],[Profit]]/Cholcate_Sales[[#This Row],[Total Cost Price]]</f>
        <v>8.4376996805111819</v>
      </c>
    </row>
    <row r="157" spans="1:9" x14ac:dyDescent="0.3">
      <c r="A157" t="s">
        <v>28</v>
      </c>
      <c r="B157" t="s">
        <v>10</v>
      </c>
      <c r="C157" t="s">
        <v>115</v>
      </c>
      <c r="D157">
        <v>3556</v>
      </c>
      <c r="E157">
        <v>459</v>
      </c>
      <c r="F157">
        <v>10</v>
      </c>
      <c r="G157">
        <v>4764</v>
      </c>
      <c r="H157">
        <f>Cholcate_Sales[[#This Row],[Total Selling Price]]-Cholcate_Sales[[#This Row],[Total Cost Price]]</f>
        <v>-1208</v>
      </c>
      <c r="I157" s="5">
        <f>Cholcate_Sales[[#This Row],[Profit]]/Cholcate_Sales[[#This Row],[Total Cost Price]]</f>
        <v>-0.25356842989084805</v>
      </c>
    </row>
    <row r="158" spans="1:9" x14ac:dyDescent="0.3">
      <c r="A158" t="s">
        <v>47</v>
      </c>
      <c r="B158" t="s">
        <v>60</v>
      </c>
      <c r="C158" t="s">
        <v>89</v>
      </c>
      <c r="D158">
        <v>7280</v>
      </c>
      <c r="E158">
        <v>201</v>
      </c>
      <c r="F158">
        <v>12</v>
      </c>
      <c r="G158">
        <v>2358</v>
      </c>
      <c r="H158">
        <f>Cholcate_Sales[[#This Row],[Total Selling Price]]-Cholcate_Sales[[#This Row],[Total Cost Price]]</f>
        <v>4922</v>
      </c>
      <c r="I158" s="5">
        <f>Cholcate_Sales[[#This Row],[Profit]]/Cholcate_Sales[[#This Row],[Total Cost Price]]</f>
        <v>2.087362171331637</v>
      </c>
    </row>
    <row r="159" spans="1:9" x14ac:dyDescent="0.3">
      <c r="A159" t="s">
        <v>28</v>
      </c>
      <c r="B159" t="s">
        <v>60</v>
      </c>
      <c r="C159" t="s">
        <v>11</v>
      </c>
      <c r="D159">
        <v>3402</v>
      </c>
      <c r="E159">
        <v>366</v>
      </c>
      <c r="F159">
        <v>14</v>
      </c>
      <c r="G159">
        <v>5303</v>
      </c>
      <c r="H159">
        <f>Cholcate_Sales[[#This Row],[Total Selling Price]]-Cholcate_Sales[[#This Row],[Total Cost Price]]</f>
        <v>-1901</v>
      </c>
      <c r="I159" s="5">
        <f>Cholcate_Sales[[#This Row],[Profit]]/Cholcate_Sales[[#This Row],[Total Cost Price]]</f>
        <v>-0.35847633415048086</v>
      </c>
    </row>
    <row r="160" spans="1:9" x14ac:dyDescent="0.3">
      <c r="A160" t="s">
        <v>53</v>
      </c>
      <c r="B160" t="s">
        <v>10</v>
      </c>
      <c r="C160" t="s">
        <v>66</v>
      </c>
      <c r="D160">
        <v>4592</v>
      </c>
      <c r="E160">
        <v>324</v>
      </c>
      <c r="F160">
        <v>7</v>
      </c>
      <c r="G160">
        <v>2320</v>
      </c>
      <c r="H160">
        <f>Cholcate_Sales[[#This Row],[Total Selling Price]]-Cholcate_Sales[[#This Row],[Total Cost Price]]</f>
        <v>2272</v>
      </c>
      <c r="I160" s="5">
        <f>Cholcate_Sales[[#This Row],[Profit]]/Cholcate_Sales[[#This Row],[Total Cost Price]]</f>
        <v>0.97931034482758617</v>
      </c>
    </row>
    <row r="161" spans="1:9" x14ac:dyDescent="0.3">
      <c r="A161" t="s">
        <v>19</v>
      </c>
      <c r="B161" t="s">
        <v>15</v>
      </c>
      <c r="C161" t="s">
        <v>89</v>
      </c>
      <c r="D161">
        <v>7833</v>
      </c>
      <c r="E161">
        <v>243</v>
      </c>
      <c r="F161">
        <v>12</v>
      </c>
      <c r="G161">
        <v>2850</v>
      </c>
      <c r="H161">
        <f>Cholcate_Sales[[#This Row],[Total Selling Price]]-Cholcate_Sales[[#This Row],[Total Cost Price]]</f>
        <v>4983</v>
      </c>
      <c r="I161" s="5">
        <f>Cholcate_Sales[[#This Row],[Profit]]/Cholcate_Sales[[#This Row],[Total Cost Price]]</f>
        <v>1.7484210526315789</v>
      </c>
    </row>
    <row r="162" spans="1:9" x14ac:dyDescent="0.3">
      <c r="A162" t="s">
        <v>50</v>
      </c>
      <c r="B162" t="s">
        <v>29</v>
      </c>
      <c r="C162" t="s">
        <v>146</v>
      </c>
      <c r="D162">
        <v>7651</v>
      </c>
      <c r="E162">
        <v>213</v>
      </c>
      <c r="F162">
        <v>9</v>
      </c>
      <c r="G162">
        <v>1917</v>
      </c>
      <c r="H162">
        <f>Cholcate_Sales[[#This Row],[Total Selling Price]]-Cholcate_Sales[[#This Row],[Total Cost Price]]</f>
        <v>5734</v>
      </c>
      <c r="I162" s="5">
        <f>Cholcate_Sales[[#This Row],[Profit]]/Cholcate_Sales[[#This Row],[Total Cost Price]]</f>
        <v>2.9911319770474698</v>
      </c>
    </row>
    <row r="163" spans="1:9" x14ac:dyDescent="0.3">
      <c r="A163" t="s">
        <v>9</v>
      </c>
      <c r="B163" t="s">
        <v>15</v>
      </c>
      <c r="C163" t="s">
        <v>11</v>
      </c>
      <c r="D163">
        <v>2275</v>
      </c>
      <c r="E163">
        <v>447</v>
      </c>
      <c r="F163">
        <v>14</v>
      </c>
      <c r="G163">
        <v>6477</v>
      </c>
      <c r="H163">
        <f>Cholcate_Sales[[#This Row],[Total Selling Price]]-Cholcate_Sales[[#This Row],[Total Cost Price]]</f>
        <v>-4202</v>
      </c>
      <c r="I163" s="5">
        <f>Cholcate_Sales[[#This Row],[Profit]]/Cholcate_Sales[[#This Row],[Total Cost Price]]</f>
        <v>-0.64875714065153622</v>
      </c>
    </row>
    <row r="164" spans="1:9" x14ac:dyDescent="0.3">
      <c r="A164" t="s">
        <v>9</v>
      </c>
      <c r="B164" t="s">
        <v>36</v>
      </c>
      <c r="C164" t="s">
        <v>61</v>
      </c>
      <c r="D164">
        <v>5670</v>
      </c>
      <c r="E164">
        <v>297</v>
      </c>
      <c r="F164">
        <v>9</v>
      </c>
      <c r="G164">
        <v>2771</v>
      </c>
      <c r="H164">
        <f>Cholcate_Sales[[#This Row],[Total Selling Price]]-Cholcate_Sales[[#This Row],[Total Cost Price]]</f>
        <v>2899</v>
      </c>
      <c r="I164" s="5">
        <f>Cholcate_Sales[[#This Row],[Profit]]/Cholcate_Sales[[#This Row],[Total Cost Price]]</f>
        <v>1.0461927102129196</v>
      </c>
    </row>
    <row r="165" spans="1:9" x14ac:dyDescent="0.3">
      <c r="A165" t="s">
        <v>43</v>
      </c>
      <c r="B165" t="s">
        <v>15</v>
      </c>
      <c r="C165" t="s">
        <v>57</v>
      </c>
      <c r="D165">
        <v>2135</v>
      </c>
      <c r="E165">
        <v>27</v>
      </c>
      <c r="F165">
        <v>9</v>
      </c>
      <c r="G165">
        <v>237</v>
      </c>
      <c r="H165">
        <f>Cholcate_Sales[[#This Row],[Total Selling Price]]-Cholcate_Sales[[#This Row],[Total Cost Price]]</f>
        <v>1898</v>
      </c>
      <c r="I165" s="5">
        <f>Cholcate_Sales[[#This Row],[Profit]]/Cholcate_Sales[[#This Row],[Total Cost Price]]</f>
        <v>8.0084388185654003</v>
      </c>
    </row>
    <row r="166" spans="1:9" x14ac:dyDescent="0.3">
      <c r="A166" t="s">
        <v>9</v>
      </c>
      <c r="B166" t="s">
        <v>60</v>
      </c>
      <c r="C166" t="s">
        <v>78</v>
      </c>
      <c r="D166">
        <v>2779</v>
      </c>
      <c r="E166">
        <v>75</v>
      </c>
      <c r="F166">
        <v>6</v>
      </c>
      <c r="G166">
        <v>487</v>
      </c>
      <c r="H166">
        <f>Cholcate_Sales[[#This Row],[Total Selling Price]]-Cholcate_Sales[[#This Row],[Total Cost Price]]</f>
        <v>2292</v>
      </c>
      <c r="I166" s="5">
        <f>Cholcate_Sales[[#This Row],[Profit]]/Cholcate_Sales[[#This Row],[Total Cost Price]]</f>
        <v>4.7063655030800824</v>
      </c>
    </row>
    <row r="167" spans="1:9" x14ac:dyDescent="0.3">
      <c r="A167" t="s">
        <v>83</v>
      </c>
      <c r="B167" t="s">
        <v>29</v>
      </c>
      <c r="C167" t="s">
        <v>33</v>
      </c>
      <c r="D167">
        <v>12950</v>
      </c>
      <c r="E167">
        <v>30</v>
      </c>
      <c r="F167">
        <v>12</v>
      </c>
      <c r="G167">
        <v>371</v>
      </c>
      <c r="H167">
        <f>Cholcate_Sales[[#This Row],[Total Selling Price]]-Cholcate_Sales[[#This Row],[Total Cost Price]]</f>
        <v>12579</v>
      </c>
      <c r="I167" s="5">
        <f>Cholcate_Sales[[#This Row],[Profit]]/Cholcate_Sales[[#This Row],[Total Cost Price]]</f>
        <v>33.905660377358494</v>
      </c>
    </row>
    <row r="168" spans="1:9" x14ac:dyDescent="0.3">
      <c r="A168" t="s">
        <v>43</v>
      </c>
      <c r="B168" t="s">
        <v>24</v>
      </c>
      <c r="C168" t="s">
        <v>25</v>
      </c>
      <c r="D168">
        <v>2646</v>
      </c>
      <c r="E168">
        <v>177</v>
      </c>
      <c r="F168">
        <v>6</v>
      </c>
      <c r="G168">
        <v>1145</v>
      </c>
      <c r="H168">
        <f>Cholcate_Sales[[#This Row],[Total Selling Price]]-Cholcate_Sales[[#This Row],[Total Cost Price]]</f>
        <v>1501</v>
      </c>
      <c r="I168" s="5">
        <f>Cholcate_Sales[[#This Row],[Profit]]/Cholcate_Sales[[#This Row],[Total Cost Price]]</f>
        <v>1.3109170305676856</v>
      </c>
    </row>
    <row r="169" spans="1:9" x14ac:dyDescent="0.3">
      <c r="A169" t="s">
        <v>9</v>
      </c>
      <c r="B169" t="s">
        <v>60</v>
      </c>
      <c r="C169" t="s">
        <v>33</v>
      </c>
      <c r="D169">
        <v>3794</v>
      </c>
      <c r="E169">
        <v>159</v>
      </c>
      <c r="F169">
        <v>12</v>
      </c>
      <c r="G169">
        <v>1967</v>
      </c>
      <c r="H169">
        <f>Cholcate_Sales[[#This Row],[Total Selling Price]]-Cholcate_Sales[[#This Row],[Total Cost Price]]</f>
        <v>1827</v>
      </c>
      <c r="I169" s="5">
        <f>Cholcate_Sales[[#This Row],[Profit]]/Cholcate_Sales[[#This Row],[Total Cost Price]]</f>
        <v>0.92882562277580072</v>
      </c>
    </row>
    <row r="170" spans="1:9" x14ac:dyDescent="0.3">
      <c r="A170" t="s">
        <v>53</v>
      </c>
      <c r="B170" t="s">
        <v>15</v>
      </c>
      <c r="C170" t="s">
        <v>33</v>
      </c>
      <c r="D170">
        <v>819</v>
      </c>
      <c r="E170">
        <v>306</v>
      </c>
      <c r="F170">
        <v>12</v>
      </c>
      <c r="G170">
        <v>3785</v>
      </c>
      <c r="H170">
        <f>Cholcate_Sales[[#This Row],[Total Selling Price]]-Cholcate_Sales[[#This Row],[Total Cost Price]]</f>
        <v>-2966</v>
      </c>
      <c r="I170" s="5">
        <f>Cholcate_Sales[[#This Row],[Profit]]/Cholcate_Sales[[#This Row],[Total Cost Price]]</f>
        <v>-0.78361955085865254</v>
      </c>
    </row>
    <row r="171" spans="1:9" x14ac:dyDescent="0.3">
      <c r="A171" t="s">
        <v>53</v>
      </c>
      <c r="B171" t="s">
        <v>60</v>
      </c>
      <c r="C171" t="s">
        <v>71</v>
      </c>
      <c r="D171">
        <v>2583</v>
      </c>
      <c r="E171">
        <v>18</v>
      </c>
      <c r="F171">
        <v>11</v>
      </c>
      <c r="G171">
        <v>191</v>
      </c>
      <c r="H171">
        <f>Cholcate_Sales[[#This Row],[Total Selling Price]]-Cholcate_Sales[[#This Row],[Total Cost Price]]</f>
        <v>2392</v>
      </c>
      <c r="I171" s="5">
        <f>Cholcate_Sales[[#This Row],[Profit]]/Cholcate_Sales[[#This Row],[Total Cost Price]]</f>
        <v>12.523560209424083</v>
      </c>
    </row>
    <row r="172" spans="1:9" x14ac:dyDescent="0.3">
      <c r="A172" t="s">
        <v>43</v>
      </c>
      <c r="B172" t="s">
        <v>15</v>
      </c>
      <c r="C172" t="s">
        <v>86</v>
      </c>
      <c r="D172">
        <v>4585</v>
      </c>
      <c r="E172">
        <v>240</v>
      </c>
      <c r="F172">
        <v>8</v>
      </c>
      <c r="G172">
        <v>1834</v>
      </c>
      <c r="H172">
        <f>Cholcate_Sales[[#This Row],[Total Selling Price]]-Cholcate_Sales[[#This Row],[Total Cost Price]]</f>
        <v>2751</v>
      </c>
      <c r="I172" s="5">
        <f>Cholcate_Sales[[#This Row],[Profit]]/Cholcate_Sales[[#This Row],[Total Cost Price]]</f>
        <v>1.5</v>
      </c>
    </row>
    <row r="173" spans="1:9" x14ac:dyDescent="0.3">
      <c r="A173" t="s">
        <v>47</v>
      </c>
      <c r="B173" t="s">
        <v>60</v>
      </c>
      <c r="C173" t="s">
        <v>33</v>
      </c>
      <c r="D173">
        <v>1652</v>
      </c>
      <c r="E173">
        <v>93</v>
      </c>
      <c r="F173">
        <v>12</v>
      </c>
      <c r="G173">
        <v>1150</v>
      </c>
      <c r="H173">
        <f>Cholcate_Sales[[#This Row],[Total Selling Price]]-Cholcate_Sales[[#This Row],[Total Cost Price]]</f>
        <v>502</v>
      </c>
      <c r="I173" s="5">
        <f>Cholcate_Sales[[#This Row],[Profit]]/Cholcate_Sales[[#This Row],[Total Cost Price]]</f>
        <v>0.43652173913043479</v>
      </c>
    </row>
    <row r="174" spans="1:9" x14ac:dyDescent="0.3">
      <c r="A174" t="s">
        <v>83</v>
      </c>
      <c r="B174" t="s">
        <v>60</v>
      </c>
      <c r="C174" t="s">
        <v>198</v>
      </c>
      <c r="D174">
        <v>4991</v>
      </c>
      <c r="E174">
        <v>9</v>
      </c>
      <c r="F174">
        <v>6</v>
      </c>
      <c r="G174">
        <v>50</v>
      </c>
      <c r="H174">
        <f>Cholcate_Sales[[#This Row],[Total Selling Price]]-Cholcate_Sales[[#This Row],[Total Cost Price]]</f>
        <v>4941</v>
      </c>
      <c r="I174" s="5">
        <f>Cholcate_Sales[[#This Row],[Profit]]/Cholcate_Sales[[#This Row],[Total Cost Price]]</f>
        <v>98.82</v>
      </c>
    </row>
    <row r="175" spans="1:9" x14ac:dyDescent="0.3">
      <c r="A175" t="s">
        <v>14</v>
      </c>
      <c r="B175" t="s">
        <v>60</v>
      </c>
      <c r="C175" t="s">
        <v>57</v>
      </c>
      <c r="D175">
        <v>2009</v>
      </c>
      <c r="E175">
        <v>219</v>
      </c>
      <c r="F175">
        <v>9</v>
      </c>
      <c r="G175">
        <v>1925</v>
      </c>
      <c r="H175">
        <f>Cholcate_Sales[[#This Row],[Total Selling Price]]-Cholcate_Sales[[#This Row],[Total Cost Price]]</f>
        <v>84</v>
      </c>
      <c r="I175" s="5">
        <f>Cholcate_Sales[[#This Row],[Profit]]/Cholcate_Sales[[#This Row],[Total Cost Price]]</f>
        <v>4.363636363636364E-2</v>
      </c>
    </row>
    <row r="176" spans="1:9" x14ac:dyDescent="0.3">
      <c r="A176" t="s">
        <v>50</v>
      </c>
      <c r="B176" t="s">
        <v>29</v>
      </c>
      <c r="C176" t="s">
        <v>40</v>
      </c>
      <c r="D176">
        <v>1568</v>
      </c>
      <c r="E176">
        <v>141</v>
      </c>
      <c r="F176">
        <v>10</v>
      </c>
      <c r="G176">
        <v>1378</v>
      </c>
      <c r="H176">
        <f>Cholcate_Sales[[#This Row],[Total Selling Price]]-Cholcate_Sales[[#This Row],[Total Cost Price]]</f>
        <v>190</v>
      </c>
      <c r="I176" s="5">
        <f>Cholcate_Sales[[#This Row],[Profit]]/Cholcate_Sales[[#This Row],[Total Cost Price]]</f>
        <v>0.13788098693759071</v>
      </c>
    </row>
    <row r="177" spans="1:9" x14ac:dyDescent="0.3">
      <c r="A177" t="s">
        <v>23</v>
      </c>
      <c r="B177" t="s">
        <v>10</v>
      </c>
      <c r="C177" t="s">
        <v>71</v>
      </c>
      <c r="D177">
        <v>3388</v>
      </c>
      <c r="E177">
        <v>123</v>
      </c>
      <c r="F177">
        <v>11</v>
      </c>
      <c r="G177">
        <v>1306</v>
      </c>
      <c r="H177">
        <f>Cholcate_Sales[[#This Row],[Total Selling Price]]-Cholcate_Sales[[#This Row],[Total Cost Price]]</f>
        <v>2082</v>
      </c>
      <c r="I177" s="5">
        <f>Cholcate_Sales[[#This Row],[Profit]]/Cholcate_Sales[[#This Row],[Total Cost Price]]</f>
        <v>1.5941807044410414</v>
      </c>
    </row>
    <row r="178" spans="1:9" x14ac:dyDescent="0.3">
      <c r="A178" t="s">
        <v>9</v>
      </c>
      <c r="B178" t="s">
        <v>36</v>
      </c>
      <c r="C178" t="s">
        <v>101</v>
      </c>
      <c r="D178">
        <v>623</v>
      </c>
      <c r="E178">
        <v>51</v>
      </c>
      <c r="F178">
        <v>5</v>
      </c>
      <c r="G178">
        <v>253</v>
      </c>
      <c r="H178">
        <f>Cholcate_Sales[[#This Row],[Total Selling Price]]-Cholcate_Sales[[#This Row],[Total Cost Price]]</f>
        <v>370</v>
      </c>
      <c r="I178" s="5">
        <f>Cholcate_Sales[[#This Row],[Profit]]/Cholcate_Sales[[#This Row],[Total Cost Price]]</f>
        <v>1.4624505928853755</v>
      </c>
    </row>
    <row r="179" spans="1:9" x14ac:dyDescent="0.3">
      <c r="A179" t="s">
        <v>28</v>
      </c>
      <c r="B179" t="s">
        <v>24</v>
      </c>
      <c r="C179" t="s">
        <v>20</v>
      </c>
      <c r="D179">
        <v>10073</v>
      </c>
      <c r="E179">
        <v>120</v>
      </c>
      <c r="F179">
        <v>12</v>
      </c>
      <c r="G179">
        <v>1426</v>
      </c>
      <c r="H179">
        <f>Cholcate_Sales[[#This Row],[Total Selling Price]]-Cholcate_Sales[[#This Row],[Total Cost Price]]</f>
        <v>8647</v>
      </c>
      <c r="I179" s="5">
        <f>Cholcate_Sales[[#This Row],[Profit]]/Cholcate_Sales[[#This Row],[Total Cost Price]]</f>
        <v>6.0638148667601683</v>
      </c>
    </row>
    <row r="180" spans="1:9" x14ac:dyDescent="0.3">
      <c r="A180" t="s">
        <v>14</v>
      </c>
      <c r="B180" t="s">
        <v>29</v>
      </c>
      <c r="C180" t="s">
        <v>198</v>
      </c>
      <c r="D180">
        <v>1561</v>
      </c>
      <c r="E180">
        <v>27</v>
      </c>
      <c r="F180">
        <v>6</v>
      </c>
      <c r="G180">
        <v>151</v>
      </c>
      <c r="H180">
        <f>Cholcate_Sales[[#This Row],[Total Selling Price]]-Cholcate_Sales[[#This Row],[Total Cost Price]]</f>
        <v>1410</v>
      </c>
      <c r="I180" s="5">
        <f>Cholcate_Sales[[#This Row],[Profit]]/Cholcate_Sales[[#This Row],[Total Cost Price]]</f>
        <v>9.3377483443708602</v>
      </c>
    </row>
    <row r="181" spans="1:9" x14ac:dyDescent="0.3">
      <c r="A181" t="s">
        <v>19</v>
      </c>
      <c r="B181" t="s">
        <v>24</v>
      </c>
      <c r="C181" t="s">
        <v>112</v>
      </c>
      <c r="D181">
        <v>11522</v>
      </c>
      <c r="E181">
        <v>204</v>
      </c>
      <c r="F181">
        <v>17</v>
      </c>
      <c r="G181">
        <v>3413</v>
      </c>
      <c r="H181">
        <f>Cholcate_Sales[[#This Row],[Total Selling Price]]-Cholcate_Sales[[#This Row],[Total Cost Price]]</f>
        <v>8109</v>
      </c>
      <c r="I181" s="5">
        <f>Cholcate_Sales[[#This Row],[Profit]]/Cholcate_Sales[[#This Row],[Total Cost Price]]</f>
        <v>2.3759156167594493</v>
      </c>
    </row>
    <row r="182" spans="1:9" x14ac:dyDescent="0.3">
      <c r="A182" t="s">
        <v>28</v>
      </c>
      <c r="B182" t="s">
        <v>36</v>
      </c>
      <c r="C182" t="s">
        <v>61</v>
      </c>
      <c r="D182">
        <v>2317</v>
      </c>
      <c r="E182">
        <v>123</v>
      </c>
      <c r="F182">
        <v>9</v>
      </c>
      <c r="G182">
        <v>1148</v>
      </c>
      <c r="H182">
        <f>Cholcate_Sales[[#This Row],[Total Selling Price]]-Cholcate_Sales[[#This Row],[Total Cost Price]]</f>
        <v>1169</v>
      </c>
      <c r="I182" s="5">
        <f>Cholcate_Sales[[#This Row],[Profit]]/Cholcate_Sales[[#This Row],[Total Cost Price]]</f>
        <v>1.0182926829268293</v>
      </c>
    </row>
    <row r="183" spans="1:9" x14ac:dyDescent="0.3">
      <c r="A183" t="s">
        <v>83</v>
      </c>
      <c r="B183" t="s">
        <v>10</v>
      </c>
      <c r="C183" t="s">
        <v>115</v>
      </c>
      <c r="D183">
        <v>3059</v>
      </c>
      <c r="E183">
        <v>27</v>
      </c>
      <c r="F183">
        <v>10</v>
      </c>
      <c r="G183">
        <v>280</v>
      </c>
      <c r="H183">
        <f>Cholcate_Sales[[#This Row],[Total Selling Price]]-Cholcate_Sales[[#This Row],[Total Cost Price]]</f>
        <v>2779</v>
      </c>
      <c r="I183" s="5">
        <f>Cholcate_Sales[[#This Row],[Profit]]/Cholcate_Sales[[#This Row],[Total Cost Price]]</f>
        <v>9.9250000000000007</v>
      </c>
    </row>
    <row r="184" spans="1:9" x14ac:dyDescent="0.3">
      <c r="A184" t="s">
        <v>23</v>
      </c>
      <c r="B184" t="s">
        <v>10</v>
      </c>
      <c r="C184" t="s">
        <v>198</v>
      </c>
      <c r="D184">
        <v>2324</v>
      </c>
      <c r="E184">
        <v>177</v>
      </c>
      <c r="F184">
        <v>6</v>
      </c>
      <c r="G184">
        <v>991</v>
      </c>
      <c r="H184">
        <f>Cholcate_Sales[[#This Row],[Total Selling Price]]-Cholcate_Sales[[#This Row],[Total Cost Price]]</f>
        <v>1333</v>
      </c>
      <c r="I184" s="5">
        <f>Cholcate_Sales[[#This Row],[Profit]]/Cholcate_Sales[[#This Row],[Total Cost Price]]</f>
        <v>1.3451059535822401</v>
      </c>
    </row>
    <row r="185" spans="1:9" x14ac:dyDescent="0.3">
      <c r="A185" t="s">
        <v>53</v>
      </c>
      <c r="B185" t="s">
        <v>29</v>
      </c>
      <c r="C185" t="s">
        <v>198</v>
      </c>
      <c r="D185">
        <v>4956</v>
      </c>
      <c r="E185">
        <v>171</v>
      </c>
      <c r="F185">
        <v>6</v>
      </c>
      <c r="G185">
        <v>958</v>
      </c>
      <c r="H185">
        <f>Cholcate_Sales[[#This Row],[Total Selling Price]]-Cholcate_Sales[[#This Row],[Total Cost Price]]</f>
        <v>3998</v>
      </c>
      <c r="I185" s="5">
        <f>Cholcate_Sales[[#This Row],[Profit]]/Cholcate_Sales[[#This Row],[Total Cost Price]]</f>
        <v>4.1732776617954075</v>
      </c>
    </row>
    <row r="186" spans="1:9" x14ac:dyDescent="0.3">
      <c r="A186" t="s">
        <v>83</v>
      </c>
      <c r="B186" t="s">
        <v>60</v>
      </c>
      <c r="C186" t="s">
        <v>86</v>
      </c>
      <c r="D186">
        <v>5355</v>
      </c>
      <c r="E186">
        <v>204</v>
      </c>
      <c r="F186">
        <v>8</v>
      </c>
      <c r="G186">
        <v>1559</v>
      </c>
      <c r="H186">
        <f>Cholcate_Sales[[#This Row],[Total Selling Price]]-Cholcate_Sales[[#This Row],[Total Cost Price]]</f>
        <v>3796</v>
      </c>
      <c r="I186" s="5">
        <f>Cholcate_Sales[[#This Row],[Profit]]/Cholcate_Sales[[#This Row],[Total Cost Price]]</f>
        <v>2.4348941629249521</v>
      </c>
    </row>
    <row r="187" spans="1:9" x14ac:dyDescent="0.3">
      <c r="A187" t="s">
        <v>53</v>
      </c>
      <c r="B187" t="s">
        <v>60</v>
      </c>
      <c r="C187" t="s">
        <v>44</v>
      </c>
      <c r="D187">
        <v>7259</v>
      </c>
      <c r="E187">
        <v>276</v>
      </c>
      <c r="F187">
        <v>12</v>
      </c>
      <c r="G187">
        <v>3229</v>
      </c>
      <c r="H187">
        <f>Cholcate_Sales[[#This Row],[Total Selling Price]]-Cholcate_Sales[[#This Row],[Total Cost Price]]</f>
        <v>4030</v>
      </c>
      <c r="I187" s="5">
        <f>Cholcate_Sales[[#This Row],[Profit]]/Cholcate_Sales[[#This Row],[Total Cost Price]]</f>
        <v>1.2480644162279344</v>
      </c>
    </row>
    <row r="188" spans="1:9" x14ac:dyDescent="0.3">
      <c r="A188" t="s">
        <v>14</v>
      </c>
      <c r="B188" t="s">
        <v>10</v>
      </c>
      <c r="C188" t="s">
        <v>198</v>
      </c>
      <c r="D188">
        <v>6279</v>
      </c>
      <c r="E188">
        <v>45</v>
      </c>
      <c r="F188">
        <v>6</v>
      </c>
      <c r="G188">
        <v>252</v>
      </c>
      <c r="H188">
        <f>Cholcate_Sales[[#This Row],[Total Selling Price]]-Cholcate_Sales[[#This Row],[Total Cost Price]]</f>
        <v>6027</v>
      </c>
      <c r="I188" s="5">
        <f>Cholcate_Sales[[#This Row],[Profit]]/Cholcate_Sales[[#This Row],[Total Cost Price]]</f>
        <v>23.916666666666668</v>
      </c>
    </row>
    <row r="189" spans="1:9" x14ac:dyDescent="0.3">
      <c r="A189" t="s">
        <v>9</v>
      </c>
      <c r="B189" t="s">
        <v>36</v>
      </c>
      <c r="C189" t="s">
        <v>66</v>
      </c>
      <c r="D189">
        <v>2541</v>
      </c>
      <c r="E189">
        <v>45</v>
      </c>
      <c r="F189">
        <v>7</v>
      </c>
      <c r="G189">
        <v>322</v>
      </c>
      <c r="H189">
        <f>Cholcate_Sales[[#This Row],[Total Selling Price]]-Cholcate_Sales[[#This Row],[Total Cost Price]]</f>
        <v>2219</v>
      </c>
      <c r="I189" s="5">
        <f>Cholcate_Sales[[#This Row],[Profit]]/Cholcate_Sales[[#This Row],[Total Cost Price]]</f>
        <v>6.8913043478260869</v>
      </c>
    </row>
    <row r="190" spans="1:9" x14ac:dyDescent="0.3">
      <c r="A190" t="s">
        <v>28</v>
      </c>
      <c r="B190" t="s">
        <v>15</v>
      </c>
      <c r="C190" t="s">
        <v>112</v>
      </c>
      <c r="D190">
        <v>3864</v>
      </c>
      <c r="E190">
        <v>177</v>
      </c>
      <c r="F190">
        <v>17</v>
      </c>
      <c r="G190">
        <v>2961</v>
      </c>
      <c r="H190">
        <f>Cholcate_Sales[[#This Row],[Total Selling Price]]-Cholcate_Sales[[#This Row],[Total Cost Price]]</f>
        <v>903</v>
      </c>
      <c r="I190" s="5">
        <f>Cholcate_Sales[[#This Row],[Profit]]/Cholcate_Sales[[#This Row],[Total Cost Price]]</f>
        <v>0.30496453900709219</v>
      </c>
    </row>
    <row r="191" spans="1:9" x14ac:dyDescent="0.3">
      <c r="A191" t="s">
        <v>47</v>
      </c>
      <c r="B191" t="s">
        <v>24</v>
      </c>
      <c r="C191" t="s">
        <v>61</v>
      </c>
      <c r="D191">
        <v>6146</v>
      </c>
      <c r="E191">
        <v>63</v>
      </c>
      <c r="F191">
        <v>9</v>
      </c>
      <c r="G191">
        <v>588</v>
      </c>
      <c r="H191">
        <f>Cholcate_Sales[[#This Row],[Total Selling Price]]-Cholcate_Sales[[#This Row],[Total Cost Price]]</f>
        <v>5558</v>
      </c>
      <c r="I191" s="5">
        <f>Cholcate_Sales[[#This Row],[Profit]]/Cholcate_Sales[[#This Row],[Total Cost Price]]</f>
        <v>9.4523809523809526</v>
      </c>
    </row>
    <row r="192" spans="1:9" x14ac:dyDescent="0.3">
      <c r="A192" t="s">
        <v>19</v>
      </c>
      <c r="B192" t="s">
        <v>29</v>
      </c>
      <c r="C192" t="s">
        <v>25</v>
      </c>
      <c r="D192">
        <v>2639</v>
      </c>
      <c r="E192">
        <v>204</v>
      </c>
      <c r="F192">
        <v>6</v>
      </c>
      <c r="G192">
        <v>1320</v>
      </c>
      <c r="H192">
        <f>Cholcate_Sales[[#This Row],[Total Selling Price]]-Cholcate_Sales[[#This Row],[Total Cost Price]]</f>
        <v>1319</v>
      </c>
      <c r="I192" s="5">
        <f>Cholcate_Sales[[#This Row],[Profit]]/Cholcate_Sales[[#This Row],[Total Cost Price]]</f>
        <v>0.99924242424242427</v>
      </c>
    </row>
    <row r="193" spans="1:9" x14ac:dyDescent="0.3">
      <c r="A193" t="s">
        <v>14</v>
      </c>
      <c r="B193" t="s">
        <v>10</v>
      </c>
      <c r="C193" t="s">
        <v>40</v>
      </c>
      <c r="D193">
        <v>1890</v>
      </c>
      <c r="E193">
        <v>195</v>
      </c>
      <c r="F193">
        <v>10</v>
      </c>
      <c r="G193">
        <v>1905</v>
      </c>
      <c r="H193">
        <f>Cholcate_Sales[[#This Row],[Total Selling Price]]-Cholcate_Sales[[#This Row],[Total Cost Price]]</f>
        <v>-15</v>
      </c>
      <c r="I193" s="5">
        <f>Cholcate_Sales[[#This Row],[Profit]]/Cholcate_Sales[[#This Row],[Total Cost Price]]</f>
        <v>-7.874015748031496E-3</v>
      </c>
    </row>
    <row r="194" spans="1:9" x14ac:dyDescent="0.3">
      <c r="A194" t="s">
        <v>43</v>
      </c>
      <c r="B194" t="s">
        <v>60</v>
      </c>
      <c r="C194" t="s">
        <v>44</v>
      </c>
      <c r="D194">
        <v>1932</v>
      </c>
      <c r="E194">
        <v>369</v>
      </c>
      <c r="F194">
        <v>12</v>
      </c>
      <c r="G194">
        <v>4317</v>
      </c>
      <c r="H194">
        <f>Cholcate_Sales[[#This Row],[Total Selling Price]]-Cholcate_Sales[[#This Row],[Total Cost Price]]</f>
        <v>-2385</v>
      </c>
      <c r="I194" s="5">
        <f>Cholcate_Sales[[#This Row],[Profit]]/Cholcate_Sales[[#This Row],[Total Cost Price]]</f>
        <v>-0.55246699096594853</v>
      </c>
    </row>
    <row r="195" spans="1:9" x14ac:dyDescent="0.3">
      <c r="A195" t="s">
        <v>53</v>
      </c>
      <c r="B195" t="s">
        <v>60</v>
      </c>
      <c r="C195" t="s">
        <v>30</v>
      </c>
      <c r="D195">
        <v>6300</v>
      </c>
      <c r="E195">
        <v>42</v>
      </c>
      <c r="F195">
        <v>13</v>
      </c>
      <c r="G195">
        <v>552</v>
      </c>
      <c r="H195">
        <f>Cholcate_Sales[[#This Row],[Total Selling Price]]-Cholcate_Sales[[#This Row],[Total Cost Price]]</f>
        <v>5748</v>
      </c>
      <c r="I195" s="5">
        <f>Cholcate_Sales[[#This Row],[Profit]]/Cholcate_Sales[[#This Row],[Total Cost Price]]</f>
        <v>10.413043478260869</v>
      </c>
    </row>
    <row r="196" spans="1:9" x14ac:dyDescent="0.3">
      <c r="A196" t="s">
        <v>28</v>
      </c>
      <c r="B196" t="s">
        <v>10</v>
      </c>
      <c r="C196" t="s">
        <v>11</v>
      </c>
      <c r="D196">
        <v>560</v>
      </c>
      <c r="E196">
        <v>81</v>
      </c>
      <c r="F196">
        <v>14</v>
      </c>
      <c r="G196">
        <v>1174</v>
      </c>
      <c r="H196">
        <f>Cholcate_Sales[[#This Row],[Total Selling Price]]-Cholcate_Sales[[#This Row],[Total Cost Price]]</f>
        <v>-614</v>
      </c>
      <c r="I196" s="5">
        <f>Cholcate_Sales[[#This Row],[Profit]]/Cholcate_Sales[[#This Row],[Total Cost Price]]</f>
        <v>-0.52299829642248719</v>
      </c>
    </row>
    <row r="197" spans="1:9" x14ac:dyDescent="0.3">
      <c r="A197" t="s">
        <v>19</v>
      </c>
      <c r="B197" t="s">
        <v>10</v>
      </c>
      <c r="C197" t="s">
        <v>198</v>
      </c>
      <c r="D197">
        <v>2856</v>
      </c>
      <c r="E197">
        <v>246</v>
      </c>
      <c r="F197">
        <v>6</v>
      </c>
      <c r="G197">
        <v>1378</v>
      </c>
      <c r="H197">
        <f>Cholcate_Sales[[#This Row],[Total Selling Price]]-Cholcate_Sales[[#This Row],[Total Cost Price]]</f>
        <v>1478</v>
      </c>
      <c r="I197" s="5">
        <f>Cholcate_Sales[[#This Row],[Profit]]/Cholcate_Sales[[#This Row],[Total Cost Price]]</f>
        <v>1.0725689404934688</v>
      </c>
    </row>
    <row r="198" spans="1:9" x14ac:dyDescent="0.3">
      <c r="A198" t="s">
        <v>19</v>
      </c>
      <c r="B198" t="s">
        <v>60</v>
      </c>
      <c r="C198" t="s">
        <v>54</v>
      </c>
      <c r="D198">
        <v>707</v>
      </c>
      <c r="E198">
        <v>174</v>
      </c>
      <c r="F198">
        <v>3</v>
      </c>
      <c r="G198">
        <v>541</v>
      </c>
      <c r="H198">
        <f>Cholcate_Sales[[#This Row],[Total Selling Price]]-Cholcate_Sales[[#This Row],[Total Cost Price]]</f>
        <v>166</v>
      </c>
      <c r="I198" s="5">
        <f>Cholcate_Sales[[#This Row],[Profit]]/Cholcate_Sales[[#This Row],[Total Cost Price]]</f>
        <v>0.30683918669131238</v>
      </c>
    </row>
    <row r="199" spans="1:9" x14ac:dyDescent="0.3">
      <c r="A199" t="s">
        <v>14</v>
      </c>
      <c r="B199" t="s">
        <v>15</v>
      </c>
      <c r="C199" t="s">
        <v>11</v>
      </c>
      <c r="D199">
        <v>3598</v>
      </c>
      <c r="E199">
        <v>81</v>
      </c>
      <c r="F199">
        <v>14</v>
      </c>
      <c r="G199">
        <v>1174</v>
      </c>
      <c r="H199">
        <f>Cholcate_Sales[[#This Row],[Total Selling Price]]-Cholcate_Sales[[#This Row],[Total Cost Price]]</f>
        <v>2424</v>
      </c>
      <c r="I199" s="5">
        <f>Cholcate_Sales[[#This Row],[Profit]]/Cholcate_Sales[[#This Row],[Total Cost Price]]</f>
        <v>2.0647359454855194</v>
      </c>
    </row>
    <row r="200" spans="1:9" x14ac:dyDescent="0.3">
      <c r="A200" t="s">
        <v>9</v>
      </c>
      <c r="B200" t="s">
        <v>15</v>
      </c>
      <c r="C200" t="s">
        <v>40</v>
      </c>
      <c r="D200">
        <v>6853</v>
      </c>
      <c r="E200">
        <v>372</v>
      </c>
      <c r="F200">
        <v>10</v>
      </c>
      <c r="G200">
        <v>3634</v>
      </c>
      <c r="H200">
        <f>Cholcate_Sales[[#This Row],[Total Selling Price]]-Cholcate_Sales[[#This Row],[Total Cost Price]]</f>
        <v>3219</v>
      </c>
      <c r="I200" s="5">
        <f>Cholcate_Sales[[#This Row],[Profit]]/Cholcate_Sales[[#This Row],[Total Cost Price]]</f>
        <v>0.88580077050082551</v>
      </c>
    </row>
    <row r="201" spans="1:9" x14ac:dyDescent="0.3">
      <c r="A201" t="s">
        <v>9</v>
      </c>
      <c r="B201" t="s">
        <v>15</v>
      </c>
      <c r="C201" t="s">
        <v>57</v>
      </c>
      <c r="D201">
        <v>4725</v>
      </c>
      <c r="E201">
        <v>174</v>
      </c>
      <c r="F201">
        <v>9</v>
      </c>
      <c r="G201">
        <v>1529</v>
      </c>
      <c r="H201">
        <f>Cholcate_Sales[[#This Row],[Total Selling Price]]-Cholcate_Sales[[#This Row],[Total Cost Price]]</f>
        <v>3196</v>
      </c>
      <c r="I201" s="5">
        <f>Cholcate_Sales[[#This Row],[Profit]]/Cholcate_Sales[[#This Row],[Total Cost Price]]</f>
        <v>2.0902550686723349</v>
      </c>
    </row>
    <row r="202" spans="1:9" x14ac:dyDescent="0.3">
      <c r="A202" t="s">
        <v>23</v>
      </c>
      <c r="B202" t="s">
        <v>24</v>
      </c>
      <c r="C202" t="s">
        <v>16</v>
      </c>
      <c r="D202">
        <v>10304</v>
      </c>
      <c r="E202">
        <v>84</v>
      </c>
      <c r="F202">
        <v>9</v>
      </c>
      <c r="G202">
        <v>727</v>
      </c>
      <c r="H202">
        <f>Cholcate_Sales[[#This Row],[Total Selling Price]]-Cholcate_Sales[[#This Row],[Total Cost Price]]</f>
        <v>9577</v>
      </c>
      <c r="I202" s="5">
        <f>Cholcate_Sales[[#This Row],[Profit]]/Cholcate_Sales[[#This Row],[Total Cost Price]]</f>
        <v>13.173314993122421</v>
      </c>
    </row>
    <row r="203" spans="1:9" x14ac:dyDescent="0.3">
      <c r="A203" t="s">
        <v>23</v>
      </c>
      <c r="B203" t="s">
        <v>60</v>
      </c>
      <c r="C203" t="s">
        <v>57</v>
      </c>
      <c r="D203">
        <v>1274</v>
      </c>
      <c r="E203">
        <v>225</v>
      </c>
      <c r="F203">
        <v>9</v>
      </c>
      <c r="G203">
        <v>1978</v>
      </c>
      <c r="H203">
        <f>Cholcate_Sales[[#This Row],[Total Selling Price]]-Cholcate_Sales[[#This Row],[Total Cost Price]]</f>
        <v>-704</v>
      </c>
      <c r="I203" s="5">
        <f>Cholcate_Sales[[#This Row],[Profit]]/Cholcate_Sales[[#This Row],[Total Cost Price]]</f>
        <v>-0.35591506572295245</v>
      </c>
    </row>
    <row r="204" spans="1:9" x14ac:dyDescent="0.3">
      <c r="A204" t="s">
        <v>47</v>
      </c>
      <c r="B204" t="s">
        <v>24</v>
      </c>
      <c r="C204" t="s">
        <v>11</v>
      </c>
      <c r="D204">
        <v>1526</v>
      </c>
      <c r="E204">
        <v>105</v>
      </c>
      <c r="F204">
        <v>14</v>
      </c>
      <c r="G204">
        <v>1521</v>
      </c>
      <c r="H204">
        <f>Cholcate_Sales[[#This Row],[Total Selling Price]]-Cholcate_Sales[[#This Row],[Total Cost Price]]</f>
        <v>5</v>
      </c>
      <c r="I204" s="5">
        <f>Cholcate_Sales[[#This Row],[Profit]]/Cholcate_Sales[[#This Row],[Total Cost Price]]</f>
        <v>3.2873109796186721E-3</v>
      </c>
    </row>
    <row r="205" spans="1:9" x14ac:dyDescent="0.3">
      <c r="A205" t="s">
        <v>9</v>
      </c>
      <c r="B205" t="s">
        <v>29</v>
      </c>
      <c r="C205" t="s">
        <v>115</v>
      </c>
      <c r="D205">
        <v>3101</v>
      </c>
      <c r="E205">
        <v>225</v>
      </c>
      <c r="F205">
        <v>10</v>
      </c>
      <c r="G205">
        <v>2336</v>
      </c>
      <c r="H205">
        <f>Cholcate_Sales[[#This Row],[Total Selling Price]]-Cholcate_Sales[[#This Row],[Total Cost Price]]</f>
        <v>765</v>
      </c>
      <c r="I205" s="5">
        <f>Cholcate_Sales[[#This Row],[Profit]]/Cholcate_Sales[[#This Row],[Total Cost Price]]</f>
        <v>0.32748287671232879</v>
      </c>
    </row>
    <row r="206" spans="1:9" x14ac:dyDescent="0.3">
      <c r="A206" t="s">
        <v>50</v>
      </c>
      <c r="B206" t="s">
        <v>10</v>
      </c>
      <c r="C206" t="s">
        <v>44</v>
      </c>
      <c r="D206">
        <v>1057</v>
      </c>
      <c r="E206">
        <v>54</v>
      </c>
      <c r="F206">
        <v>12</v>
      </c>
      <c r="G206">
        <v>632</v>
      </c>
      <c r="H206">
        <f>Cholcate_Sales[[#This Row],[Total Selling Price]]-Cholcate_Sales[[#This Row],[Total Cost Price]]</f>
        <v>425</v>
      </c>
      <c r="I206" s="5">
        <f>Cholcate_Sales[[#This Row],[Profit]]/Cholcate_Sales[[#This Row],[Total Cost Price]]</f>
        <v>0.67246835443037978</v>
      </c>
    </row>
    <row r="207" spans="1:9" x14ac:dyDescent="0.3">
      <c r="A207" t="s">
        <v>43</v>
      </c>
      <c r="B207" t="s">
        <v>10</v>
      </c>
      <c r="C207" t="s">
        <v>198</v>
      </c>
      <c r="D207">
        <v>5306</v>
      </c>
      <c r="E207">
        <v>0</v>
      </c>
      <c r="F207">
        <v>6</v>
      </c>
      <c r="G207">
        <v>0</v>
      </c>
      <c r="H207">
        <f>Cholcate_Sales[[#This Row],[Total Selling Price]]-Cholcate_Sales[[#This Row],[Total Cost Price]]</f>
        <v>5306</v>
      </c>
      <c r="I207" s="5">
        <v>0</v>
      </c>
    </row>
    <row r="208" spans="1:9" x14ac:dyDescent="0.3">
      <c r="A208" t="s">
        <v>47</v>
      </c>
      <c r="B208" t="s">
        <v>29</v>
      </c>
      <c r="C208" t="s">
        <v>101</v>
      </c>
      <c r="D208">
        <v>4018</v>
      </c>
      <c r="E208">
        <v>171</v>
      </c>
      <c r="F208">
        <v>5</v>
      </c>
      <c r="G208">
        <v>850</v>
      </c>
      <c r="H208">
        <f>Cholcate_Sales[[#This Row],[Total Selling Price]]-Cholcate_Sales[[#This Row],[Total Cost Price]]</f>
        <v>3168</v>
      </c>
      <c r="I208" s="5">
        <f>Cholcate_Sales[[#This Row],[Profit]]/Cholcate_Sales[[#This Row],[Total Cost Price]]</f>
        <v>3.7270588235294118</v>
      </c>
    </row>
    <row r="209" spans="1:9" x14ac:dyDescent="0.3">
      <c r="A209" t="s">
        <v>19</v>
      </c>
      <c r="B209" t="s">
        <v>60</v>
      </c>
      <c r="C209" t="s">
        <v>57</v>
      </c>
      <c r="D209">
        <v>938</v>
      </c>
      <c r="E209">
        <v>189</v>
      </c>
      <c r="F209">
        <v>9</v>
      </c>
      <c r="G209">
        <v>1661</v>
      </c>
      <c r="H209">
        <f>Cholcate_Sales[[#This Row],[Total Selling Price]]-Cholcate_Sales[[#This Row],[Total Cost Price]]</f>
        <v>-723</v>
      </c>
      <c r="I209" s="5">
        <f>Cholcate_Sales[[#This Row],[Profit]]/Cholcate_Sales[[#This Row],[Total Cost Price]]</f>
        <v>-0.43527995183624324</v>
      </c>
    </row>
    <row r="210" spans="1:9" x14ac:dyDescent="0.3">
      <c r="A210" t="s">
        <v>43</v>
      </c>
      <c r="B210" t="s">
        <v>36</v>
      </c>
      <c r="C210" t="s">
        <v>25</v>
      </c>
      <c r="D210">
        <v>1778</v>
      </c>
      <c r="E210">
        <v>270</v>
      </c>
      <c r="F210">
        <v>6</v>
      </c>
      <c r="G210">
        <v>1747</v>
      </c>
      <c r="H210">
        <f>Cholcate_Sales[[#This Row],[Total Selling Price]]-Cholcate_Sales[[#This Row],[Total Cost Price]]</f>
        <v>31</v>
      </c>
      <c r="I210" s="5">
        <f>Cholcate_Sales[[#This Row],[Profit]]/Cholcate_Sales[[#This Row],[Total Cost Price]]</f>
        <v>1.7744705208929592E-2</v>
      </c>
    </row>
    <row r="211" spans="1:9" x14ac:dyDescent="0.3">
      <c r="A211" t="s">
        <v>28</v>
      </c>
      <c r="B211" t="s">
        <v>29</v>
      </c>
      <c r="C211" t="s">
        <v>11</v>
      </c>
      <c r="D211">
        <v>1638</v>
      </c>
      <c r="E211">
        <v>63</v>
      </c>
      <c r="F211">
        <v>14</v>
      </c>
      <c r="G211">
        <v>913</v>
      </c>
      <c r="H211">
        <f>Cholcate_Sales[[#This Row],[Total Selling Price]]-Cholcate_Sales[[#This Row],[Total Cost Price]]</f>
        <v>725</v>
      </c>
      <c r="I211" s="5">
        <f>Cholcate_Sales[[#This Row],[Profit]]/Cholcate_Sales[[#This Row],[Total Cost Price]]</f>
        <v>0.79408543263964948</v>
      </c>
    </row>
    <row r="212" spans="1:9" x14ac:dyDescent="0.3">
      <c r="A212" t="s">
        <v>23</v>
      </c>
      <c r="B212" t="s">
        <v>36</v>
      </c>
      <c r="C212" t="s">
        <v>30</v>
      </c>
      <c r="D212">
        <v>154</v>
      </c>
      <c r="E212">
        <v>21</v>
      </c>
      <c r="F212">
        <v>13</v>
      </c>
      <c r="G212">
        <v>276</v>
      </c>
      <c r="H212">
        <f>Cholcate_Sales[[#This Row],[Total Selling Price]]-Cholcate_Sales[[#This Row],[Total Cost Price]]</f>
        <v>-122</v>
      </c>
      <c r="I212" s="5">
        <f>Cholcate_Sales[[#This Row],[Profit]]/Cholcate_Sales[[#This Row],[Total Cost Price]]</f>
        <v>-0.4420289855072464</v>
      </c>
    </row>
    <row r="213" spans="1:9" x14ac:dyDescent="0.3">
      <c r="A213" t="s">
        <v>43</v>
      </c>
      <c r="B213" t="s">
        <v>10</v>
      </c>
      <c r="C213" t="s">
        <v>40</v>
      </c>
      <c r="D213">
        <v>9835</v>
      </c>
      <c r="E213">
        <v>207</v>
      </c>
      <c r="F213">
        <v>10</v>
      </c>
      <c r="G213">
        <v>2022</v>
      </c>
      <c r="H213">
        <f>Cholcate_Sales[[#This Row],[Total Selling Price]]-Cholcate_Sales[[#This Row],[Total Cost Price]]</f>
        <v>7813</v>
      </c>
      <c r="I213" s="5">
        <f>Cholcate_Sales[[#This Row],[Profit]]/Cholcate_Sales[[#This Row],[Total Cost Price]]</f>
        <v>3.8639960435212659</v>
      </c>
    </row>
    <row r="214" spans="1:9" x14ac:dyDescent="0.3">
      <c r="A214" t="s">
        <v>19</v>
      </c>
      <c r="B214" t="s">
        <v>10</v>
      </c>
      <c r="C214" t="s">
        <v>71</v>
      </c>
      <c r="D214">
        <v>7273</v>
      </c>
      <c r="E214">
        <v>96</v>
      </c>
      <c r="F214">
        <v>11</v>
      </c>
      <c r="G214">
        <v>1020</v>
      </c>
      <c r="H214">
        <f>Cholcate_Sales[[#This Row],[Total Selling Price]]-Cholcate_Sales[[#This Row],[Total Cost Price]]</f>
        <v>6253</v>
      </c>
      <c r="I214" s="5">
        <f>Cholcate_Sales[[#This Row],[Profit]]/Cholcate_Sales[[#This Row],[Total Cost Price]]</f>
        <v>6.1303921568627455</v>
      </c>
    </row>
    <row r="215" spans="1:9" x14ac:dyDescent="0.3">
      <c r="A215" t="s">
        <v>47</v>
      </c>
      <c r="B215" t="s">
        <v>29</v>
      </c>
      <c r="C215" t="s">
        <v>40</v>
      </c>
      <c r="D215">
        <v>6909</v>
      </c>
      <c r="E215">
        <v>81</v>
      </c>
      <c r="F215">
        <v>10</v>
      </c>
      <c r="G215">
        <v>791</v>
      </c>
      <c r="H215">
        <f>Cholcate_Sales[[#This Row],[Total Selling Price]]-Cholcate_Sales[[#This Row],[Total Cost Price]]</f>
        <v>6118</v>
      </c>
      <c r="I215" s="5">
        <f>Cholcate_Sales[[#This Row],[Profit]]/Cholcate_Sales[[#This Row],[Total Cost Price]]</f>
        <v>7.7345132743362832</v>
      </c>
    </row>
    <row r="216" spans="1:9" x14ac:dyDescent="0.3">
      <c r="A216" t="s">
        <v>19</v>
      </c>
      <c r="B216" t="s">
        <v>29</v>
      </c>
      <c r="C216" t="s">
        <v>101</v>
      </c>
      <c r="D216">
        <v>3920</v>
      </c>
      <c r="E216">
        <v>306</v>
      </c>
      <c r="F216">
        <v>5</v>
      </c>
      <c r="G216">
        <v>1521</v>
      </c>
      <c r="H216">
        <f>Cholcate_Sales[[#This Row],[Total Selling Price]]-Cholcate_Sales[[#This Row],[Total Cost Price]]</f>
        <v>2399</v>
      </c>
      <c r="I216" s="5">
        <f>Cholcate_Sales[[#This Row],[Profit]]/Cholcate_Sales[[#This Row],[Total Cost Price]]</f>
        <v>1.5772518080210387</v>
      </c>
    </row>
    <row r="217" spans="1:9" x14ac:dyDescent="0.3">
      <c r="A217" t="s">
        <v>83</v>
      </c>
      <c r="B217" t="s">
        <v>29</v>
      </c>
      <c r="C217" t="s">
        <v>146</v>
      </c>
      <c r="D217">
        <v>4858</v>
      </c>
      <c r="E217">
        <v>279</v>
      </c>
      <c r="F217">
        <v>9</v>
      </c>
      <c r="G217">
        <v>2511</v>
      </c>
      <c r="H217">
        <f>Cholcate_Sales[[#This Row],[Total Selling Price]]-Cholcate_Sales[[#This Row],[Total Cost Price]]</f>
        <v>2347</v>
      </c>
      <c r="I217" s="5">
        <f>Cholcate_Sales[[#This Row],[Profit]]/Cholcate_Sales[[#This Row],[Total Cost Price]]</f>
        <v>0.93468737554759063</v>
      </c>
    </row>
    <row r="218" spans="1:9" x14ac:dyDescent="0.3">
      <c r="A218" t="s">
        <v>50</v>
      </c>
      <c r="B218" t="s">
        <v>36</v>
      </c>
      <c r="C218" t="s">
        <v>20</v>
      </c>
      <c r="D218">
        <v>3549</v>
      </c>
      <c r="E218">
        <v>3</v>
      </c>
      <c r="F218">
        <v>12</v>
      </c>
      <c r="G218">
        <v>36</v>
      </c>
      <c r="H218">
        <f>Cholcate_Sales[[#This Row],[Total Selling Price]]-Cholcate_Sales[[#This Row],[Total Cost Price]]</f>
        <v>3513</v>
      </c>
      <c r="I218" s="5">
        <f>Cholcate_Sales[[#This Row],[Profit]]/Cholcate_Sales[[#This Row],[Total Cost Price]]</f>
        <v>97.583333333333329</v>
      </c>
    </row>
    <row r="219" spans="1:9" x14ac:dyDescent="0.3">
      <c r="A219" t="s">
        <v>43</v>
      </c>
      <c r="B219" t="s">
        <v>29</v>
      </c>
      <c r="C219" t="s">
        <v>112</v>
      </c>
      <c r="D219">
        <v>966</v>
      </c>
      <c r="E219">
        <v>198</v>
      </c>
      <c r="F219">
        <v>17</v>
      </c>
      <c r="G219">
        <v>3313</v>
      </c>
      <c r="H219">
        <f>Cholcate_Sales[[#This Row],[Total Selling Price]]-Cholcate_Sales[[#This Row],[Total Cost Price]]</f>
        <v>-2347</v>
      </c>
      <c r="I219" s="5">
        <f>Cholcate_Sales[[#This Row],[Profit]]/Cholcate_Sales[[#This Row],[Total Cost Price]]</f>
        <v>-0.70842137035919106</v>
      </c>
    </row>
    <row r="220" spans="1:9" x14ac:dyDescent="0.3">
      <c r="A220" t="s">
        <v>47</v>
      </c>
      <c r="B220" t="s">
        <v>29</v>
      </c>
      <c r="C220" t="s">
        <v>25</v>
      </c>
      <c r="D220">
        <v>385</v>
      </c>
      <c r="E220">
        <v>249</v>
      </c>
      <c r="F220">
        <v>6</v>
      </c>
      <c r="G220">
        <v>1611</v>
      </c>
      <c r="H220">
        <f>Cholcate_Sales[[#This Row],[Total Selling Price]]-Cholcate_Sales[[#This Row],[Total Cost Price]]</f>
        <v>-1226</v>
      </c>
      <c r="I220" s="5">
        <f>Cholcate_Sales[[#This Row],[Profit]]/Cholcate_Sales[[#This Row],[Total Cost Price]]</f>
        <v>-0.7610180012414649</v>
      </c>
    </row>
    <row r="221" spans="1:9" x14ac:dyDescent="0.3">
      <c r="A221" t="s">
        <v>28</v>
      </c>
      <c r="B221" t="s">
        <v>60</v>
      </c>
      <c r="C221" t="s">
        <v>57</v>
      </c>
      <c r="D221">
        <v>2219</v>
      </c>
      <c r="E221">
        <v>75</v>
      </c>
      <c r="F221">
        <v>9</v>
      </c>
      <c r="G221">
        <v>659</v>
      </c>
      <c r="H221">
        <f>Cholcate_Sales[[#This Row],[Total Selling Price]]-Cholcate_Sales[[#This Row],[Total Cost Price]]</f>
        <v>1560</v>
      </c>
      <c r="I221" s="5">
        <f>Cholcate_Sales[[#This Row],[Profit]]/Cholcate_Sales[[#This Row],[Total Cost Price]]</f>
        <v>2.3672230652503794</v>
      </c>
    </row>
    <row r="222" spans="1:9" x14ac:dyDescent="0.3">
      <c r="A222" t="s">
        <v>19</v>
      </c>
      <c r="B222" t="s">
        <v>24</v>
      </c>
      <c r="C222" t="s">
        <v>16</v>
      </c>
      <c r="D222">
        <v>2954</v>
      </c>
      <c r="E222">
        <v>189</v>
      </c>
      <c r="F222">
        <v>9</v>
      </c>
      <c r="G222">
        <v>1635</v>
      </c>
      <c r="H222">
        <f>Cholcate_Sales[[#This Row],[Total Selling Price]]-Cholcate_Sales[[#This Row],[Total Cost Price]]</f>
        <v>1319</v>
      </c>
      <c r="I222" s="5">
        <f>Cholcate_Sales[[#This Row],[Profit]]/Cholcate_Sales[[#This Row],[Total Cost Price]]</f>
        <v>0.80672782874617732</v>
      </c>
    </row>
    <row r="223" spans="1:9" x14ac:dyDescent="0.3">
      <c r="A223" t="s">
        <v>43</v>
      </c>
      <c r="B223" t="s">
        <v>24</v>
      </c>
      <c r="C223" t="s">
        <v>16</v>
      </c>
      <c r="D223">
        <v>280</v>
      </c>
      <c r="E223">
        <v>87</v>
      </c>
      <c r="F223">
        <v>9</v>
      </c>
      <c r="G223">
        <v>753</v>
      </c>
      <c r="H223">
        <f>Cholcate_Sales[[#This Row],[Total Selling Price]]-Cholcate_Sales[[#This Row],[Total Cost Price]]</f>
        <v>-473</v>
      </c>
      <c r="I223" s="5">
        <f>Cholcate_Sales[[#This Row],[Profit]]/Cholcate_Sales[[#This Row],[Total Cost Price]]</f>
        <v>-0.62815405046480743</v>
      </c>
    </row>
    <row r="224" spans="1:9" x14ac:dyDescent="0.3">
      <c r="A224" t="s">
        <v>23</v>
      </c>
      <c r="B224" t="s">
        <v>24</v>
      </c>
      <c r="C224" t="s">
        <v>11</v>
      </c>
      <c r="D224">
        <v>6118</v>
      </c>
      <c r="E224">
        <v>174</v>
      </c>
      <c r="F224">
        <v>14</v>
      </c>
      <c r="G224">
        <v>2521</v>
      </c>
      <c r="H224">
        <f>Cholcate_Sales[[#This Row],[Total Selling Price]]-Cholcate_Sales[[#This Row],[Total Cost Price]]</f>
        <v>3597</v>
      </c>
      <c r="I224" s="5">
        <f>Cholcate_Sales[[#This Row],[Profit]]/Cholcate_Sales[[#This Row],[Total Cost Price]]</f>
        <v>1.4268147560491868</v>
      </c>
    </row>
    <row r="225" spans="1:9" x14ac:dyDescent="0.3">
      <c r="A225" t="s">
        <v>50</v>
      </c>
      <c r="B225" t="s">
        <v>29</v>
      </c>
      <c r="C225" t="s">
        <v>89</v>
      </c>
      <c r="D225">
        <v>4802</v>
      </c>
      <c r="E225">
        <v>36</v>
      </c>
      <c r="F225">
        <v>12</v>
      </c>
      <c r="G225">
        <v>422</v>
      </c>
      <c r="H225">
        <f>Cholcate_Sales[[#This Row],[Total Selling Price]]-Cholcate_Sales[[#This Row],[Total Cost Price]]</f>
        <v>4380</v>
      </c>
      <c r="I225" s="5">
        <f>Cholcate_Sales[[#This Row],[Profit]]/Cholcate_Sales[[#This Row],[Total Cost Price]]</f>
        <v>10.37914691943128</v>
      </c>
    </row>
    <row r="226" spans="1:9" x14ac:dyDescent="0.3">
      <c r="A226" t="s">
        <v>19</v>
      </c>
      <c r="B226" t="s">
        <v>36</v>
      </c>
      <c r="C226" t="s">
        <v>101</v>
      </c>
      <c r="D226">
        <v>4137</v>
      </c>
      <c r="E226">
        <v>60</v>
      </c>
      <c r="F226">
        <v>5</v>
      </c>
      <c r="G226">
        <v>298</v>
      </c>
      <c r="H226">
        <f>Cholcate_Sales[[#This Row],[Total Selling Price]]-Cholcate_Sales[[#This Row],[Total Cost Price]]</f>
        <v>3839</v>
      </c>
      <c r="I226" s="5">
        <f>Cholcate_Sales[[#This Row],[Profit]]/Cholcate_Sales[[#This Row],[Total Cost Price]]</f>
        <v>12.882550335570469</v>
      </c>
    </row>
    <row r="227" spans="1:9" x14ac:dyDescent="0.3">
      <c r="A227" t="s">
        <v>53</v>
      </c>
      <c r="B227" t="s">
        <v>15</v>
      </c>
      <c r="C227" t="s">
        <v>78</v>
      </c>
      <c r="D227">
        <v>2023</v>
      </c>
      <c r="E227">
        <v>78</v>
      </c>
      <c r="F227">
        <v>6</v>
      </c>
      <c r="G227">
        <v>506</v>
      </c>
      <c r="H227">
        <f>Cholcate_Sales[[#This Row],[Total Selling Price]]-Cholcate_Sales[[#This Row],[Total Cost Price]]</f>
        <v>1517</v>
      </c>
      <c r="I227" s="5">
        <f>Cholcate_Sales[[#This Row],[Profit]]/Cholcate_Sales[[#This Row],[Total Cost Price]]</f>
        <v>2.9980237154150196</v>
      </c>
    </row>
    <row r="228" spans="1:9" x14ac:dyDescent="0.3">
      <c r="A228" t="s">
        <v>19</v>
      </c>
      <c r="B228" t="s">
        <v>24</v>
      </c>
      <c r="C228" t="s">
        <v>11</v>
      </c>
      <c r="D228">
        <v>9051</v>
      </c>
      <c r="E228">
        <v>57</v>
      </c>
      <c r="F228">
        <v>14</v>
      </c>
      <c r="G228">
        <v>826</v>
      </c>
      <c r="H228">
        <f>Cholcate_Sales[[#This Row],[Total Selling Price]]-Cholcate_Sales[[#This Row],[Total Cost Price]]</f>
        <v>8225</v>
      </c>
      <c r="I228" s="5">
        <f>Cholcate_Sales[[#This Row],[Profit]]/Cholcate_Sales[[#This Row],[Total Cost Price]]</f>
        <v>9.9576271186440675</v>
      </c>
    </row>
    <row r="229" spans="1:9" x14ac:dyDescent="0.3">
      <c r="A229" t="s">
        <v>19</v>
      </c>
      <c r="B229" t="s">
        <v>10</v>
      </c>
      <c r="C229" t="s">
        <v>115</v>
      </c>
      <c r="D229">
        <v>2919</v>
      </c>
      <c r="E229">
        <v>45</v>
      </c>
      <c r="F229">
        <v>10</v>
      </c>
      <c r="G229">
        <v>467</v>
      </c>
      <c r="H229">
        <f>Cholcate_Sales[[#This Row],[Total Selling Price]]-Cholcate_Sales[[#This Row],[Total Cost Price]]</f>
        <v>2452</v>
      </c>
      <c r="I229" s="5">
        <f>Cholcate_Sales[[#This Row],[Profit]]/Cholcate_Sales[[#This Row],[Total Cost Price]]</f>
        <v>5.2505353319057813</v>
      </c>
    </row>
    <row r="230" spans="1:9" x14ac:dyDescent="0.3">
      <c r="A230" t="s">
        <v>23</v>
      </c>
      <c r="B230" t="s">
        <v>36</v>
      </c>
      <c r="C230" t="s">
        <v>40</v>
      </c>
      <c r="D230">
        <v>5915</v>
      </c>
      <c r="E230">
        <v>3</v>
      </c>
      <c r="F230">
        <v>10</v>
      </c>
      <c r="G230">
        <v>29</v>
      </c>
      <c r="H230">
        <f>Cholcate_Sales[[#This Row],[Total Selling Price]]-Cholcate_Sales[[#This Row],[Total Cost Price]]</f>
        <v>5886</v>
      </c>
      <c r="I230" s="5">
        <f>Cholcate_Sales[[#This Row],[Profit]]/Cholcate_Sales[[#This Row],[Total Cost Price]]</f>
        <v>202.9655172413793</v>
      </c>
    </row>
    <row r="231" spans="1:9" x14ac:dyDescent="0.3">
      <c r="A231" t="s">
        <v>83</v>
      </c>
      <c r="B231" t="s">
        <v>15</v>
      </c>
      <c r="C231" t="s">
        <v>89</v>
      </c>
      <c r="D231">
        <v>2562</v>
      </c>
      <c r="E231">
        <v>6</v>
      </c>
      <c r="F231">
        <v>12</v>
      </c>
      <c r="G231">
        <v>70</v>
      </c>
      <c r="H231">
        <f>Cholcate_Sales[[#This Row],[Total Selling Price]]-Cholcate_Sales[[#This Row],[Total Cost Price]]</f>
        <v>2492</v>
      </c>
      <c r="I231" s="5">
        <f>Cholcate_Sales[[#This Row],[Profit]]/Cholcate_Sales[[#This Row],[Total Cost Price]]</f>
        <v>35.6</v>
      </c>
    </row>
    <row r="232" spans="1:9" x14ac:dyDescent="0.3">
      <c r="A232" t="s">
        <v>47</v>
      </c>
      <c r="B232" t="s">
        <v>10</v>
      </c>
      <c r="C232" t="s">
        <v>30</v>
      </c>
      <c r="D232">
        <v>8813</v>
      </c>
      <c r="E232">
        <v>21</v>
      </c>
      <c r="F232">
        <v>13</v>
      </c>
      <c r="G232">
        <v>276</v>
      </c>
      <c r="H232">
        <f>Cholcate_Sales[[#This Row],[Total Selling Price]]-Cholcate_Sales[[#This Row],[Total Cost Price]]</f>
        <v>8537</v>
      </c>
      <c r="I232" s="5">
        <f>Cholcate_Sales[[#This Row],[Profit]]/Cholcate_Sales[[#This Row],[Total Cost Price]]</f>
        <v>30.931159420289855</v>
      </c>
    </row>
    <row r="233" spans="1:9" x14ac:dyDescent="0.3">
      <c r="A233" t="s">
        <v>47</v>
      </c>
      <c r="B233" t="s">
        <v>24</v>
      </c>
      <c r="C233" t="s">
        <v>25</v>
      </c>
      <c r="D233">
        <v>6111</v>
      </c>
      <c r="E233">
        <v>3</v>
      </c>
      <c r="F233">
        <v>6</v>
      </c>
      <c r="G233">
        <v>19</v>
      </c>
      <c r="H233">
        <f>Cholcate_Sales[[#This Row],[Total Selling Price]]-Cholcate_Sales[[#This Row],[Total Cost Price]]</f>
        <v>6092</v>
      </c>
      <c r="I233" s="5">
        <f>Cholcate_Sales[[#This Row],[Profit]]/Cholcate_Sales[[#This Row],[Total Cost Price]]</f>
        <v>320.63157894736844</v>
      </c>
    </row>
    <row r="234" spans="1:9" x14ac:dyDescent="0.3">
      <c r="A234" t="s">
        <v>14</v>
      </c>
      <c r="B234" t="s">
        <v>60</v>
      </c>
      <c r="C234" t="s">
        <v>37</v>
      </c>
      <c r="D234">
        <v>3507</v>
      </c>
      <c r="E234">
        <v>288</v>
      </c>
      <c r="F234">
        <v>6</v>
      </c>
      <c r="G234">
        <v>1668</v>
      </c>
      <c r="H234">
        <f>Cholcate_Sales[[#This Row],[Total Selling Price]]-Cholcate_Sales[[#This Row],[Total Cost Price]]</f>
        <v>1839</v>
      </c>
      <c r="I234" s="5">
        <f>Cholcate_Sales[[#This Row],[Profit]]/Cholcate_Sales[[#This Row],[Total Cost Price]]</f>
        <v>1.1025179856115108</v>
      </c>
    </row>
    <row r="235" spans="1:9" x14ac:dyDescent="0.3">
      <c r="A235" t="s">
        <v>28</v>
      </c>
      <c r="B235" t="s">
        <v>24</v>
      </c>
      <c r="C235" t="s">
        <v>61</v>
      </c>
      <c r="D235">
        <v>4319</v>
      </c>
      <c r="E235">
        <v>30</v>
      </c>
      <c r="F235">
        <v>9</v>
      </c>
      <c r="G235">
        <v>280</v>
      </c>
      <c r="H235">
        <f>Cholcate_Sales[[#This Row],[Total Selling Price]]-Cholcate_Sales[[#This Row],[Total Cost Price]]</f>
        <v>4039</v>
      </c>
      <c r="I235" s="5">
        <f>Cholcate_Sales[[#This Row],[Profit]]/Cholcate_Sales[[#This Row],[Total Cost Price]]</f>
        <v>14.425000000000001</v>
      </c>
    </row>
    <row r="236" spans="1:9" x14ac:dyDescent="0.3">
      <c r="A236" t="s">
        <v>9</v>
      </c>
      <c r="B236" t="s">
        <v>36</v>
      </c>
      <c r="C236" t="s">
        <v>198</v>
      </c>
      <c r="D236">
        <v>609</v>
      </c>
      <c r="E236">
        <v>87</v>
      </c>
      <c r="F236">
        <v>6</v>
      </c>
      <c r="G236">
        <v>487</v>
      </c>
      <c r="H236">
        <f>Cholcate_Sales[[#This Row],[Total Selling Price]]-Cholcate_Sales[[#This Row],[Total Cost Price]]</f>
        <v>122</v>
      </c>
      <c r="I236" s="5">
        <f>Cholcate_Sales[[#This Row],[Profit]]/Cholcate_Sales[[#This Row],[Total Cost Price]]</f>
        <v>0.25051334702258726</v>
      </c>
    </row>
    <row r="237" spans="1:9" x14ac:dyDescent="0.3">
      <c r="A237" t="s">
        <v>9</v>
      </c>
      <c r="B237" t="s">
        <v>29</v>
      </c>
      <c r="C237" t="s">
        <v>112</v>
      </c>
      <c r="D237">
        <v>6370</v>
      </c>
      <c r="E237">
        <v>30</v>
      </c>
      <c r="F237">
        <v>17</v>
      </c>
      <c r="G237">
        <v>502</v>
      </c>
      <c r="H237">
        <f>Cholcate_Sales[[#This Row],[Total Selling Price]]-Cholcate_Sales[[#This Row],[Total Cost Price]]</f>
        <v>5868</v>
      </c>
      <c r="I237" s="5">
        <f>Cholcate_Sales[[#This Row],[Profit]]/Cholcate_Sales[[#This Row],[Total Cost Price]]</f>
        <v>11.689243027888446</v>
      </c>
    </row>
    <row r="238" spans="1:9" x14ac:dyDescent="0.3">
      <c r="A238" t="s">
        <v>47</v>
      </c>
      <c r="B238" t="s">
        <v>36</v>
      </c>
      <c r="C238" t="s">
        <v>86</v>
      </c>
      <c r="D238">
        <v>5474</v>
      </c>
      <c r="E238">
        <v>168</v>
      </c>
      <c r="F238">
        <v>8</v>
      </c>
      <c r="G238">
        <v>1284</v>
      </c>
      <c r="H238">
        <f>Cholcate_Sales[[#This Row],[Total Selling Price]]-Cholcate_Sales[[#This Row],[Total Cost Price]]</f>
        <v>4190</v>
      </c>
      <c r="I238" s="5">
        <f>Cholcate_Sales[[#This Row],[Profit]]/Cholcate_Sales[[#This Row],[Total Cost Price]]</f>
        <v>3.2632398753894081</v>
      </c>
    </row>
    <row r="239" spans="1:9" x14ac:dyDescent="0.3">
      <c r="A239" t="s">
        <v>9</v>
      </c>
      <c r="B239" t="s">
        <v>24</v>
      </c>
      <c r="C239" t="s">
        <v>112</v>
      </c>
      <c r="D239">
        <v>3164</v>
      </c>
      <c r="E239">
        <v>306</v>
      </c>
      <c r="F239">
        <v>17</v>
      </c>
      <c r="G239">
        <v>5119</v>
      </c>
      <c r="H239">
        <f>Cholcate_Sales[[#This Row],[Total Selling Price]]-Cholcate_Sales[[#This Row],[Total Cost Price]]</f>
        <v>-1955</v>
      </c>
      <c r="I239" s="5">
        <f>Cholcate_Sales[[#This Row],[Profit]]/Cholcate_Sales[[#This Row],[Total Cost Price]]</f>
        <v>-0.38191052940027348</v>
      </c>
    </row>
    <row r="240" spans="1:9" x14ac:dyDescent="0.3">
      <c r="A240" t="s">
        <v>28</v>
      </c>
      <c r="B240" t="s">
        <v>15</v>
      </c>
      <c r="C240" t="s">
        <v>20</v>
      </c>
      <c r="D240">
        <v>1302</v>
      </c>
      <c r="E240">
        <v>402</v>
      </c>
      <c r="F240">
        <v>12</v>
      </c>
      <c r="G240">
        <v>4776</v>
      </c>
      <c r="H240">
        <f>Cholcate_Sales[[#This Row],[Total Selling Price]]-Cholcate_Sales[[#This Row],[Total Cost Price]]</f>
        <v>-3474</v>
      </c>
      <c r="I240" s="5">
        <f>Cholcate_Sales[[#This Row],[Profit]]/Cholcate_Sales[[#This Row],[Total Cost Price]]</f>
        <v>-0.72738693467336679</v>
      </c>
    </row>
    <row r="241" spans="1:9" x14ac:dyDescent="0.3">
      <c r="A241" t="s">
        <v>53</v>
      </c>
      <c r="B241" t="s">
        <v>10</v>
      </c>
      <c r="C241" t="s">
        <v>115</v>
      </c>
      <c r="D241">
        <v>7308</v>
      </c>
      <c r="E241">
        <v>327</v>
      </c>
      <c r="F241">
        <v>10</v>
      </c>
      <c r="G241">
        <v>3394</v>
      </c>
      <c r="H241">
        <f>Cholcate_Sales[[#This Row],[Total Selling Price]]-Cholcate_Sales[[#This Row],[Total Cost Price]]</f>
        <v>3914</v>
      </c>
      <c r="I241" s="5">
        <f>Cholcate_Sales[[#This Row],[Profit]]/Cholcate_Sales[[#This Row],[Total Cost Price]]</f>
        <v>1.1532115497937536</v>
      </c>
    </row>
    <row r="242" spans="1:9" x14ac:dyDescent="0.3">
      <c r="A242" t="s">
        <v>9</v>
      </c>
      <c r="B242" t="s">
        <v>10</v>
      </c>
      <c r="C242" t="s">
        <v>112</v>
      </c>
      <c r="D242">
        <v>6132</v>
      </c>
      <c r="E242">
        <v>93</v>
      </c>
      <c r="F242">
        <v>17</v>
      </c>
      <c r="G242">
        <v>1556</v>
      </c>
      <c r="H242">
        <f>Cholcate_Sales[[#This Row],[Total Selling Price]]-Cholcate_Sales[[#This Row],[Total Cost Price]]</f>
        <v>4576</v>
      </c>
      <c r="I242" s="5">
        <f>Cholcate_Sales[[#This Row],[Profit]]/Cholcate_Sales[[#This Row],[Total Cost Price]]</f>
        <v>2.9408740359897174</v>
      </c>
    </row>
    <row r="243" spans="1:9" x14ac:dyDescent="0.3">
      <c r="A243" t="s">
        <v>83</v>
      </c>
      <c r="B243" t="s">
        <v>15</v>
      </c>
      <c r="C243" t="s">
        <v>44</v>
      </c>
      <c r="D243">
        <v>3472</v>
      </c>
      <c r="E243">
        <v>96</v>
      </c>
      <c r="F243">
        <v>12</v>
      </c>
      <c r="G243">
        <v>1123</v>
      </c>
      <c r="H243">
        <f>Cholcate_Sales[[#This Row],[Total Selling Price]]-Cholcate_Sales[[#This Row],[Total Cost Price]]</f>
        <v>2349</v>
      </c>
      <c r="I243" s="5">
        <f>Cholcate_Sales[[#This Row],[Profit]]/Cholcate_Sales[[#This Row],[Total Cost Price]]</f>
        <v>2.091718610863758</v>
      </c>
    </row>
    <row r="244" spans="1:9" x14ac:dyDescent="0.3">
      <c r="A244" t="s">
        <v>14</v>
      </c>
      <c r="B244" t="s">
        <v>29</v>
      </c>
      <c r="C244" t="s">
        <v>25</v>
      </c>
      <c r="D244">
        <v>9660</v>
      </c>
      <c r="E244">
        <v>27</v>
      </c>
      <c r="F244">
        <v>6</v>
      </c>
      <c r="G244">
        <v>175</v>
      </c>
      <c r="H244">
        <f>Cholcate_Sales[[#This Row],[Total Selling Price]]-Cholcate_Sales[[#This Row],[Total Cost Price]]</f>
        <v>9485</v>
      </c>
      <c r="I244" s="5">
        <f>Cholcate_Sales[[#This Row],[Profit]]/Cholcate_Sales[[#This Row],[Total Cost Price]]</f>
        <v>54.2</v>
      </c>
    </row>
    <row r="245" spans="1:9" x14ac:dyDescent="0.3">
      <c r="A245" t="s">
        <v>19</v>
      </c>
      <c r="B245" t="s">
        <v>36</v>
      </c>
      <c r="C245" t="s">
        <v>198</v>
      </c>
      <c r="D245">
        <v>2436</v>
      </c>
      <c r="E245">
        <v>99</v>
      </c>
      <c r="F245">
        <v>6</v>
      </c>
      <c r="G245">
        <v>554</v>
      </c>
      <c r="H245">
        <f>Cholcate_Sales[[#This Row],[Total Selling Price]]-Cholcate_Sales[[#This Row],[Total Cost Price]]</f>
        <v>1882</v>
      </c>
      <c r="I245" s="5">
        <f>Cholcate_Sales[[#This Row],[Profit]]/Cholcate_Sales[[#This Row],[Total Cost Price]]</f>
        <v>3.3971119133574006</v>
      </c>
    </row>
    <row r="246" spans="1:9" x14ac:dyDescent="0.3">
      <c r="A246" t="s">
        <v>19</v>
      </c>
      <c r="B246" t="s">
        <v>36</v>
      </c>
      <c r="C246" t="s">
        <v>33</v>
      </c>
      <c r="D246">
        <v>9506</v>
      </c>
      <c r="E246">
        <v>87</v>
      </c>
      <c r="F246">
        <v>12</v>
      </c>
      <c r="G246">
        <v>1076</v>
      </c>
      <c r="H246">
        <f>Cholcate_Sales[[#This Row],[Total Selling Price]]-Cholcate_Sales[[#This Row],[Total Cost Price]]</f>
        <v>8430</v>
      </c>
      <c r="I246" s="5">
        <f>Cholcate_Sales[[#This Row],[Profit]]/Cholcate_Sales[[#This Row],[Total Cost Price]]</f>
        <v>7.8345724907063197</v>
      </c>
    </row>
    <row r="247" spans="1:9" x14ac:dyDescent="0.3">
      <c r="A247" t="s">
        <v>83</v>
      </c>
      <c r="B247" t="s">
        <v>10</v>
      </c>
      <c r="C247" t="s">
        <v>146</v>
      </c>
      <c r="D247">
        <v>245</v>
      </c>
      <c r="E247">
        <v>288</v>
      </c>
      <c r="F247">
        <v>9</v>
      </c>
      <c r="G247">
        <v>2592</v>
      </c>
      <c r="H247">
        <f>Cholcate_Sales[[#This Row],[Total Selling Price]]-Cholcate_Sales[[#This Row],[Total Cost Price]]</f>
        <v>-2347</v>
      </c>
      <c r="I247" s="5">
        <f>Cholcate_Sales[[#This Row],[Profit]]/Cholcate_Sales[[#This Row],[Total Cost Price]]</f>
        <v>-0.90547839506172845</v>
      </c>
    </row>
    <row r="248" spans="1:9" x14ac:dyDescent="0.3">
      <c r="A248" t="s">
        <v>14</v>
      </c>
      <c r="B248" t="s">
        <v>15</v>
      </c>
      <c r="C248" t="s">
        <v>71</v>
      </c>
      <c r="D248">
        <v>2702</v>
      </c>
      <c r="E248">
        <v>363</v>
      </c>
      <c r="F248">
        <v>11</v>
      </c>
      <c r="G248">
        <v>3855</v>
      </c>
      <c r="H248">
        <f>Cholcate_Sales[[#This Row],[Total Selling Price]]-Cholcate_Sales[[#This Row],[Total Cost Price]]</f>
        <v>-1153</v>
      </c>
      <c r="I248" s="5">
        <f>Cholcate_Sales[[#This Row],[Profit]]/Cholcate_Sales[[#This Row],[Total Cost Price]]</f>
        <v>-0.29909208819714656</v>
      </c>
    </row>
    <row r="249" spans="1:9" x14ac:dyDescent="0.3">
      <c r="A249" t="s">
        <v>83</v>
      </c>
      <c r="B249" t="s">
        <v>60</v>
      </c>
      <c r="C249" t="s">
        <v>54</v>
      </c>
      <c r="D249">
        <v>700</v>
      </c>
      <c r="E249">
        <v>87</v>
      </c>
      <c r="F249">
        <v>3</v>
      </c>
      <c r="G249">
        <v>271</v>
      </c>
      <c r="H249">
        <f>Cholcate_Sales[[#This Row],[Total Selling Price]]-Cholcate_Sales[[#This Row],[Total Cost Price]]</f>
        <v>429</v>
      </c>
      <c r="I249" s="5">
        <f>Cholcate_Sales[[#This Row],[Profit]]/Cholcate_Sales[[#This Row],[Total Cost Price]]</f>
        <v>1.5830258302583027</v>
      </c>
    </row>
    <row r="250" spans="1:9" x14ac:dyDescent="0.3">
      <c r="A250" t="s">
        <v>28</v>
      </c>
      <c r="B250" t="s">
        <v>60</v>
      </c>
      <c r="C250" t="s">
        <v>54</v>
      </c>
      <c r="D250">
        <v>3759</v>
      </c>
      <c r="E250">
        <v>150</v>
      </c>
      <c r="F250">
        <v>3</v>
      </c>
      <c r="G250">
        <v>467</v>
      </c>
      <c r="H250">
        <f>Cholcate_Sales[[#This Row],[Total Selling Price]]-Cholcate_Sales[[#This Row],[Total Cost Price]]</f>
        <v>3292</v>
      </c>
      <c r="I250" s="5">
        <f>Cholcate_Sales[[#This Row],[Profit]]/Cholcate_Sales[[#This Row],[Total Cost Price]]</f>
        <v>7.0492505353319057</v>
      </c>
    </row>
    <row r="251" spans="1:9" x14ac:dyDescent="0.3">
      <c r="A251" t="s">
        <v>50</v>
      </c>
      <c r="B251" t="s">
        <v>15</v>
      </c>
      <c r="C251" t="s">
        <v>54</v>
      </c>
      <c r="D251">
        <v>1589</v>
      </c>
      <c r="E251">
        <v>303</v>
      </c>
      <c r="F251">
        <v>3</v>
      </c>
      <c r="G251">
        <v>942</v>
      </c>
      <c r="H251">
        <f>Cholcate_Sales[[#This Row],[Total Selling Price]]-Cholcate_Sales[[#This Row],[Total Cost Price]]</f>
        <v>647</v>
      </c>
      <c r="I251" s="5">
        <f>Cholcate_Sales[[#This Row],[Profit]]/Cholcate_Sales[[#This Row],[Total Cost Price]]</f>
        <v>0.68683651804670909</v>
      </c>
    </row>
    <row r="252" spans="1:9" x14ac:dyDescent="0.3">
      <c r="A252" t="s">
        <v>43</v>
      </c>
      <c r="B252" t="s">
        <v>15</v>
      </c>
      <c r="C252" t="s">
        <v>115</v>
      </c>
      <c r="D252">
        <v>5194</v>
      </c>
      <c r="E252">
        <v>288</v>
      </c>
      <c r="F252">
        <v>10</v>
      </c>
      <c r="G252">
        <v>2989</v>
      </c>
      <c r="H252">
        <f>Cholcate_Sales[[#This Row],[Total Selling Price]]-Cholcate_Sales[[#This Row],[Total Cost Price]]</f>
        <v>2205</v>
      </c>
      <c r="I252" s="5">
        <f>Cholcate_Sales[[#This Row],[Profit]]/Cholcate_Sales[[#This Row],[Total Cost Price]]</f>
        <v>0.73770491803278693</v>
      </c>
    </row>
    <row r="253" spans="1:9" x14ac:dyDescent="0.3">
      <c r="A253" t="s">
        <v>83</v>
      </c>
      <c r="B253" t="s">
        <v>24</v>
      </c>
      <c r="C253" t="s">
        <v>61</v>
      </c>
      <c r="D253">
        <v>945</v>
      </c>
      <c r="E253">
        <v>75</v>
      </c>
      <c r="F253">
        <v>9</v>
      </c>
      <c r="G253">
        <v>700</v>
      </c>
      <c r="H253">
        <f>Cholcate_Sales[[#This Row],[Total Selling Price]]-Cholcate_Sales[[#This Row],[Total Cost Price]]</f>
        <v>245</v>
      </c>
      <c r="I253" s="5">
        <f>Cholcate_Sales[[#This Row],[Profit]]/Cholcate_Sales[[#This Row],[Total Cost Price]]</f>
        <v>0.35</v>
      </c>
    </row>
    <row r="254" spans="1:9" x14ac:dyDescent="0.3">
      <c r="A254" t="s">
        <v>9</v>
      </c>
      <c r="B254" t="s">
        <v>36</v>
      </c>
      <c r="C254" t="s">
        <v>37</v>
      </c>
      <c r="D254">
        <v>1988</v>
      </c>
      <c r="E254">
        <v>39</v>
      </c>
      <c r="F254">
        <v>6</v>
      </c>
      <c r="G254">
        <v>226</v>
      </c>
      <c r="H254">
        <f>Cholcate_Sales[[#This Row],[Total Selling Price]]-Cholcate_Sales[[#This Row],[Total Cost Price]]</f>
        <v>1762</v>
      </c>
      <c r="I254" s="5">
        <f>Cholcate_Sales[[#This Row],[Profit]]/Cholcate_Sales[[#This Row],[Total Cost Price]]</f>
        <v>7.7964601769911503</v>
      </c>
    </row>
    <row r="255" spans="1:9" x14ac:dyDescent="0.3">
      <c r="A255" t="s">
        <v>28</v>
      </c>
      <c r="B255" t="s">
        <v>60</v>
      </c>
      <c r="C255" t="s">
        <v>16</v>
      </c>
      <c r="D255">
        <v>6734</v>
      </c>
      <c r="E255">
        <v>123</v>
      </c>
      <c r="F255">
        <v>9</v>
      </c>
      <c r="G255">
        <v>1064</v>
      </c>
      <c r="H255">
        <f>Cholcate_Sales[[#This Row],[Total Selling Price]]-Cholcate_Sales[[#This Row],[Total Cost Price]]</f>
        <v>5670</v>
      </c>
      <c r="I255" s="5">
        <f>Cholcate_Sales[[#This Row],[Profit]]/Cholcate_Sales[[#This Row],[Total Cost Price]]</f>
        <v>5.3289473684210522</v>
      </c>
    </row>
    <row r="256" spans="1:9" x14ac:dyDescent="0.3">
      <c r="A256" t="s">
        <v>9</v>
      </c>
      <c r="B256" t="s">
        <v>24</v>
      </c>
      <c r="C256" t="s">
        <v>20</v>
      </c>
      <c r="D256">
        <v>217</v>
      </c>
      <c r="E256">
        <v>36</v>
      </c>
      <c r="F256">
        <v>12</v>
      </c>
      <c r="G256">
        <v>428</v>
      </c>
      <c r="H256">
        <f>Cholcate_Sales[[#This Row],[Total Selling Price]]-Cholcate_Sales[[#This Row],[Total Cost Price]]</f>
        <v>-211</v>
      </c>
      <c r="I256" s="5">
        <f>Cholcate_Sales[[#This Row],[Profit]]/Cholcate_Sales[[#This Row],[Total Cost Price]]</f>
        <v>-0.4929906542056075</v>
      </c>
    </row>
    <row r="257" spans="1:9" x14ac:dyDescent="0.3">
      <c r="A257" t="s">
        <v>47</v>
      </c>
      <c r="B257" t="s">
        <v>60</v>
      </c>
      <c r="C257" t="s">
        <v>40</v>
      </c>
      <c r="D257">
        <v>6279</v>
      </c>
      <c r="E257">
        <v>237</v>
      </c>
      <c r="F257">
        <v>10</v>
      </c>
      <c r="G257">
        <v>2315</v>
      </c>
      <c r="H257">
        <f>Cholcate_Sales[[#This Row],[Total Selling Price]]-Cholcate_Sales[[#This Row],[Total Cost Price]]</f>
        <v>3964</v>
      </c>
      <c r="I257" s="5">
        <f>Cholcate_Sales[[#This Row],[Profit]]/Cholcate_Sales[[#This Row],[Total Cost Price]]</f>
        <v>1.7123110151187906</v>
      </c>
    </row>
    <row r="258" spans="1:9" x14ac:dyDescent="0.3">
      <c r="A258" t="s">
        <v>9</v>
      </c>
      <c r="B258" t="s">
        <v>24</v>
      </c>
      <c r="C258" t="s">
        <v>61</v>
      </c>
      <c r="D258">
        <v>4424</v>
      </c>
      <c r="E258">
        <v>201</v>
      </c>
      <c r="F258">
        <v>9</v>
      </c>
      <c r="G258">
        <v>1875</v>
      </c>
      <c r="H258">
        <f>Cholcate_Sales[[#This Row],[Total Selling Price]]-Cholcate_Sales[[#This Row],[Total Cost Price]]</f>
        <v>2549</v>
      </c>
      <c r="I258" s="5">
        <f>Cholcate_Sales[[#This Row],[Profit]]/Cholcate_Sales[[#This Row],[Total Cost Price]]</f>
        <v>1.3594666666666666</v>
      </c>
    </row>
    <row r="259" spans="1:9" x14ac:dyDescent="0.3">
      <c r="A259" t="s">
        <v>50</v>
      </c>
      <c r="B259" t="s">
        <v>24</v>
      </c>
      <c r="C259" t="s">
        <v>54</v>
      </c>
      <c r="D259">
        <v>189</v>
      </c>
      <c r="E259">
        <v>48</v>
      </c>
      <c r="F259">
        <v>3</v>
      </c>
      <c r="G259">
        <v>149</v>
      </c>
      <c r="H259">
        <f>Cholcate_Sales[[#This Row],[Total Selling Price]]-Cholcate_Sales[[#This Row],[Total Cost Price]]</f>
        <v>40</v>
      </c>
      <c r="I259" s="5">
        <f>Cholcate_Sales[[#This Row],[Profit]]/Cholcate_Sales[[#This Row],[Total Cost Price]]</f>
        <v>0.26845637583892618</v>
      </c>
    </row>
    <row r="260" spans="1:9" x14ac:dyDescent="0.3">
      <c r="A260" t="s">
        <v>47</v>
      </c>
      <c r="B260" t="s">
        <v>15</v>
      </c>
      <c r="C260" t="s">
        <v>40</v>
      </c>
      <c r="D260">
        <v>490</v>
      </c>
      <c r="E260">
        <v>84</v>
      </c>
      <c r="F260">
        <v>10</v>
      </c>
      <c r="G260">
        <v>821</v>
      </c>
      <c r="H260">
        <f>Cholcate_Sales[[#This Row],[Total Selling Price]]-Cholcate_Sales[[#This Row],[Total Cost Price]]</f>
        <v>-331</v>
      </c>
      <c r="I260" s="5">
        <f>Cholcate_Sales[[#This Row],[Profit]]/Cholcate_Sales[[#This Row],[Total Cost Price]]</f>
        <v>-0.40316686967113274</v>
      </c>
    </row>
    <row r="261" spans="1:9" x14ac:dyDescent="0.3">
      <c r="A261" t="s">
        <v>14</v>
      </c>
      <c r="B261" t="s">
        <v>10</v>
      </c>
      <c r="C261" t="s">
        <v>146</v>
      </c>
      <c r="D261">
        <v>434</v>
      </c>
      <c r="E261">
        <v>87</v>
      </c>
      <c r="F261">
        <v>9</v>
      </c>
      <c r="G261">
        <v>783</v>
      </c>
      <c r="H261">
        <f>Cholcate_Sales[[#This Row],[Total Selling Price]]-Cholcate_Sales[[#This Row],[Total Cost Price]]</f>
        <v>-349</v>
      </c>
      <c r="I261" s="5">
        <f>Cholcate_Sales[[#This Row],[Profit]]/Cholcate_Sales[[#This Row],[Total Cost Price]]</f>
        <v>-0.44572158365261816</v>
      </c>
    </row>
    <row r="262" spans="1:9" x14ac:dyDescent="0.3">
      <c r="A262" t="s">
        <v>43</v>
      </c>
      <c r="B262" t="s">
        <v>36</v>
      </c>
      <c r="C262" t="s">
        <v>11</v>
      </c>
      <c r="D262">
        <v>10129</v>
      </c>
      <c r="E262">
        <v>312</v>
      </c>
      <c r="F262">
        <v>14</v>
      </c>
      <c r="G262">
        <v>4521</v>
      </c>
      <c r="H262">
        <f>Cholcate_Sales[[#This Row],[Total Selling Price]]-Cholcate_Sales[[#This Row],[Total Cost Price]]</f>
        <v>5608</v>
      </c>
      <c r="I262" s="5">
        <f>Cholcate_Sales[[#This Row],[Profit]]/Cholcate_Sales[[#This Row],[Total Cost Price]]</f>
        <v>1.2404335324043354</v>
      </c>
    </row>
    <row r="263" spans="1:9" x14ac:dyDescent="0.3">
      <c r="A263" t="s">
        <v>53</v>
      </c>
      <c r="B263" t="s">
        <v>29</v>
      </c>
      <c r="C263" t="s">
        <v>115</v>
      </c>
      <c r="D263">
        <v>1652</v>
      </c>
      <c r="E263">
        <v>102</v>
      </c>
      <c r="F263">
        <v>10</v>
      </c>
      <c r="G263">
        <v>1059</v>
      </c>
      <c r="H263">
        <f>Cholcate_Sales[[#This Row],[Total Selling Price]]-Cholcate_Sales[[#This Row],[Total Cost Price]]</f>
        <v>593</v>
      </c>
      <c r="I263" s="5">
        <f>Cholcate_Sales[[#This Row],[Profit]]/Cholcate_Sales[[#This Row],[Total Cost Price]]</f>
        <v>0.55996222851746935</v>
      </c>
    </row>
    <row r="264" spans="1:9" x14ac:dyDescent="0.3">
      <c r="A264" t="s">
        <v>14</v>
      </c>
      <c r="B264" t="s">
        <v>36</v>
      </c>
      <c r="C264" t="s">
        <v>146</v>
      </c>
      <c r="D264">
        <v>6433</v>
      </c>
      <c r="E264">
        <v>78</v>
      </c>
      <c r="F264">
        <v>9</v>
      </c>
      <c r="G264">
        <v>702</v>
      </c>
      <c r="H264">
        <f>Cholcate_Sales[[#This Row],[Total Selling Price]]-Cholcate_Sales[[#This Row],[Total Cost Price]]</f>
        <v>5731</v>
      </c>
      <c r="I264" s="5">
        <f>Cholcate_Sales[[#This Row],[Profit]]/Cholcate_Sales[[#This Row],[Total Cost Price]]</f>
        <v>8.1638176638176638</v>
      </c>
    </row>
    <row r="265" spans="1:9" x14ac:dyDescent="0.3">
      <c r="A265" t="s">
        <v>53</v>
      </c>
      <c r="B265" t="s">
        <v>60</v>
      </c>
      <c r="C265" t="s">
        <v>78</v>
      </c>
      <c r="D265">
        <v>2212</v>
      </c>
      <c r="E265">
        <v>117</v>
      </c>
      <c r="F265">
        <v>6</v>
      </c>
      <c r="G265">
        <v>759</v>
      </c>
      <c r="H265">
        <f>Cholcate_Sales[[#This Row],[Total Selling Price]]-Cholcate_Sales[[#This Row],[Total Cost Price]]</f>
        <v>1453</v>
      </c>
      <c r="I265" s="5">
        <f>Cholcate_Sales[[#This Row],[Profit]]/Cholcate_Sales[[#This Row],[Total Cost Price]]</f>
        <v>1.914361001317523</v>
      </c>
    </row>
    <row r="266" spans="1:9" x14ac:dyDescent="0.3">
      <c r="A266" t="s">
        <v>23</v>
      </c>
      <c r="B266" t="s">
        <v>15</v>
      </c>
      <c r="C266" t="s">
        <v>86</v>
      </c>
      <c r="D266">
        <v>609</v>
      </c>
      <c r="E266">
        <v>99</v>
      </c>
      <c r="F266">
        <v>8</v>
      </c>
      <c r="G266">
        <v>756</v>
      </c>
      <c r="H266">
        <f>Cholcate_Sales[[#This Row],[Total Selling Price]]-Cholcate_Sales[[#This Row],[Total Cost Price]]</f>
        <v>-147</v>
      </c>
      <c r="I266" s="5">
        <f>Cholcate_Sales[[#This Row],[Profit]]/Cholcate_Sales[[#This Row],[Total Cost Price]]</f>
        <v>-0.19444444444444445</v>
      </c>
    </row>
    <row r="267" spans="1:9" x14ac:dyDescent="0.3">
      <c r="A267" t="s">
        <v>9</v>
      </c>
      <c r="B267" t="s">
        <v>15</v>
      </c>
      <c r="C267" t="s">
        <v>101</v>
      </c>
      <c r="D267">
        <v>1638</v>
      </c>
      <c r="E267">
        <v>48</v>
      </c>
      <c r="F267">
        <v>5</v>
      </c>
      <c r="G267">
        <v>239</v>
      </c>
      <c r="H267">
        <f>Cholcate_Sales[[#This Row],[Total Selling Price]]-Cholcate_Sales[[#This Row],[Total Cost Price]]</f>
        <v>1399</v>
      </c>
      <c r="I267" s="5">
        <f>Cholcate_Sales[[#This Row],[Profit]]/Cholcate_Sales[[#This Row],[Total Cost Price]]</f>
        <v>5.8535564853556483</v>
      </c>
    </row>
    <row r="268" spans="1:9" x14ac:dyDescent="0.3">
      <c r="A268" t="s">
        <v>43</v>
      </c>
      <c r="B268" t="s">
        <v>60</v>
      </c>
      <c r="C268" t="s">
        <v>89</v>
      </c>
      <c r="D268">
        <v>3829</v>
      </c>
      <c r="E268">
        <v>24</v>
      </c>
      <c r="F268">
        <v>12</v>
      </c>
      <c r="G268">
        <v>282</v>
      </c>
      <c r="H268">
        <f>Cholcate_Sales[[#This Row],[Total Selling Price]]-Cholcate_Sales[[#This Row],[Total Cost Price]]</f>
        <v>3547</v>
      </c>
      <c r="I268" s="5">
        <f>Cholcate_Sales[[#This Row],[Profit]]/Cholcate_Sales[[#This Row],[Total Cost Price]]</f>
        <v>12.578014184397164</v>
      </c>
    </row>
    <row r="269" spans="1:9" x14ac:dyDescent="0.3">
      <c r="A269" t="s">
        <v>9</v>
      </c>
      <c r="B269" t="s">
        <v>29</v>
      </c>
      <c r="C269" t="s">
        <v>89</v>
      </c>
      <c r="D269">
        <v>5775</v>
      </c>
      <c r="E269">
        <v>42</v>
      </c>
      <c r="F269">
        <v>12</v>
      </c>
      <c r="G269">
        <v>493</v>
      </c>
      <c r="H269">
        <f>Cholcate_Sales[[#This Row],[Total Selling Price]]-Cholcate_Sales[[#This Row],[Total Cost Price]]</f>
        <v>5282</v>
      </c>
      <c r="I269" s="5">
        <f>Cholcate_Sales[[#This Row],[Profit]]/Cholcate_Sales[[#This Row],[Total Cost Price]]</f>
        <v>10.713995943204868</v>
      </c>
    </row>
    <row r="270" spans="1:9" x14ac:dyDescent="0.3">
      <c r="A270" t="s">
        <v>28</v>
      </c>
      <c r="B270" t="s">
        <v>15</v>
      </c>
      <c r="C270" t="s">
        <v>71</v>
      </c>
      <c r="D270">
        <v>1071</v>
      </c>
      <c r="E270">
        <v>270</v>
      </c>
      <c r="F270">
        <v>11</v>
      </c>
      <c r="G270">
        <v>2867</v>
      </c>
      <c r="H270">
        <f>Cholcate_Sales[[#This Row],[Total Selling Price]]-Cholcate_Sales[[#This Row],[Total Cost Price]]</f>
        <v>-1796</v>
      </c>
      <c r="I270" s="5">
        <f>Cholcate_Sales[[#This Row],[Profit]]/Cholcate_Sales[[#This Row],[Total Cost Price]]</f>
        <v>-0.62643878618765259</v>
      </c>
    </row>
    <row r="271" spans="1:9" x14ac:dyDescent="0.3">
      <c r="A271" t="s">
        <v>14</v>
      </c>
      <c r="B271" t="s">
        <v>24</v>
      </c>
      <c r="C271" t="s">
        <v>78</v>
      </c>
      <c r="D271">
        <v>5019</v>
      </c>
      <c r="E271">
        <v>150</v>
      </c>
      <c r="F271">
        <v>6</v>
      </c>
      <c r="G271">
        <v>974</v>
      </c>
      <c r="H271">
        <f>Cholcate_Sales[[#This Row],[Total Selling Price]]-Cholcate_Sales[[#This Row],[Total Cost Price]]</f>
        <v>4045</v>
      </c>
      <c r="I271" s="5">
        <f>Cholcate_Sales[[#This Row],[Profit]]/Cholcate_Sales[[#This Row],[Total Cost Price]]</f>
        <v>4.1529774127310057</v>
      </c>
    </row>
    <row r="272" spans="1:9" x14ac:dyDescent="0.3">
      <c r="A272" t="s">
        <v>50</v>
      </c>
      <c r="B272" t="s">
        <v>10</v>
      </c>
      <c r="C272" t="s">
        <v>89</v>
      </c>
      <c r="D272">
        <v>2863</v>
      </c>
      <c r="E272">
        <v>42</v>
      </c>
      <c r="F272">
        <v>12</v>
      </c>
      <c r="G272">
        <v>493</v>
      </c>
      <c r="H272">
        <f>Cholcate_Sales[[#This Row],[Total Selling Price]]-Cholcate_Sales[[#This Row],[Total Cost Price]]</f>
        <v>2370</v>
      </c>
      <c r="I272" s="5">
        <f>Cholcate_Sales[[#This Row],[Profit]]/Cholcate_Sales[[#This Row],[Total Cost Price]]</f>
        <v>4.8073022312373226</v>
      </c>
    </row>
    <row r="273" spans="1:9" x14ac:dyDescent="0.3">
      <c r="A273" t="s">
        <v>9</v>
      </c>
      <c r="B273" t="s">
        <v>15</v>
      </c>
      <c r="C273" t="s">
        <v>66</v>
      </c>
      <c r="D273">
        <v>1617</v>
      </c>
      <c r="E273">
        <v>126</v>
      </c>
      <c r="F273">
        <v>7</v>
      </c>
      <c r="G273">
        <v>902</v>
      </c>
      <c r="H273">
        <f>Cholcate_Sales[[#This Row],[Total Selling Price]]-Cholcate_Sales[[#This Row],[Total Cost Price]]</f>
        <v>715</v>
      </c>
      <c r="I273" s="5">
        <f>Cholcate_Sales[[#This Row],[Profit]]/Cholcate_Sales[[#This Row],[Total Cost Price]]</f>
        <v>0.79268292682926833</v>
      </c>
    </row>
    <row r="274" spans="1:9" x14ac:dyDescent="0.3">
      <c r="A274" t="s">
        <v>28</v>
      </c>
      <c r="B274" t="s">
        <v>10</v>
      </c>
      <c r="C274" t="s">
        <v>198</v>
      </c>
      <c r="D274">
        <v>6818</v>
      </c>
      <c r="E274">
        <v>6</v>
      </c>
      <c r="F274">
        <v>6</v>
      </c>
      <c r="G274">
        <v>34</v>
      </c>
      <c r="H274">
        <f>Cholcate_Sales[[#This Row],[Total Selling Price]]-Cholcate_Sales[[#This Row],[Total Cost Price]]</f>
        <v>6784</v>
      </c>
      <c r="I274" s="5">
        <f>Cholcate_Sales[[#This Row],[Profit]]/Cholcate_Sales[[#This Row],[Total Cost Price]]</f>
        <v>199.52941176470588</v>
      </c>
    </row>
    <row r="275" spans="1:9" x14ac:dyDescent="0.3">
      <c r="A275" t="s">
        <v>53</v>
      </c>
      <c r="B275" t="s">
        <v>15</v>
      </c>
      <c r="C275" t="s">
        <v>89</v>
      </c>
      <c r="D275">
        <v>6657</v>
      </c>
      <c r="E275">
        <v>276</v>
      </c>
      <c r="F275">
        <v>12</v>
      </c>
      <c r="G275">
        <v>3237</v>
      </c>
      <c r="H275">
        <f>Cholcate_Sales[[#This Row],[Total Selling Price]]-Cholcate_Sales[[#This Row],[Total Cost Price]]</f>
        <v>3420</v>
      </c>
      <c r="I275" s="5">
        <f>Cholcate_Sales[[#This Row],[Profit]]/Cholcate_Sales[[#This Row],[Total Cost Price]]</f>
        <v>1.0565338276181651</v>
      </c>
    </row>
    <row r="276" spans="1:9" x14ac:dyDescent="0.3">
      <c r="A276" t="s">
        <v>53</v>
      </c>
      <c r="B276" t="s">
        <v>60</v>
      </c>
      <c r="C276" t="s">
        <v>54</v>
      </c>
      <c r="D276">
        <v>2919</v>
      </c>
      <c r="E276">
        <v>93</v>
      </c>
      <c r="F276">
        <v>3</v>
      </c>
      <c r="G276">
        <v>289</v>
      </c>
      <c r="H276">
        <f>Cholcate_Sales[[#This Row],[Total Selling Price]]-Cholcate_Sales[[#This Row],[Total Cost Price]]</f>
        <v>2630</v>
      </c>
      <c r="I276" s="5">
        <f>Cholcate_Sales[[#This Row],[Profit]]/Cholcate_Sales[[#This Row],[Total Cost Price]]</f>
        <v>9.1003460207612452</v>
      </c>
    </row>
    <row r="277" spans="1:9" x14ac:dyDescent="0.3">
      <c r="A277" t="s">
        <v>50</v>
      </c>
      <c r="B277" t="s">
        <v>24</v>
      </c>
      <c r="C277" t="s">
        <v>37</v>
      </c>
      <c r="D277">
        <v>3094</v>
      </c>
      <c r="E277">
        <v>246</v>
      </c>
      <c r="F277">
        <v>6</v>
      </c>
      <c r="G277">
        <v>1424</v>
      </c>
      <c r="H277">
        <f>Cholcate_Sales[[#This Row],[Total Selling Price]]-Cholcate_Sales[[#This Row],[Total Cost Price]]</f>
        <v>1670</v>
      </c>
      <c r="I277" s="5">
        <f>Cholcate_Sales[[#This Row],[Profit]]/Cholcate_Sales[[#This Row],[Total Cost Price]]</f>
        <v>1.172752808988764</v>
      </c>
    </row>
    <row r="278" spans="1:9" x14ac:dyDescent="0.3">
      <c r="A278" t="s">
        <v>28</v>
      </c>
      <c r="B278" t="s">
        <v>29</v>
      </c>
      <c r="C278" t="s">
        <v>101</v>
      </c>
      <c r="D278">
        <v>2989</v>
      </c>
      <c r="E278">
        <v>3</v>
      </c>
      <c r="F278">
        <v>5</v>
      </c>
      <c r="G278">
        <v>15</v>
      </c>
      <c r="H278">
        <f>Cholcate_Sales[[#This Row],[Total Selling Price]]-Cholcate_Sales[[#This Row],[Total Cost Price]]</f>
        <v>2974</v>
      </c>
      <c r="I278" s="5">
        <f>Cholcate_Sales[[#This Row],[Profit]]/Cholcate_Sales[[#This Row],[Total Cost Price]]</f>
        <v>198.26666666666668</v>
      </c>
    </row>
    <row r="279" spans="1:9" x14ac:dyDescent="0.3">
      <c r="A279" t="s">
        <v>14</v>
      </c>
      <c r="B279" t="s">
        <v>36</v>
      </c>
      <c r="C279" t="s">
        <v>112</v>
      </c>
      <c r="D279">
        <v>2268</v>
      </c>
      <c r="E279">
        <v>63</v>
      </c>
      <c r="F279">
        <v>17</v>
      </c>
      <c r="G279">
        <v>1054</v>
      </c>
      <c r="H279">
        <f>Cholcate_Sales[[#This Row],[Total Selling Price]]-Cholcate_Sales[[#This Row],[Total Cost Price]]</f>
        <v>1214</v>
      </c>
      <c r="I279" s="5">
        <f>Cholcate_Sales[[#This Row],[Profit]]/Cholcate_Sales[[#This Row],[Total Cost Price]]</f>
        <v>1.1518026565464896</v>
      </c>
    </row>
    <row r="280" spans="1:9" x14ac:dyDescent="0.3">
      <c r="A280" t="s">
        <v>47</v>
      </c>
      <c r="B280" t="s">
        <v>15</v>
      </c>
      <c r="C280" t="s">
        <v>37</v>
      </c>
      <c r="D280">
        <v>4753</v>
      </c>
      <c r="E280">
        <v>246</v>
      </c>
      <c r="F280">
        <v>6</v>
      </c>
      <c r="G280">
        <v>1424</v>
      </c>
      <c r="H280">
        <f>Cholcate_Sales[[#This Row],[Total Selling Price]]-Cholcate_Sales[[#This Row],[Total Cost Price]]</f>
        <v>3329</v>
      </c>
      <c r="I280" s="5">
        <f>Cholcate_Sales[[#This Row],[Profit]]/Cholcate_Sales[[#This Row],[Total Cost Price]]</f>
        <v>2.3377808988764044</v>
      </c>
    </row>
    <row r="281" spans="1:9" x14ac:dyDescent="0.3">
      <c r="A281" t="s">
        <v>50</v>
      </c>
      <c r="B281" t="s">
        <v>60</v>
      </c>
      <c r="C281" t="s">
        <v>86</v>
      </c>
      <c r="D281">
        <v>7511</v>
      </c>
      <c r="E281">
        <v>120</v>
      </c>
      <c r="F281">
        <v>8</v>
      </c>
      <c r="G281">
        <v>917</v>
      </c>
      <c r="H281">
        <f>Cholcate_Sales[[#This Row],[Total Selling Price]]-Cholcate_Sales[[#This Row],[Total Cost Price]]</f>
        <v>6594</v>
      </c>
      <c r="I281" s="5">
        <f>Cholcate_Sales[[#This Row],[Profit]]/Cholcate_Sales[[#This Row],[Total Cost Price]]</f>
        <v>7.1908396946564883</v>
      </c>
    </row>
    <row r="282" spans="1:9" x14ac:dyDescent="0.3">
      <c r="A282" t="s">
        <v>50</v>
      </c>
      <c r="B282" t="s">
        <v>36</v>
      </c>
      <c r="C282" t="s">
        <v>37</v>
      </c>
      <c r="D282">
        <v>4326</v>
      </c>
      <c r="E282">
        <v>348</v>
      </c>
      <c r="F282">
        <v>6</v>
      </c>
      <c r="G282">
        <v>2015</v>
      </c>
      <c r="H282">
        <f>Cholcate_Sales[[#This Row],[Total Selling Price]]-Cholcate_Sales[[#This Row],[Total Cost Price]]</f>
        <v>2311</v>
      </c>
      <c r="I282" s="5">
        <f>Cholcate_Sales[[#This Row],[Profit]]/Cholcate_Sales[[#This Row],[Total Cost Price]]</f>
        <v>1.1468982630272953</v>
      </c>
    </row>
    <row r="283" spans="1:9" x14ac:dyDescent="0.3">
      <c r="A283" t="s">
        <v>23</v>
      </c>
      <c r="B283" t="s">
        <v>60</v>
      </c>
      <c r="C283" t="s">
        <v>78</v>
      </c>
      <c r="D283">
        <v>4935</v>
      </c>
      <c r="E283">
        <v>126</v>
      </c>
      <c r="F283">
        <v>6</v>
      </c>
      <c r="G283">
        <v>818</v>
      </c>
      <c r="H283">
        <f>Cholcate_Sales[[#This Row],[Total Selling Price]]-Cholcate_Sales[[#This Row],[Total Cost Price]]</f>
        <v>4117</v>
      </c>
      <c r="I283" s="5">
        <f>Cholcate_Sales[[#This Row],[Profit]]/Cholcate_Sales[[#This Row],[Total Cost Price]]</f>
        <v>5.0330073349633251</v>
      </c>
    </row>
    <row r="284" spans="1:9" x14ac:dyDescent="0.3">
      <c r="A284" t="s">
        <v>28</v>
      </c>
      <c r="B284" t="s">
        <v>15</v>
      </c>
      <c r="C284" t="s">
        <v>11</v>
      </c>
      <c r="D284">
        <v>4781</v>
      </c>
      <c r="E284">
        <v>123</v>
      </c>
      <c r="F284">
        <v>14</v>
      </c>
      <c r="G284">
        <v>1782</v>
      </c>
      <c r="H284">
        <f>Cholcate_Sales[[#This Row],[Total Selling Price]]-Cholcate_Sales[[#This Row],[Total Cost Price]]</f>
        <v>2999</v>
      </c>
      <c r="I284" s="5">
        <f>Cholcate_Sales[[#This Row],[Profit]]/Cholcate_Sales[[#This Row],[Total Cost Price]]</f>
        <v>1.6829405162738496</v>
      </c>
    </row>
    <row r="285" spans="1:9" x14ac:dyDescent="0.3">
      <c r="A285" t="s">
        <v>47</v>
      </c>
      <c r="B285" t="s">
        <v>36</v>
      </c>
      <c r="C285" t="s">
        <v>30</v>
      </c>
      <c r="D285">
        <v>7483</v>
      </c>
      <c r="E285">
        <v>45</v>
      </c>
      <c r="F285">
        <v>13</v>
      </c>
      <c r="G285">
        <v>592</v>
      </c>
      <c r="H285">
        <f>Cholcate_Sales[[#This Row],[Total Selling Price]]-Cholcate_Sales[[#This Row],[Total Cost Price]]</f>
        <v>6891</v>
      </c>
      <c r="I285" s="5">
        <f>Cholcate_Sales[[#This Row],[Profit]]/Cholcate_Sales[[#This Row],[Total Cost Price]]</f>
        <v>11.640202702702704</v>
      </c>
    </row>
    <row r="286" spans="1:9" x14ac:dyDescent="0.3">
      <c r="A286" t="s">
        <v>83</v>
      </c>
      <c r="B286" t="s">
        <v>36</v>
      </c>
      <c r="C286" t="s">
        <v>20</v>
      </c>
      <c r="D286">
        <v>6860</v>
      </c>
      <c r="E286">
        <v>126</v>
      </c>
      <c r="F286">
        <v>12</v>
      </c>
      <c r="G286">
        <v>1497</v>
      </c>
      <c r="H286">
        <f>Cholcate_Sales[[#This Row],[Total Selling Price]]-Cholcate_Sales[[#This Row],[Total Cost Price]]</f>
        <v>5363</v>
      </c>
      <c r="I286" s="5">
        <f>Cholcate_Sales[[#This Row],[Profit]]/Cholcate_Sales[[#This Row],[Total Cost Price]]</f>
        <v>3.58249832999332</v>
      </c>
    </row>
    <row r="287" spans="1:9" x14ac:dyDescent="0.3">
      <c r="A287" t="s">
        <v>9</v>
      </c>
      <c r="B287" t="s">
        <v>10</v>
      </c>
      <c r="C287" t="s">
        <v>66</v>
      </c>
      <c r="D287">
        <v>9002</v>
      </c>
      <c r="E287">
        <v>72</v>
      </c>
      <c r="F287">
        <v>7</v>
      </c>
      <c r="G287">
        <v>516</v>
      </c>
      <c r="H287">
        <f>Cholcate_Sales[[#This Row],[Total Selling Price]]-Cholcate_Sales[[#This Row],[Total Cost Price]]</f>
        <v>8486</v>
      </c>
      <c r="I287" s="5">
        <f>Cholcate_Sales[[#This Row],[Profit]]/Cholcate_Sales[[#This Row],[Total Cost Price]]</f>
        <v>16.445736434108529</v>
      </c>
    </row>
    <row r="288" spans="1:9" x14ac:dyDescent="0.3">
      <c r="A288" t="s">
        <v>28</v>
      </c>
      <c r="B288" t="s">
        <v>24</v>
      </c>
      <c r="C288" t="s">
        <v>66</v>
      </c>
      <c r="D288">
        <v>1400</v>
      </c>
      <c r="E288">
        <v>135</v>
      </c>
      <c r="F288">
        <v>7</v>
      </c>
      <c r="G288">
        <v>967</v>
      </c>
      <c r="H288">
        <f>Cholcate_Sales[[#This Row],[Total Selling Price]]-Cholcate_Sales[[#This Row],[Total Cost Price]]</f>
        <v>433</v>
      </c>
      <c r="I288" s="5">
        <f>Cholcate_Sales[[#This Row],[Profit]]/Cholcate_Sales[[#This Row],[Total Cost Price]]</f>
        <v>0.44777662874870733</v>
      </c>
    </row>
    <row r="289" spans="1:9" x14ac:dyDescent="0.3">
      <c r="A289" t="s">
        <v>83</v>
      </c>
      <c r="B289" t="s">
        <v>60</v>
      </c>
      <c r="C289" t="s">
        <v>40</v>
      </c>
      <c r="D289">
        <v>4053</v>
      </c>
      <c r="E289">
        <v>24</v>
      </c>
      <c r="F289">
        <v>10</v>
      </c>
      <c r="G289">
        <v>234</v>
      </c>
      <c r="H289">
        <f>Cholcate_Sales[[#This Row],[Total Selling Price]]-Cholcate_Sales[[#This Row],[Total Cost Price]]</f>
        <v>3819</v>
      </c>
      <c r="I289" s="5">
        <f>Cholcate_Sales[[#This Row],[Profit]]/Cholcate_Sales[[#This Row],[Total Cost Price]]</f>
        <v>16.320512820512821</v>
      </c>
    </row>
    <row r="290" spans="1:9" x14ac:dyDescent="0.3">
      <c r="A290" t="s">
        <v>43</v>
      </c>
      <c r="B290" t="s">
        <v>24</v>
      </c>
      <c r="C290" t="s">
        <v>37</v>
      </c>
      <c r="D290">
        <v>2149</v>
      </c>
      <c r="E290">
        <v>117</v>
      </c>
      <c r="F290">
        <v>6</v>
      </c>
      <c r="G290">
        <v>677</v>
      </c>
      <c r="H290">
        <f>Cholcate_Sales[[#This Row],[Total Selling Price]]-Cholcate_Sales[[#This Row],[Total Cost Price]]</f>
        <v>1472</v>
      </c>
      <c r="I290" s="5">
        <f>Cholcate_Sales[[#This Row],[Profit]]/Cholcate_Sales[[#This Row],[Total Cost Price]]</f>
        <v>2.1742983751846383</v>
      </c>
    </row>
    <row r="291" spans="1:9" x14ac:dyDescent="0.3">
      <c r="A291" t="s">
        <v>53</v>
      </c>
      <c r="B291" t="s">
        <v>29</v>
      </c>
      <c r="C291" t="s">
        <v>66</v>
      </c>
      <c r="D291">
        <v>3640</v>
      </c>
      <c r="E291">
        <v>51</v>
      </c>
      <c r="F291">
        <v>7</v>
      </c>
      <c r="G291">
        <v>365</v>
      </c>
      <c r="H291">
        <f>Cholcate_Sales[[#This Row],[Total Selling Price]]-Cholcate_Sales[[#This Row],[Total Cost Price]]</f>
        <v>3275</v>
      </c>
      <c r="I291" s="5">
        <f>Cholcate_Sales[[#This Row],[Profit]]/Cholcate_Sales[[#This Row],[Total Cost Price]]</f>
        <v>8.9726027397260282</v>
      </c>
    </row>
    <row r="292" spans="1:9" x14ac:dyDescent="0.3">
      <c r="A292" t="s">
        <v>50</v>
      </c>
      <c r="B292" t="s">
        <v>29</v>
      </c>
      <c r="C292" t="s">
        <v>78</v>
      </c>
      <c r="D292">
        <v>630</v>
      </c>
      <c r="E292">
        <v>36</v>
      </c>
      <c r="F292">
        <v>6</v>
      </c>
      <c r="G292">
        <v>234</v>
      </c>
      <c r="H292">
        <f>Cholcate_Sales[[#This Row],[Total Selling Price]]-Cholcate_Sales[[#This Row],[Total Cost Price]]</f>
        <v>396</v>
      </c>
      <c r="I292" s="5">
        <f>Cholcate_Sales[[#This Row],[Profit]]/Cholcate_Sales[[#This Row],[Total Cost Price]]</f>
        <v>1.6923076923076923</v>
      </c>
    </row>
    <row r="293" spans="1:9" x14ac:dyDescent="0.3">
      <c r="A293" t="s">
        <v>19</v>
      </c>
      <c r="B293" t="s">
        <v>15</v>
      </c>
      <c r="C293" t="s">
        <v>112</v>
      </c>
      <c r="D293">
        <v>2429</v>
      </c>
      <c r="E293">
        <v>144</v>
      </c>
      <c r="F293">
        <v>17</v>
      </c>
      <c r="G293">
        <v>2409</v>
      </c>
      <c r="H293">
        <f>Cholcate_Sales[[#This Row],[Total Selling Price]]-Cholcate_Sales[[#This Row],[Total Cost Price]]</f>
        <v>20</v>
      </c>
      <c r="I293" s="5">
        <f>Cholcate_Sales[[#This Row],[Profit]]/Cholcate_Sales[[#This Row],[Total Cost Price]]</f>
        <v>8.3022000830220016E-3</v>
      </c>
    </row>
    <row r="294" spans="1:9" x14ac:dyDescent="0.3">
      <c r="A294" t="s">
        <v>19</v>
      </c>
      <c r="B294" t="s">
        <v>24</v>
      </c>
      <c r="C294" t="s">
        <v>30</v>
      </c>
      <c r="D294">
        <v>2142</v>
      </c>
      <c r="E294">
        <v>114</v>
      </c>
      <c r="F294">
        <v>13</v>
      </c>
      <c r="G294">
        <v>1499</v>
      </c>
      <c r="H294">
        <f>Cholcate_Sales[[#This Row],[Total Selling Price]]-Cholcate_Sales[[#This Row],[Total Cost Price]]</f>
        <v>643</v>
      </c>
      <c r="I294" s="5">
        <f>Cholcate_Sales[[#This Row],[Profit]]/Cholcate_Sales[[#This Row],[Total Cost Price]]</f>
        <v>0.42895263509006004</v>
      </c>
    </row>
    <row r="295" spans="1:9" x14ac:dyDescent="0.3">
      <c r="A295" t="s">
        <v>43</v>
      </c>
      <c r="B295" t="s">
        <v>10</v>
      </c>
      <c r="C295" t="s">
        <v>11</v>
      </c>
      <c r="D295">
        <v>6454</v>
      </c>
      <c r="E295">
        <v>54</v>
      </c>
      <c r="F295">
        <v>14</v>
      </c>
      <c r="G295">
        <v>782</v>
      </c>
      <c r="H295">
        <f>Cholcate_Sales[[#This Row],[Total Selling Price]]-Cholcate_Sales[[#This Row],[Total Cost Price]]</f>
        <v>5672</v>
      </c>
      <c r="I295" s="5">
        <f>Cholcate_Sales[[#This Row],[Profit]]/Cholcate_Sales[[#This Row],[Total Cost Price]]</f>
        <v>7.2531969309462916</v>
      </c>
    </row>
    <row r="296" spans="1:9" x14ac:dyDescent="0.3">
      <c r="A296" t="s">
        <v>43</v>
      </c>
      <c r="B296" t="s">
        <v>10</v>
      </c>
      <c r="C296" t="s">
        <v>57</v>
      </c>
      <c r="D296">
        <v>4487</v>
      </c>
      <c r="E296">
        <v>333</v>
      </c>
      <c r="F296">
        <v>9</v>
      </c>
      <c r="G296">
        <v>2927</v>
      </c>
      <c r="H296">
        <f>Cholcate_Sales[[#This Row],[Total Selling Price]]-Cholcate_Sales[[#This Row],[Total Cost Price]]</f>
        <v>1560</v>
      </c>
      <c r="I296" s="5">
        <f>Cholcate_Sales[[#This Row],[Profit]]/Cholcate_Sales[[#This Row],[Total Cost Price]]</f>
        <v>0.53296891014690806</v>
      </c>
    </row>
    <row r="297" spans="1:9" x14ac:dyDescent="0.3">
      <c r="A297" t="s">
        <v>53</v>
      </c>
      <c r="B297" t="s">
        <v>10</v>
      </c>
      <c r="C297" t="s">
        <v>20</v>
      </c>
      <c r="D297">
        <v>938</v>
      </c>
      <c r="E297">
        <v>366</v>
      </c>
      <c r="F297">
        <v>12</v>
      </c>
      <c r="G297">
        <v>4348</v>
      </c>
      <c r="H297">
        <f>Cholcate_Sales[[#This Row],[Total Selling Price]]-Cholcate_Sales[[#This Row],[Total Cost Price]]</f>
        <v>-3410</v>
      </c>
      <c r="I297" s="5">
        <f>Cholcate_Sales[[#This Row],[Profit]]/Cholcate_Sales[[#This Row],[Total Cost Price]]</f>
        <v>-0.78426862925482976</v>
      </c>
    </row>
    <row r="298" spans="1:9" x14ac:dyDescent="0.3">
      <c r="A298" t="s">
        <v>53</v>
      </c>
      <c r="B298" t="s">
        <v>36</v>
      </c>
      <c r="C298" t="s">
        <v>198</v>
      </c>
      <c r="D298">
        <v>8841</v>
      </c>
      <c r="E298">
        <v>303</v>
      </c>
      <c r="F298">
        <v>6</v>
      </c>
      <c r="G298">
        <v>1697</v>
      </c>
      <c r="H298">
        <f>Cholcate_Sales[[#This Row],[Total Selling Price]]-Cholcate_Sales[[#This Row],[Total Cost Price]]</f>
        <v>7144</v>
      </c>
      <c r="I298" s="5">
        <f>Cholcate_Sales[[#This Row],[Profit]]/Cholcate_Sales[[#This Row],[Total Cost Price]]</f>
        <v>4.20978196817914</v>
      </c>
    </row>
    <row r="299" spans="1:9" x14ac:dyDescent="0.3">
      <c r="A299" t="s">
        <v>50</v>
      </c>
      <c r="B299" t="s">
        <v>29</v>
      </c>
      <c r="C299" t="s">
        <v>33</v>
      </c>
      <c r="D299">
        <v>4018</v>
      </c>
      <c r="E299">
        <v>126</v>
      </c>
      <c r="F299">
        <v>12</v>
      </c>
      <c r="G299">
        <v>1559</v>
      </c>
      <c r="H299">
        <f>Cholcate_Sales[[#This Row],[Total Selling Price]]-Cholcate_Sales[[#This Row],[Total Cost Price]]</f>
        <v>2459</v>
      </c>
      <c r="I299" s="5">
        <f>Cholcate_Sales[[#This Row],[Profit]]/Cholcate_Sales[[#This Row],[Total Cost Price]]</f>
        <v>1.5772931366260423</v>
      </c>
    </row>
    <row r="300" spans="1:9" x14ac:dyDescent="0.3">
      <c r="A300" t="s">
        <v>23</v>
      </c>
      <c r="B300" t="s">
        <v>10</v>
      </c>
      <c r="C300" t="s">
        <v>89</v>
      </c>
      <c r="D300">
        <v>714</v>
      </c>
      <c r="E300">
        <v>231</v>
      </c>
      <c r="F300">
        <v>12</v>
      </c>
      <c r="G300">
        <v>2710</v>
      </c>
      <c r="H300">
        <f>Cholcate_Sales[[#This Row],[Total Selling Price]]-Cholcate_Sales[[#This Row],[Total Cost Price]]</f>
        <v>-1996</v>
      </c>
      <c r="I300" s="5">
        <f>Cholcate_Sales[[#This Row],[Profit]]/Cholcate_Sales[[#This Row],[Total Cost Price]]</f>
        <v>-0.73653136531365315</v>
      </c>
    </row>
    <row r="301" spans="1:9" x14ac:dyDescent="0.3">
      <c r="A301" t="s">
        <v>19</v>
      </c>
      <c r="B301" t="s">
        <v>36</v>
      </c>
      <c r="C301" t="s">
        <v>30</v>
      </c>
      <c r="D301">
        <v>3850</v>
      </c>
      <c r="E301">
        <v>102</v>
      </c>
      <c r="F301">
        <v>13</v>
      </c>
      <c r="G301">
        <v>1341</v>
      </c>
      <c r="H301">
        <f>Cholcate_Sales[[#This Row],[Total Selling Price]]-Cholcate_Sales[[#This Row],[Total Cost Price]]</f>
        <v>2509</v>
      </c>
      <c r="I301" s="5">
        <f>Cholcate_Sales[[#This Row],[Profit]]/Cholcate_Sales[[#This Row],[Total Cost Price]]</f>
        <v>1.8709917971662937</v>
      </c>
    </row>
  </sheetData>
  <conditionalFormatting sqref="H2:H301">
    <cfRule type="cellIs" dxfId="5" priority="13" operator="greaterThan">
      <formula>$N$4</formula>
    </cfRule>
    <cfRule type="cellIs" dxfId="4" priority="15" operator="lessThan">
      <formula>0</formula>
    </cfRule>
    <cfRule type="cellIs" dxfId="3" priority="16" operator="between">
      <formula>0</formula>
      <formula>$N$4</formula>
    </cfRule>
  </conditionalFormatting>
  <conditionalFormatting sqref="H302:H1048576 H1">
    <cfRule type="colorScale" priority="17">
      <colorScale>
        <cfvo type="min"/>
        <cfvo type="num" val="0"/>
        <cfvo type="max"/>
        <color rgb="FFFF0000"/>
        <color rgb="FFFFEB84"/>
        <color rgb="FF63BE7B"/>
      </colorScale>
    </cfRule>
  </conditionalFormatting>
  <conditionalFormatting sqref="I2:I301">
    <cfRule type="cellIs" dxfId="2" priority="1" operator="lessThan">
      <formula>0</formula>
    </cfRule>
    <cfRule type="cellIs" dxfId="1" priority="2" operator="between">
      <formula>0</formula>
      <formula>1</formula>
    </cfRule>
    <cfRule type="cellIs" dxfId="0" priority="3" operator="greaterThan">
      <formula>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AE6C5-88E6-495C-B7EA-1511A05B3AA8}">
  <dimension ref="B5:DY49"/>
  <sheetViews>
    <sheetView showGridLines="0" topLeftCell="A6" workbookViewId="0">
      <selection activeCell="I7" sqref="I7"/>
    </sheetView>
  </sheetViews>
  <sheetFormatPr defaultRowHeight="14.4" x14ac:dyDescent="0.3"/>
  <cols>
    <col min="1" max="1" width="8.88671875" style="6"/>
    <col min="2" max="2" width="15.109375" style="6" bestFit="1" customWidth="1"/>
    <col min="3" max="3" width="12.109375" style="6" bestFit="1" customWidth="1"/>
    <col min="4" max="4" width="8.88671875" style="6"/>
    <col min="5" max="5" width="15.109375" style="6" bestFit="1" customWidth="1"/>
    <col min="6" max="6" width="22.44140625" style="6" bestFit="1" customWidth="1"/>
    <col min="7" max="7" width="12.109375" style="6" bestFit="1" customWidth="1"/>
    <col min="8" max="8" width="20.21875" style="6" bestFit="1" customWidth="1"/>
    <col min="9" max="9" width="20.77734375" style="6" bestFit="1" customWidth="1"/>
    <col min="10" max="10" width="7" style="6" bestFit="1" customWidth="1"/>
    <col min="11" max="12" width="2" style="6" bestFit="1" customWidth="1"/>
    <col min="13" max="13" width="12.44140625" style="6" bestFit="1" customWidth="1"/>
    <col min="14" max="14" width="17.33203125" style="6" bestFit="1" customWidth="1"/>
    <col min="15" max="41" width="3" style="6" bestFit="1" customWidth="1"/>
    <col min="42" max="128" width="4" style="6" bestFit="1" customWidth="1"/>
    <col min="129" max="129" width="10.77734375" style="6" bestFit="1" customWidth="1"/>
    <col min="130" max="16384" width="8.88671875" style="6"/>
  </cols>
  <sheetData>
    <row r="5" spans="2:129" x14ac:dyDescent="0.3">
      <c r="C5" s="6" t="s">
        <v>604</v>
      </c>
    </row>
    <row r="11" spans="2:129" x14ac:dyDescent="0.3">
      <c r="B11" s="3" t="s">
        <v>1</v>
      </c>
      <c r="C11" t="s">
        <v>601</v>
      </c>
      <c r="D11"/>
      <c r="E11" s="3" t="s">
        <v>0</v>
      </c>
      <c r="F11" t="s">
        <v>601</v>
      </c>
      <c r="G11"/>
      <c r="H11" s="3" t="s">
        <v>2</v>
      </c>
      <c r="I11" t="s">
        <v>600</v>
      </c>
      <c r="J11"/>
      <c r="K11"/>
      <c r="L11"/>
      <c r="M11" s="3" t="s">
        <v>607</v>
      </c>
      <c r="N11" t="s">
        <v>601</v>
      </c>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row>
    <row r="12" spans="2:129" x14ac:dyDescent="0.3">
      <c r="B12" s="4" t="s">
        <v>36</v>
      </c>
      <c r="C12" s="9">
        <v>168679</v>
      </c>
      <c r="D12"/>
      <c r="E12" s="4" t="s">
        <v>50</v>
      </c>
      <c r="F12" s="9">
        <v>123949</v>
      </c>
      <c r="G12"/>
      <c r="H12" s="4" t="s">
        <v>44</v>
      </c>
      <c r="I12" s="9">
        <v>2022</v>
      </c>
      <c r="J12"/>
      <c r="K12"/>
      <c r="L12"/>
      <c r="M12" s="4" t="s">
        <v>11</v>
      </c>
      <c r="N12" s="9">
        <v>66500</v>
      </c>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row>
    <row r="13" spans="2:129" x14ac:dyDescent="0.3">
      <c r="B13" s="4" t="s">
        <v>24</v>
      </c>
      <c r="C13" s="9">
        <v>237944</v>
      </c>
      <c r="D13"/>
      <c r="E13" s="4" t="s">
        <v>14</v>
      </c>
      <c r="F13" s="9">
        <v>98084</v>
      </c>
      <c r="G13"/>
      <c r="H13" s="4" t="s">
        <v>11</v>
      </c>
      <c r="I13" s="9">
        <v>2802</v>
      </c>
      <c r="J13"/>
      <c r="K13"/>
      <c r="L13"/>
      <c r="M13" s="4" t="s">
        <v>40</v>
      </c>
      <c r="N13" s="9">
        <v>66283</v>
      </c>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row>
    <row r="14" spans="2:129" x14ac:dyDescent="0.3">
      <c r="B14" s="4" t="s">
        <v>60</v>
      </c>
      <c r="C14" s="9">
        <v>252469</v>
      </c>
      <c r="D14"/>
      <c r="E14" s="4" t="s">
        <v>23</v>
      </c>
      <c r="F14" s="9">
        <v>98210</v>
      </c>
      <c r="G14"/>
      <c r="H14" s="4" t="s">
        <v>101</v>
      </c>
      <c r="I14" s="9">
        <v>1044</v>
      </c>
      <c r="J14"/>
      <c r="K14"/>
      <c r="L14"/>
      <c r="M14" s="4" t="s">
        <v>198</v>
      </c>
      <c r="N14" s="9">
        <v>70273</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row>
    <row r="15" spans="2:129" x14ac:dyDescent="0.3">
      <c r="B15" s="4" t="s">
        <v>10</v>
      </c>
      <c r="C15" s="9">
        <v>218813</v>
      </c>
      <c r="D15"/>
      <c r="E15" s="4" t="s">
        <v>43</v>
      </c>
      <c r="F15" s="9">
        <v>149975</v>
      </c>
      <c r="G15"/>
      <c r="H15" s="4" t="s">
        <v>86</v>
      </c>
      <c r="I15" s="9">
        <v>1956</v>
      </c>
      <c r="J15"/>
      <c r="K15"/>
      <c r="L15"/>
      <c r="M15" s="4" t="s">
        <v>115</v>
      </c>
      <c r="N15" s="9">
        <v>72373</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row>
    <row r="16" spans="2:129" x14ac:dyDescent="0.3">
      <c r="B16" s="4" t="s">
        <v>29</v>
      </c>
      <c r="C16" s="9">
        <v>173530</v>
      </c>
      <c r="D16"/>
      <c r="E16" s="4" t="s">
        <v>28</v>
      </c>
      <c r="F16" s="9">
        <v>130697</v>
      </c>
      <c r="G16"/>
      <c r="H16" s="4" t="s">
        <v>40</v>
      </c>
      <c r="I16" s="9">
        <v>2052</v>
      </c>
      <c r="J16"/>
      <c r="K16"/>
      <c r="L16"/>
      <c r="M16" s="4" t="s">
        <v>16</v>
      </c>
      <c r="N16" s="9">
        <v>71967</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row>
    <row r="17" spans="2:129" x14ac:dyDescent="0.3">
      <c r="B17" s="4" t="s">
        <v>15</v>
      </c>
      <c r="C17" s="9">
        <v>189434</v>
      </c>
      <c r="D17"/>
      <c r="E17" s="4" t="s">
        <v>47</v>
      </c>
      <c r="F17" s="9">
        <v>165725</v>
      </c>
      <c r="G17"/>
      <c r="H17" s="4" t="s">
        <v>20</v>
      </c>
      <c r="I17" s="9">
        <v>1566</v>
      </c>
      <c r="J17"/>
      <c r="K17"/>
      <c r="L17"/>
      <c r="M17" s="4" t="s">
        <v>54</v>
      </c>
      <c r="N17" s="9">
        <v>63721</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row>
    <row r="18" spans="2:129" x14ac:dyDescent="0.3">
      <c r="B18" s="4" t="s">
        <v>599</v>
      </c>
      <c r="C18" s="9">
        <v>1240869</v>
      </c>
      <c r="D18"/>
      <c r="E18" s="4" t="s">
        <v>53</v>
      </c>
      <c r="F18" s="9">
        <v>106834</v>
      </c>
      <c r="G18"/>
      <c r="H18" s="4" t="s">
        <v>198</v>
      </c>
      <c r="I18" s="9">
        <v>2142</v>
      </c>
      <c r="J18"/>
      <c r="K18"/>
      <c r="L18"/>
      <c r="M18" s="4" t="s">
        <v>57</v>
      </c>
      <c r="N18" s="9">
        <v>62111</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row>
    <row r="19" spans="2:129" x14ac:dyDescent="0.3">
      <c r="B19"/>
      <c r="C19"/>
      <c r="D19"/>
      <c r="E19" s="4" t="s">
        <v>19</v>
      </c>
      <c r="F19" s="9">
        <v>132580</v>
      </c>
      <c r="G19"/>
      <c r="H19" s="4" t="s">
        <v>115</v>
      </c>
      <c r="I19" s="9">
        <v>3207</v>
      </c>
      <c r="J19"/>
      <c r="K19"/>
      <c r="L19"/>
      <c r="M19" s="4" t="s">
        <v>112</v>
      </c>
      <c r="N19" s="9">
        <v>69461</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row>
    <row r="20" spans="2:129" x14ac:dyDescent="0.3">
      <c r="B20"/>
      <c r="C20"/>
      <c r="D20"/>
      <c r="E20" s="4" t="s">
        <v>83</v>
      </c>
      <c r="F20" s="9">
        <v>83216</v>
      </c>
      <c r="G20"/>
      <c r="H20" s="4" t="s">
        <v>16</v>
      </c>
      <c r="I20" s="9">
        <v>2301</v>
      </c>
      <c r="J20"/>
      <c r="K20"/>
      <c r="L20"/>
      <c r="M20" s="4" t="s">
        <v>33</v>
      </c>
      <c r="N20" s="9">
        <v>69160</v>
      </c>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row>
    <row r="21" spans="2:129" x14ac:dyDescent="0.3">
      <c r="B21"/>
      <c r="C21"/>
      <c r="D21"/>
      <c r="E21" s="4" t="s">
        <v>9</v>
      </c>
      <c r="F21" s="9">
        <v>151599</v>
      </c>
      <c r="G21"/>
      <c r="H21" s="4" t="s">
        <v>25</v>
      </c>
      <c r="I21" s="9">
        <v>1752</v>
      </c>
      <c r="J21"/>
      <c r="K21"/>
      <c r="L21"/>
      <c r="M21" s="4" t="s">
        <v>89</v>
      </c>
      <c r="N21" s="9">
        <v>68971</v>
      </c>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row>
    <row r="22" spans="2:129" x14ac:dyDescent="0.3">
      <c r="B22"/>
      <c r="C22"/>
      <c r="D22"/>
      <c r="E22" s="4" t="s">
        <v>599</v>
      </c>
      <c r="F22" s="9">
        <v>1240869</v>
      </c>
      <c r="G22"/>
      <c r="H22" s="4" t="s">
        <v>54</v>
      </c>
      <c r="I22" s="9">
        <v>2331</v>
      </c>
      <c r="J22"/>
      <c r="K22"/>
      <c r="L22"/>
      <c r="M22" s="4" t="s">
        <v>599</v>
      </c>
      <c r="N22" s="9">
        <v>680820</v>
      </c>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row>
    <row r="23" spans="2:129" x14ac:dyDescent="0.3">
      <c r="B23"/>
      <c r="C23"/>
      <c r="D23"/>
      <c r="E23"/>
      <c r="F23"/>
      <c r="G23"/>
      <c r="H23" s="4" t="s">
        <v>78</v>
      </c>
      <c r="I23" s="9">
        <v>1812</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row>
    <row r="24" spans="2:129" x14ac:dyDescent="0.3">
      <c r="B24"/>
      <c r="C24"/>
      <c r="D24"/>
      <c r="E24"/>
      <c r="F24"/>
      <c r="G24"/>
      <c r="H24" s="4" t="s">
        <v>66</v>
      </c>
      <c r="I24" s="9">
        <v>2976</v>
      </c>
      <c r="J24"/>
      <c r="K24"/>
      <c r="L24"/>
      <c r="M24" s="3" t="s">
        <v>1</v>
      </c>
      <c r="N24" t="s">
        <v>606</v>
      </c>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row>
    <row r="25" spans="2:129" x14ac:dyDescent="0.3">
      <c r="B25"/>
      <c r="C25"/>
      <c r="D25"/>
      <c r="E25"/>
      <c r="F25"/>
      <c r="G25"/>
      <c r="H25" s="4" t="s">
        <v>61</v>
      </c>
      <c r="I25" s="9">
        <v>1881</v>
      </c>
      <c r="J25"/>
      <c r="K25"/>
      <c r="L25"/>
      <c r="M25" s="4" t="s">
        <v>36</v>
      </c>
      <c r="N25" s="7">
        <v>12.188875576225994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row>
    <row r="26" spans="2:129" x14ac:dyDescent="0.3">
      <c r="B26" s="3" t="s">
        <v>0</v>
      </c>
      <c r="C26" t="s">
        <v>603</v>
      </c>
      <c r="D26"/>
      <c r="E26" s="3" t="s">
        <v>2</v>
      </c>
      <c r="F26" t="s">
        <v>605</v>
      </c>
      <c r="G26"/>
      <c r="H26" s="4" t="s">
        <v>57</v>
      </c>
      <c r="I26" s="9">
        <v>2154</v>
      </c>
      <c r="J26"/>
      <c r="K26"/>
      <c r="L26"/>
      <c r="M26" s="4" t="s">
        <v>24</v>
      </c>
      <c r="N26" s="7">
        <v>15.133056649614375</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row>
    <row r="27" spans="2:129" x14ac:dyDescent="0.3">
      <c r="B27" s="4" t="s">
        <v>50</v>
      </c>
      <c r="C27" s="9">
        <v>85109</v>
      </c>
      <c r="D27"/>
      <c r="E27" s="4" t="s">
        <v>44</v>
      </c>
      <c r="F27" s="7">
        <v>48.768861975073868</v>
      </c>
      <c r="G27"/>
      <c r="H27" s="4" t="s">
        <v>71</v>
      </c>
      <c r="I27" s="9">
        <v>2196</v>
      </c>
      <c r="J27"/>
      <c r="K27"/>
      <c r="L27"/>
      <c r="M27" s="4" t="s">
        <v>60</v>
      </c>
      <c r="N27" s="7">
        <v>7.4082823339282946</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row>
    <row r="28" spans="2:129" x14ac:dyDescent="0.3">
      <c r="B28" s="4" t="s">
        <v>14</v>
      </c>
      <c r="C28" s="9">
        <v>52770</v>
      </c>
      <c r="D28"/>
      <c r="E28" s="4" t="s">
        <v>11</v>
      </c>
      <c r="F28" s="7">
        <v>23.831631684580966</v>
      </c>
      <c r="G28"/>
      <c r="H28" s="4" t="s">
        <v>112</v>
      </c>
      <c r="I28" s="9">
        <v>2982</v>
      </c>
      <c r="J28"/>
      <c r="K28"/>
      <c r="L28"/>
      <c r="M28" s="4" t="s">
        <v>10</v>
      </c>
      <c r="N28" s="7">
        <v>10.772010983954102</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row>
    <row r="29" spans="2:129" x14ac:dyDescent="0.3">
      <c r="B29" s="4" t="s">
        <v>23</v>
      </c>
      <c r="C29" s="9">
        <v>60450</v>
      </c>
      <c r="D29"/>
      <c r="E29" s="4" t="s">
        <v>101</v>
      </c>
      <c r="F29" s="7">
        <v>247.75248970702589</v>
      </c>
      <c r="G29"/>
      <c r="H29" s="4" t="s">
        <v>33</v>
      </c>
      <c r="I29" s="9">
        <v>1854</v>
      </c>
      <c r="J29"/>
      <c r="K29"/>
      <c r="L29"/>
      <c r="M29" s="4" t="s">
        <v>29</v>
      </c>
      <c r="N29" s="7">
        <v>13.229234665656611</v>
      </c>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row>
    <row r="30" spans="2:129" x14ac:dyDescent="0.3">
      <c r="B30" s="4" t="s">
        <v>43</v>
      </c>
      <c r="C30" s="9">
        <v>99693</v>
      </c>
      <c r="D30"/>
      <c r="E30" s="4" t="s">
        <v>86</v>
      </c>
      <c r="F30" s="7">
        <v>76.615498895784043</v>
      </c>
      <c r="G30"/>
      <c r="H30" s="4" t="s">
        <v>89</v>
      </c>
      <c r="I30" s="9">
        <v>1533</v>
      </c>
      <c r="J30"/>
      <c r="K30"/>
      <c r="L30"/>
      <c r="M30" s="4" t="s">
        <v>15</v>
      </c>
      <c r="N30" s="7">
        <v>2.9913022569547048</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row>
    <row r="31" spans="2:129" x14ac:dyDescent="0.3">
      <c r="B31" s="4" t="s">
        <v>28</v>
      </c>
      <c r="C31" s="9">
        <v>69418</v>
      </c>
      <c r="D31"/>
      <c r="E31" s="4" t="s">
        <v>40</v>
      </c>
      <c r="F31" s="7">
        <v>301.6933703098598</v>
      </c>
      <c r="G31"/>
      <c r="H31" s="4" t="s">
        <v>37</v>
      </c>
      <c r="I31" s="9">
        <v>1683</v>
      </c>
      <c r="J31"/>
      <c r="K31"/>
      <c r="L31"/>
      <c r="M31" s="4" t="s">
        <v>599</v>
      </c>
      <c r="N31" s="7">
        <v>10.018821575831288</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row>
    <row r="32" spans="2:129" x14ac:dyDescent="0.3">
      <c r="B32" s="4" t="s">
        <v>47</v>
      </c>
      <c r="C32" s="9">
        <v>135191</v>
      </c>
      <c r="D32"/>
      <c r="E32" s="4" t="s">
        <v>20</v>
      </c>
      <c r="F32" s="7">
        <v>132.49912592950949</v>
      </c>
      <c r="G32"/>
      <c r="H32" s="4" t="s">
        <v>146</v>
      </c>
      <c r="I32" s="9">
        <v>1308</v>
      </c>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row>
    <row r="33" spans="2:129" x14ac:dyDescent="0.3">
      <c r="B33" s="4" t="s">
        <v>53</v>
      </c>
      <c r="C33" s="9">
        <v>60065</v>
      </c>
      <c r="D33"/>
      <c r="E33" s="4" t="s">
        <v>198</v>
      </c>
      <c r="F33" s="7">
        <v>397.06817194204052</v>
      </c>
      <c r="G33"/>
      <c r="H33" s="4" t="s">
        <v>30</v>
      </c>
      <c r="I33" s="9">
        <v>2106</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row>
    <row r="34" spans="2:129" x14ac:dyDescent="0.3">
      <c r="B34" s="4" t="s">
        <v>19</v>
      </c>
      <c r="C34" s="9">
        <v>89427</v>
      </c>
      <c r="D34"/>
      <c r="E34" s="4" t="s">
        <v>115</v>
      </c>
      <c r="F34" s="7">
        <v>33.826602834953313</v>
      </c>
      <c r="G34"/>
      <c r="H34" s="4" t="s">
        <v>599</v>
      </c>
      <c r="I34" s="9">
        <v>45660</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row>
    <row r="35" spans="2:129" x14ac:dyDescent="0.3">
      <c r="B35" s="4" t="s">
        <v>83</v>
      </c>
      <c r="C35" s="9">
        <v>47974</v>
      </c>
      <c r="D35"/>
      <c r="E35" s="4" t="s">
        <v>16</v>
      </c>
      <c r="F35" s="7">
        <v>136.17800465482543</v>
      </c>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row>
    <row r="36" spans="2:129" x14ac:dyDescent="0.3">
      <c r="B36" s="4" t="s">
        <v>9</v>
      </c>
      <c r="C36" s="9">
        <v>101061</v>
      </c>
      <c r="D36"/>
      <c r="E36" s="4" t="s">
        <v>25</v>
      </c>
      <c r="F36" s="7">
        <v>418.81297311522252</v>
      </c>
      <c r="G36"/>
      <c r="M36"/>
      <c r="N36"/>
      <c r="O36"/>
    </row>
    <row r="37" spans="2:129" x14ac:dyDescent="0.3">
      <c r="B37" s="4" t="s">
        <v>599</v>
      </c>
      <c r="C37" s="9">
        <v>801158</v>
      </c>
      <c r="D37"/>
      <c r="E37" s="4" t="s">
        <v>54</v>
      </c>
      <c r="F37" s="7">
        <v>309.61954835106667</v>
      </c>
      <c r="G37"/>
      <c r="H37" s="8" t="s">
        <v>0</v>
      </c>
      <c r="I37" s="8" t="s">
        <v>603</v>
      </c>
      <c r="M37"/>
      <c r="N37"/>
      <c r="O37"/>
    </row>
    <row r="38" spans="2:129" x14ac:dyDescent="0.3">
      <c r="B38"/>
      <c r="C38"/>
      <c r="D38"/>
      <c r="E38" s="4" t="s">
        <v>78</v>
      </c>
      <c r="F38" s="7">
        <v>133.59272070176104</v>
      </c>
      <c r="G38"/>
      <c r="H38" s="8" t="s">
        <v>50</v>
      </c>
      <c r="I38" s="8">
        <v>85109</v>
      </c>
      <c r="M38"/>
      <c r="N38"/>
      <c r="O38"/>
    </row>
    <row r="39" spans="2:129" x14ac:dyDescent="0.3">
      <c r="B39"/>
      <c r="C39"/>
      <c r="D39"/>
      <c r="E39" s="4" t="s">
        <v>66</v>
      </c>
      <c r="F39" s="7">
        <v>62.670665280591116</v>
      </c>
      <c r="G39"/>
      <c r="H39" s="8" t="s">
        <v>14</v>
      </c>
      <c r="I39" s="8">
        <v>52770</v>
      </c>
      <c r="M39"/>
      <c r="N39"/>
      <c r="O39"/>
    </row>
    <row r="40" spans="2:129" x14ac:dyDescent="0.3">
      <c r="B40"/>
      <c r="C40"/>
      <c r="D40"/>
      <c r="E40" s="4" t="s">
        <v>61</v>
      </c>
      <c r="F40" s="7">
        <v>47.935869278989344</v>
      </c>
      <c r="G40"/>
      <c r="H40" s="8" t="s">
        <v>23</v>
      </c>
      <c r="I40" s="8">
        <v>60450</v>
      </c>
      <c r="M40"/>
      <c r="N40"/>
      <c r="O40"/>
    </row>
    <row r="41" spans="2:129" x14ac:dyDescent="0.3">
      <c r="B41"/>
      <c r="C41"/>
      <c r="D41"/>
      <c r="E41" s="4" t="s">
        <v>57</v>
      </c>
      <c r="F41" s="7">
        <v>164.97241817222368</v>
      </c>
      <c r="G41"/>
      <c r="H41" s="8" t="s">
        <v>43</v>
      </c>
      <c r="I41" s="8">
        <v>99693</v>
      </c>
      <c r="M41"/>
      <c r="N41"/>
      <c r="O41"/>
    </row>
    <row r="42" spans="2:129" x14ac:dyDescent="0.3">
      <c r="B42"/>
      <c r="C42"/>
      <c r="D42"/>
      <c r="E42" s="4" t="s">
        <v>71</v>
      </c>
      <c r="F42" s="7">
        <v>28.225797997946955</v>
      </c>
      <c r="G42"/>
      <c r="H42" s="8" t="s">
        <v>28</v>
      </c>
      <c r="I42" s="8">
        <v>69418</v>
      </c>
      <c r="M42" s="8" t="s">
        <v>29</v>
      </c>
      <c r="N42" s="8">
        <v>13.229234665656611</v>
      </c>
      <c r="O42" s="8"/>
    </row>
    <row r="43" spans="2:129" x14ac:dyDescent="0.3">
      <c r="B43"/>
      <c r="C43"/>
      <c r="D43"/>
      <c r="E43" s="4" t="s">
        <v>112</v>
      </c>
      <c r="F43" s="7">
        <v>45.186665572468762</v>
      </c>
      <c r="G43"/>
      <c r="H43" s="8" t="s">
        <v>47</v>
      </c>
      <c r="I43" s="8">
        <v>135191</v>
      </c>
      <c r="M43" s="8" t="s">
        <v>15</v>
      </c>
      <c r="N43" s="8">
        <v>2.9913022569547048</v>
      </c>
      <c r="O43" s="8"/>
    </row>
    <row r="44" spans="2:129" x14ac:dyDescent="0.3">
      <c r="E44" s="4" t="s">
        <v>33</v>
      </c>
      <c r="F44" s="7">
        <v>66.295100205666984</v>
      </c>
      <c r="G44"/>
      <c r="H44" s="8" t="s">
        <v>53</v>
      </c>
      <c r="I44" s="8">
        <v>60065</v>
      </c>
      <c r="M44" s="8" t="s">
        <v>599</v>
      </c>
      <c r="N44" s="8">
        <v>10.018821575831288</v>
      </c>
      <c r="O44" s="8"/>
    </row>
    <row r="45" spans="2:129" x14ac:dyDescent="0.3">
      <c r="E45" s="4" t="s">
        <v>89</v>
      </c>
      <c r="F45" s="7">
        <v>116.65761430146243</v>
      </c>
      <c r="G45"/>
      <c r="H45" s="8" t="s">
        <v>19</v>
      </c>
      <c r="I45" s="8">
        <v>89427</v>
      </c>
      <c r="M45" s="8"/>
      <c r="N45" s="8"/>
      <c r="O45" s="8"/>
    </row>
    <row r="46" spans="2:129" x14ac:dyDescent="0.3">
      <c r="E46" s="4" t="s">
        <v>37</v>
      </c>
      <c r="F46" s="7">
        <v>43.525624127387083</v>
      </c>
      <c r="G46"/>
      <c r="H46" s="8" t="s">
        <v>83</v>
      </c>
      <c r="I46" s="8">
        <v>47974</v>
      </c>
      <c r="M46" s="8"/>
      <c r="N46" s="8"/>
      <c r="O46" s="8"/>
    </row>
    <row r="47" spans="2:129" x14ac:dyDescent="0.3">
      <c r="E47" s="4" t="s">
        <v>146</v>
      </c>
      <c r="F47" s="7">
        <v>93.815164349805826</v>
      </c>
      <c r="G47"/>
      <c r="H47" s="8" t="s">
        <v>9</v>
      </c>
      <c r="I47" s="8">
        <v>101061</v>
      </c>
      <c r="M47" s="8"/>
      <c r="N47" s="8"/>
      <c r="O47" s="8"/>
    </row>
    <row r="48" spans="2:129" x14ac:dyDescent="0.3">
      <c r="E48" s="4" t="s">
        <v>30</v>
      </c>
      <c r="F48" s="7">
        <v>76.102553361141204</v>
      </c>
      <c r="G48"/>
      <c r="H48" s="8" t="s">
        <v>599</v>
      </c>
      <c r="I48" s="8">
        <v>801158</v>
      </c>
    </row>
    <row r="49" spans="5:9" x14ac:dyDescent="0.3">
      <c r="E49" s="4" t="s">
        <v>599</v>
      </c>
      <c r="F49" s="7">
        <v>3005.6464727493862</v>
      </c>
      <c r="G49"/>
      <c r="H49" s="8"/>
      <c r="I49" s="8"/>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0AFA0-2221-4CFF-A309-0DBB78EAADD9}">
  <dimension ref="A1"/>
  <sheetViews>
    <sheetView showGridLines="0" topLeftCell="A46" workbookViewId="0">
      <selection activeCell="L61" sqref="L61"/>
    </sheetView>
  </sheetViews>
  <sheetFormatPr defaultRowHeight="14.4" x14ac:dyDescent="0.3"/>
  <cols>
    <col min="1" max="16384" width="8.88671875" style="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35ECD-AC2A-4977-97CE-413C03C8CDA7}">
  <dimension ref="AC5"/>
  <sheetViews>
    <sheetView showGridLines="0" tabSelected="1" zoomScale="80" zoomScaleNormal="80" workbookViewId="0">
      <selection activeCell="AC5" sqref="AC5"/>
    </sheetView>
  </sheetViews>
  <sheetFormatPr defaultRowHeight="14.4" x14ac:dyDescent="0.3"/>
  <cols>
    <col min="1" max="16384" width="8.88671875" style="6"/>
  </cols>
  <sheetData>
    <row r="5" spans="29:29" x14ac:dyDescent="0.3">
      <c r="AC5" s="6" t="s">
        <v>602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88B0-ECB4-48DC-8555-F5511D76FA36}">
  <dimension ref="A1"/>
  <sheetViews>
    <sheetView showGridLines="0" topLeftCell="A31" zoomScale="70" zoomScaleNormal="70" workbookViewId="0">
      <selection activeCell="AF41" sqref="AF41"/>
    </sheetView>
  </sheetViews>
  <sheetFormatPr defaultRowHeight="14.4" x14ac:dyDescent="0.3"/>
  <cols>
    <col min="1" max="16384" width="8.88671875" style="6"/>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Actual Dataset</vt:lpstr>
      <vt:lpstr>Working Dataset</vt:lpstr>
      <vt:lpstr>Pivot Table</vt:lpstr>
      <vt:lpstr>Charts</vt:lpstr>
      <vt:lpstr>Dashboard</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arnab</dc:creator>
  <cp:lastModifiedBy>Arnab Dey</cp:lastModifiedBy>
  <dcterms:created xsi:type="dcterms:W3CDTF">2024-09-27T14:14:59Z</dcterms:created>
  <dcterms:modified xsi:type="dcterms:W3CDTF">2024-10-01T12:43:10Z</dcterms:modified>
</cp:coreProperties>
</file>