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0" windowWidth="20730" windowHeight="10065" activeTab="3"/>
  </bookViews>
  <sheets>
    <sheet name="Correlation" sheetId="13" r:id="rId1"/>
    <sheet name="cov" sheetId="10" state="hidden" r:id="rId2"/>
    <sheet name="Covariance2" sheetId="11" state="hidden" r:id="rId3"/>
    <sheet name="Sheet1" sheetId="14" r:id="rId4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4"/>
  <c r="C14"/>
  <c r="B14"/>
  <c r="F8"/>
  <c r="F9"/>
  <c r="F13" s="1"/>
  <c r="F15" s="1"/>
  <c r="F10"/>
  <c r="F11"/>
  <c r="F7"/>
  <c r="F14"/>
  <c r="C13"/>
  <c r="B13"/>
  <c r="G18" i="13" l="1"/>
  <c r="D17" l="1"/>
  <c r="C17"/>
  <c r="D11" i="10"/>
  <c r="C11"/>
  <c r="G6" s="1"/>
  <c r="D11" i="11"/>
  <c r="C11"/>
  <c r="G6" s="1"/>
  <c r="G12" i="13" l="1"/>
  <c r="G11"/>
  <c r="G15"/>
  <c r="G14"/>
  <c r="G13"/>
  <c r="G9" i="10"/>
  <c r="G10"/>
  <c r="G8"/>
  <c r="G7"/>
  <c r="G8" i="11"/>
  <c r="G11" s="1"/>
  <c r="G13" s="1"/>
  <c r="G9"/>
  <c r="G10"/>
  <c r="G7"/>
  <c r="G17" i="13" l="1"/>
  <c r="G19" s="1"/>
  <c r="G11" i="10"/>
  <c r="G13" s="1"/>
</calcChain>
</file>

<file path=xl/sharedStrings.xml><?xml version="1.0" encoding="utf-8"?>
<sst xmlns="http://schemas.openxmlformats.org/spreadsheetml/2006/main" count="47" uniqueCount="21">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</sst>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/>
        <c:axId val="71146112"/>
        <c:axId val="77923072"/>
      </c:scatterChart>
      <c:valAx>
        <c:axId val="711461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3072"/>
        <c:crosses val="autoZero"/>
        <c:crossBetween val="midCat"/>
      </c:valAx>
      <c:valAx>
        <c:axId val="77923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/>
        <c:axId val="77959552"/>
        <c:axId val="77961472"/>
      </c:scatterChart>
      <c:valAx>
        <c:axId val="779595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1472"/>
        <c:crosses val="autoZero"/>
        <c:crossBetween val="midCat"/>
      </c:valAx>
      <c:valAx>
        <c:axId val="77961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/>
        <c:axId val="78567680"/>
        <c:axId val="81142144"/>
      </c:scatterChart>
      <c:valAx>
        <c:axId val="785676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2144"/>
        <c:crosses val="autoZero"/>
        <c:crossBetween val="midCat"/>
      </c:valAx>
      <c:valAx>
        <c:axId val="81142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Sheet1!$B$6:$C$6</c:f>
              <c:strCache>
                <c:ptCount val="1"/>
                <c:pt idx="0">
                  <c:v>Writing Reading</c:v>
                </c:pt>
              </c:strCache>
            </c:strRef>
          </c:tx>
          <c:spPr>
            <a:ln w="19050">
              <a:noFill/>
            </a:ln>
            <a:effectLst>
              <a:outerShdw blurRad="50800" dist="12700" sx="94000" sy="94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7"/>
            <c:spPr>
              <a:effectLst>
                <a:outerShdw blurRad="50800" dist="12700" sx="94000" sy="94000" algn="ctr" rotWithShape="0">
                  <a:srgbClr val="000000">
                    <a:alpha val="43137"/>
                  </a:srgbClr>
                </a:outerShdw>
              </a:effectLst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</c:ser>
        <c:axId val="88808832"/>
        <c:axId val="89948160"/>
      </c:scatterChart>
      <c:valAx>
        <c:axId val="88808832"/>
        <c:scaling>
          <c:orientation val="minMax"/>
        </c:scaling>
        <c:axPos val="b"/>
        <c:numFmt formatCode="General" sourceLinked="1"/>
        <c:tickLblPos val="nextTo"/>
        <c:crossAx val="89948160"/>
        <c:crosses val="autoZero"/>
        <c:crossBetween val="midCat"/>
      </c:valAx>
      <c:valAx>
        <c:axId val="89948160"/>
        <c:scaling>
          <c:orientation val="minMax"/>
        </c:scaling>
        <c:axPos val="l"/>
        <c:majorGridlines/>
        <c:numFmt formatCode="General" sourceLinked="1"/>
        <c:tickLblPos val="nextTo"/>
        <c:crossAx val="88808832"/>
        <c:crosses val="autoZero"/>
        <c:crossBetween val="midCat"/>
      </c:valAx>
    </c:plotArea>
    <c:legend>
      <c:legendPos val="r"/>
      <c:layout/>
    </c:legend>
    <c:plotVisOnly val="1"/>
  </c:chart>
  <c:spPr>
    <a:gradFill flip="none" rotWithShape="1"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84000">
          <a:srgbClr val="4472C4">
            <a:tint val="23500"/>
            <a:satMod val="160000"/>
          </a:srgbClr>
        </a:gs>
      </a:gsLst>
      <a:path path="rect">
        <a:fillToRect l="100000" t="100000"/>
      </a:path>
      <a:tileRect r="-100000" b="-100000"/>
    </a:gradFill>
    <a:effectLst>
      <a:outerShdw blurRad="50800" dist="101600" dir="20040000" algn="ctr" rotWithShape="0">
        <a:srgbClr val="000000">
          <a:alpha val="43137"/>
        </a:srgb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180974</xdr:rowOff>
    </xdr:from>
    <xdr:to>
      <xdr:col>17</xdr:col>
      <xdr:colOff>152400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B1:O22"/>
  <sheetViews>
    <sheetView topLeftCell="A5" workbookViewId="0">
      <selection activeCell="B5" sqref="B5:H20"/>
    </sheetView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>
      <c r="B1" s="2" t="s">
        <v>15</v>
      </c>
      <c r="F1" s="13"/>
      <c r="G1" s="13"/>
      <c r="H1" s="13"/>
    </row>
    <row r="2" spans="2:15">
      <c r="B2" s="5" t="s">
        <v>14</v>
      </c>
      <c r="F2" s="13"/>
      <c r="G2" s="13"/>
      <c r="H2" s="13"/>
    </row>
    <row r="3" spans="2:15">
      <c r="B3" s="5"/>
      <c r="F3" s="13"/>
      <c r="G3" s="13"/>
      <c r="H3" s="13"/>
    </row>
    <row r="4" spans="2:15">
      <c r="B4" s="5" t="s">
        <v>9</v>
      </c>
      <c r="D4" s="1" t="s">
        <v>16</v>
      </c>
      <c r="F4" s="13"/>
      <c r="G4" s="13"/>
      <c r="H4" s="13"/>
    </row>
    <row r="5" spans="2:15">
      <c r="B5" s="5" t="s">
        <v>10</v>
      </c>
      <c r="D5" s="1" t="s">
        <v>17</v>
      </c>
      <c r="F5" s="13"/>
      <c r="G5" s="13"/>
      <c r="H5" s="13"/>
    </row>
    <row r="6" spans="2:15">
      <c r="B6" s="5" t="s">
        <v>11</v>
      </c>
      <c r="D6" s="1" t="s">
        <v>19</v>
      </c>
      <c r="F6" s="13"/>
      <c r="G6" s="13"/>
      <c r="H6" s="13"/>
    </row>
    <row r="7" spans="2:15">
      <c r="B7" s="5"/>
      <c r="F7" s="13"/>
      <c r="G7" s="13"/>
      <c r="H7" s="13"/>
    </row>
    <row r="8" spans="2:15">
      <c r="B8" s="5"/>
      <c r="F8" s="13"/>
      <c r="G8" s="13"/>
      <c r="H8" s="13"/>
    </row>
    <row r="9" spans="2:15">
      <c r="B9" s="5"/>
      <c r="F9" s="13"/>
      <c r="G9" s="13"/>
      <c r="H9" s="13"/>
    </row>
    <row r="10" spans="2:15" ht="16.5" thickBot="1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>
      <c r="H16" s="13"/>
    </row>
    <row r="17" spans="2:8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>
      <c r="F20" s="5" t="s">
        <v>18</v>
      </c>
      <c r="G20" s="24"/>
      <c r="H20" s="13"/>
    </row>
    <row r="21" spans="2:8">
      <c r="F21" s="15"/>
      <c r="G21" s="16"/>
      <c r="H21" s="13"/>
    </row>
    <row r="22" spans="2:8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B1:G16"/>
  <sheetViews>
    <sheetView workbookViewId="0">
      <selection activeCell="G6" sqref="G6"/>
    </sheetView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>
      <c r="B1" s="2" t="s">
        <v>1</v>
      </c>
    </row>
    <row r="2" spans="2:7">
      <c r="B2" s="5" t="s">
        <v>0</v>
      </c>
    </row>
    <row r="5" spans="2:7" ht="12.75" thickBot="1">
      <c r="C5" s="3" t="s">
        <v>7</v>
      </c>
      <c r="D5" s="3" t="s">
        <v>8</v>
      </c>
      <c r="G5" s="3" t="s">
        <v>3</v>
      </c>
    </row>
    <row r="6" spans="2:7">
      <c r="C6" s="4">
        <v>650</v>
      </c>
      <c r="D6" s="4">
        <v>772000</v>
      </c>
      <c r="G6" s="11">
        <f>(C6-$C$11)*(D6-$D$11)</f>
        <v>34776000</v>
      </c>
    </row>
    <row r="7" spans="2:7">
      <c r="C7" s="4">
        <v>785</v>
      </c>
      <c r="D7" s="4">
        <v>998000</v>
      </c>
      <c r="G7" s="11">
        <f>(C7-$C$11)*(D7-$D$11)</f>
        <v>-5265000</v>
      </c>
    </row>
    <row r="8" spans="2:7">
      <c r="C8" s="4">
        <v>1200</v>
      </c>
      <c r="D8" s="4">
        <v>1200000</v>
      </c>
      <c r="G8" s="11">
        <f>(C8-$C$11)*(D8-$D$11)</f>
        <v>89178000</v>
      </c>
    </row>
    <row r="9" spans="2:7">
      <c r="C9" s="4">
        <v>720</v>
      </c>
      <c r="D9" s="4">
        <v>800000</v>
      </c>
      <c r="G9" s="11">
        <f>(C9-$C$11)*(D9-$D$11)</f>
        <v>19418000</v>
      </c>
    </row>
    <row r="10" spans="2:7">
      <c r="C10" s="7">
        <v>975</v>
      </c>
      <c r="D10" s="7">
        <v>895000</v>
      </c>
      <c r="G10" s="12">
        <f>(C10-$C$11)*(D10-$D$11)</f>
        <v>-4142000</v>
      </c>
    </row>
    <row r="11" spans="2:7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>
      <c r="B12" s="5"/>
      <c r="C12" s="17"/>
      <c r="D12" s="4"/>
      <c r="F12" s="5" t="s">
        <v>5</v>
      </c>
      <c r="G12" s="11">
        <v>5</v>
      </c>
    </row>
    <row r="13" spans="2:7">
      <c r="B13" s="5"/>
      <c r="C13" s="8"/>
      <c r="D13" s="8"/>
      <c r="F13" s="5" t="s">
        <v>6</v>
      </c>
      <c r="G13" s="11">
        <f>G11/4</f>
        <v>33491250</v>
      </c>
    </row>
    <row r="14" spans="2:7">
      <c r="B14" s="5"/>
      <c r="C14" s="4"/>
      <c r="D14" s="4"/>
      <c r="F14" s="5"/>
      <c r="G14" s="9"/>
    </row>
    <row r="16" spans="2:7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B1:G16"/>
  <sheetViews>
    <sheetView zoomScale="130" zoomScaleNormal="130" workbookViewId="0"/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>
      <c r="B1" s="2" t="s">
        <v>1</v>
      </c>
    </row>
    <row r="2" spans="2:7">
      <c r="B2" s="5" t="s">
        <v>0</v>
      </c>
    </row>
    <row r="5" spans="2:7" ht="12.75" thickBot="1">
      <c r="C5" s="3" t="s">
        <v>7</v>
      </c>
      <c r="D5" s="3" t="s">
        <v>8</v>
      </c>
      <c r="G5" s="3" t="s">
        <v>3</v>
      </c>
    </row>
    <row r="6" spans="2:7">
      <c r="C6" s="1">
        <v>650</v>
      </c>
      <c r="D6" s="4">
        <v>772000</v>
      </c>
      <c r="G6" s="11">
        <f>(C6-$C$11)*(D6-$D$11)</f>
        <v>34776000</v>
      </c>
    </row>
    <row r="7" spans="2:7">
      <c r="C7" s="1">
        <v>785</v>
      </c>
      <c r="D7" s="4">
        <v>998000</v>
      </c>
      <c r="G7" s="11">
        <f>(C7-$C$11)*(D7-$D$11)</f>
        <v>-5265000</v>
      </c>
    </row>
    <row r="8" spans="2:7">
      <c r="C8" s="1">
        <v>1200</v>
      </c>
      <c r="D8" s="4">
        <v>1200000</v>
      </c>
      <c r="G8" s="11">
        <f>(C8-$C$11)*(D8-$D$11)</f>
        <v>89178000</v>
      </c>
    </row>
    <row r="9" spans="2:7">
      <c r="C9" s="1">
        <v>720</v>
      </c>
      <c r="D9" s="4">
        <v>800000</v>
      </c>
      <c r="G9" s="11">
        <f>(C9-$C$11)*(D9-$D$11)</f>
        <v>19418000</v>
      </c>
    </row>
    <row r="10" spans="2:7">
      <c r="C10" s="6">
        <v>975</v>
      </c>
      <c r="D10" s="7">
        <v>895000</v>
      </c>
      <c r="G10" s="12">
        <f>(C10-$C$11)*(D10-$D$11)</f>
        <v>-4142000</v>
      </c>
    </row>
    <row r="11" spans="2:7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>
      <c r="B12" s="5"/>
      <c r="C12" s="17"/>
      <c r="D12" s="4"/>
      <c r="F12" s="5" t="s">
        <v>5</v>
      </c>
      <c r="G12" s="11">
        <v>5</v>
      </c>
    </row>
    <row r="13" spans="2:7">
      <c r="B13" s="5"/>
      <c r="C13" s="8"/>
      <c r="D13" s="8"/>
      <c r="F13" s="5" t="s">
        <v>6</v>
      </c>
      <c r="G13" s="11">
        <f>G11/4</f>
        <v>33491250</v>
      </c>
    </row>
    <row r="14" spans="2:7">
      <c r="B14" s="5"/>
      <c r="C14" s="4"/>
      <c r="D14" s="4"/>
      <c r="F14" s="5"/>
      <c r="G14" s="9"/>
    </row>
    <row r="16" spans="2:7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I14" sqref="I14"/>
    </sheetView>
  </sheetViews>
  <sheetFormatPr defaultRowHeight="15"/>
  <cols>
    <col min="1" max="5" width="9.140625" style="26"/>
    <col min="6" max="6" width="11.85546875" style="26" bestFit="1" customWidth="1"/>
    <col min="7" max="16384" width="9.140625" style="26"/>
  </cols>
  <sheetData>
    <row r="1" spans="1:7">
      <c r="A1" s="5" t="s">
        <v>10</v>
      </c>
      <c r="B1" s="1"/>
      <c r="C1" s="1" t="s">
        <v>17</v>
      </c>
      <c r="D1" s="1"/>
      <c r="E1" s="13"/>
      <c r="F1" s="13"/>
      <c r="G1" s="13"/>
    </row>
    <row r="2" spans="1:7">
      <c r="A2" s="5" t="s">
        <v>11</v>
      </c>
      <c r="B2" s="1"/>
      <c r="C2" s="1" t="s">
        <v>19</v>
      </c>
      <c r="D2" s="1"/>
      <c r="E2" s="13"/>
      <c r="F2" s="13"/>
      <c r="G2" s="13"/>
    </row>
    <row r="3" spans="1:7">
      <c r="A3" s="5"/>
      <c r="B3" s="1"/>
      <c r="C3" s="1"/>
      <c r="D3" s="1"/>
      <c r="E3" s="13"/>
      <c r="F3" s="13"/>
      <c r="G3" s="13"/>
    </row>
    <row r="4" spans="1:7">
      <c r="A4" s="5"/>
      <c r="B4" s="1"/>
      <c r="C4" s="1"/>
      <c r="D4" s="1"/>
      <c r="E4" s="13"/>
      <c r="F4" s="13"/>
      <c r="G4" s="13"/>
    </row>
    <row r="5" spans="1:7">
      <c r="A5" s="5"/>
      <c r="B5" s="1"/>
      <c r="C5" s="1"/>
      <c r="D5" s="1"/>
      <c r="E5" s="13"/>
      <c r="F5" s="13"/>
      <c r="G5" s="13"/>
    </row>
    <row r="6" spans="1:7" ht="16.5" thickBot="1">
      <c r="A6" s="1"/>
      <c r="B6" s="3" t="s">
        <v>13</v>
      </c>
      <c r="C6" s="3" t="s">
        <v>12</v>
      </c>
      <c r="D6" s="1"/>
      <c r="E6" s="1"/>
      <c r="F6" s="18" t="s">
        <v>3</v>
      </c>
      <c r="G6" s="13"/>
    </row>
    <row r="7" spans="1:7">
      <c r="A7" s="1"/>
      <c r="B7" s="19">
        <v>344</v>
      </c>
      <c r="C7" s="19">
        <v>378</v>
      </c>
      <c r="D7" s="1"/>
      <c r="E7" s="1"/>
      <c r="F7" s="22">
        <f>(B7-$B$13)*(C7-$C$13)</f>
        <v>19490.159999999993</v>
      </c>
      <c r="G7" s="13"/>
    </row>
    <row r="8" spans="1:7">
      <c r="A8" s="1"/>
      <c r="B8" s="19">
        <v>383</v>
      </c>
      <c r="C8" s="19">
        <v>349</v>
      </c>
      <c r="D8" s="1"/>
      <c r="E8" s="1"/>
      <c r="F8" s="22">
        <f t="shared" ref="F8:F11" si="0">(B8-$B$13)*(C8-$C$13)</f>
        <v>19004.159999999993</v>
      </c>
      <c r="G8" s="13"/>
    </row>
    <row r="9" spans="1:7">
      <c r="A9" s="1"/>
      <c r="B9" s="19">
        <v>611</v>
      </c>
      <c r="C9" s="19">
        <v>503</v>
      </c>
      <c r="D9" s="1"/>
      <c r="E9" s="1"/>
      <c r="F9" s="22">
        <f t="shared" si="0"/>
        <v>1179.3600000000024</v>
      </c>
      <c r="G9" s="13"/>
    </row>
    <row r="10" spans="1:7">
      <c r="A10" s="1"/>
      <c r="B10" s="19">
        <v>713</v>
      </c>
      <c r="C10" s="19">
        <v>719</v>
      </c>
      <c r="D10" s="1"/>
      <c r="E10" s="1"/>
      <c r="F10" s="22">
        <f t="shared" si="0"/>
        <v>44714.160000000011</v>
      </c>
      <c r="G10" s="13"/>
    </row>
    <row r="11" spans="1:7">
      <c r="A11" s="1"/>
      <c r="B11" s="20">
        <v>536</v>
      </c>
      <c r="C11" s="20">
        <v>503</v>
      </c>
      <c r="D11" s="1"/>
      <c r="E11" s="1"/>
      <c r="F11" s="22">
        <f t="shared" si="0"/>
        <v>234.3600000000007</v>
      </c>
      <c r="G11" s="13"/>
    </row>
    <row r="12" spans="1:7">
      <c r="A12" s="1"/>
      <c r="B12" s="1"/>
      <c r="C12" s="1"/>
      <c r="D12" s="1"/>
      <c r="E12" s="1"/>
      <c r="F12" s="1"/>
      <c r="G12" s="13"/>
    </row>
    <row r="13" spans="1:7">
      <c r="A13" s="10" t="s">
        <v>2</v>
      </c>
      <c r="B13" s="4">
        <f>AVERAGE(B7:B11)</f>
        <v>517.4</v>
      </c>
      <c r="C13" s="4">
        <f>AVERAGE(C7:C11)</f>
        <v>490.4</v>
      </c>
      <c r="D13" s="1"/>
      <c r="E13" s="5" t="s">
        <v>4</v>
      </c>
      <c r="F13" s="23">
        <f>SUM(F7:F11)</f>
        <v>84622.2</v>
      </c>
      <c r="G13" s="13"/>
    </row>
    <row r="14" spans="1:7">
      <c r="A14" s="10" t="s">
        <v>20</v>
      </c>
      <c r="B14" s="8">
        <f>STDEV(B$7:B$11)</f>
        <v>154.51310624021508</v>
      </c>
      <c r="C14" s="8">
        <f>STDEV(C$7:C$11)</f>
        <v>145.9479359223692</v>
      </c>
      <c r="D14" s="1"/>
      <c r="E14" s="5" t="s">
        <v>5</v>
      </c>
      <c r="F14" s="14">
        <f>COUNT(B7:B11)</f>
        <v>5</v>
      </c>
      <c r="G14" s="13"/>
    </row>
    <row r="15" spans="1:7">
      <c r="A15" s="5"/>
      <c r="B15" s="4"/>
      <c r="C15" s="4"/>
      <c r="D15" s="1"/>
      <c r="E15" s="5" t="s">
        <v>6</v>
      </c>
      <c r="F15" s="22">
        <f>F13/(F14-1)</f>
        <v>21155.55</v>
      </c>
      <c r="G15" s="13"/>
    </row>
    <row r="16" spans="1:7">
      <c r="A16" s="1"/>
      <c r="B16" s="1"/>
      <c r="C16" s="1"/>
      <c r="D16" s="1"/>
      <c r="E16" s="5" t="s">
        <v>18</v>
      </c>
      <c r="F16" s="24"/>
      <c r="G16" s="13">
        <f>F15/(B14*C14)</f>
        <v>0.93812571333175854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cov</vt:lpstr>
      <vt:lpstr>Covariance2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USER</cp:lastModifiedBy>
  <dcterms:created xsi:type="dcterms:W3CDTF">2017-03-21T13:09:44Z</dcterms:created>
  <dcterms:modified xsi:type="dcterms:W3CDTF">2019-11-02T19:17:02Z</dcterms:modified>
</cp:coreProperties>
</file>