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dia/image5.jpeg" ContentType="image/jpeg"/>
  <Override PartName="/xl/media/image6.jpeg" ContentType="image/jpeg"/>
  <Override PartName="/xl/media/image7.jpeg" ContentType="image/jpeg"/>
  <Override PartName="/xl/media/image8.jpeg" ContentType="image/jpeg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利用上の注意" sheetId="1" state="visible" r:id="rId2"/>
    <sheet name="一覧" sheetId="2" state="visible" r:id="rId3"/>
    <sheet name="転出・死亡" sheetId="3" state="visible" r:id="rId4"/>
    <sheet name="22年度参加者名簿" sheetId="4" state="visible" r:id="rId5"/>
  </sheets>
  <definedNames>
    <definedName function="false" hidden="false" name="_xlnm.Print_Titles_2" vbProcedure="false">一覧!$2:$2</definedName>
    <definedName function="false" hidden="false" name="_xlnm.Print_Titles_3" vbProcedure="false">転出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<sst xmlns="http://schemas.openxmlformats.org/spreadsheetml/2006/main" count="2046" uniqueCount="562">
  <si>
    <t>Office2007以前（97,2003）のExcelでは年号が西暦となってしまいます。</t>
  </si>
  <si>
    <t>満年齢はcell E1に基準日を入れると計算されます。</t>
  </si>
  <si>
    <t>　　ただし</t>
  </si>
  <si>
    <t>閏年の処理は一応やってありますが、1日誤差が出る可能性があります。その場合基準日を調節してごまかしてください。</t>
  </si>
  <si>
    <t>生年月日が空欄だと  0(零)すなわち1900年1月1日を1日目とした時の0日目とみなされ、1899/12/31生まれの年齢となります</t>
  </si>
  <si>
    <t>「空欄だったら満年齢も空欄とする」こともできますが、式が複雑になる→計算が遅くなりますし、</t>
  </si>
  <si>
    <t>そもそも本来は誕生日を全部入力すべきものなので、そういう例外措置はとりません。</t>
  </si>
  <si>
    <t>年齢計算日</t>
  </si>
  <si>
    <t>組</t>
  </si>
  <si>
    <t>氏名</t>
  </si>
  <si>
    <t>男女</t>
  </si>
  <si>
    <t>誕生日</t>
  </si>
  <si>
    <t>満年齢</t>
  </si>
  <si>
    <t>番地</t>
  </si>
  <si>
    <t>異動</t>
  </si>
  <si>
    <t>1-1</t>
  </si>
  <si>
    <t>和田智子</t>
  </si>
  <si>
    <t>女</t>
  </si>
  <si>
    <t>市川</t>
  </si>
  <si>
    <t>赤坂功</t>
  </si>
  <si>
    <t>男</t>
  </si>
  <si>
    <t>杉本正博</t>
  </si>
  <si>
    <t>959-1</t>
  </si>
  <si>
    <t>高橋　リン</t>
  </si>
  <si>
    <t>982-2</t>
  </si>
  <si>
    <t>松本カズ子</t>
  </si>
  <si>
    <t>983-1</t>
  </si>
  <si>
    <t>松本孝次</t>
  </si>
  <si>
    <t>福島和代</t>
  </si>
  <si>
    <t>983-3</t>
  </si>
  <si>
    <t>諸星幹二</t>
  </si>
  <si>
    <t>984-1</t>
  </si>
  <si>
    <t>諸星敏子</t>
  </si>
  <si>
    <t>鈴木静江</t>
  </si>
  <si>
    <t>市川シウ</t>
  </si>
  <si>
    <t>市川政雄</t>
  </si>
  <si>
    <t>関口三江</t>
  </si>
  <si>
    <t>鈴木毅</t>
  </si>
  <si>
    <t>和田重子</t>
  </si>
  <si>
    <t>1-2</t>
  </si>
  <si>
    <t>岩本米子</t>
  </si>
  <si>
    <t>磯崎</t>
  </si>
  <si>
    <t>曽山松美</t>
  </si>
  <si>
    <t>874-5</t>
  </si>
  <si>
    <t>荒井鐵之助</t>
  </si>
  <si>
    <t>876-1</t>
  </si>
  <si>
    <t>荒井美代子</t>
  </si>
  <si>
    <t>矢野利治</t>
  </si>
  <si>
    <t>矢野是子</t>
  </si>
  <si>
    <t>よしこ</t>
  </si>
  <si>
    <t>奥津喜美江</t>
  </si>
  <si>
    <t>諸星勇</t>
  </si>
  <si>
    <t>茂野タイ</t>
  </si>
  <si>
    <t>2-1</t>
  </si>
  <si>
    <t>瀬戸晃</t>
  </si>
  <si>
    <t>瀬戸トシ子</t>
  </si>
  <si>
    <t>志村静好</t>
  </si>
  <si>
    <t>880-3</t>
  </si>
  <si>
    <t>志村澄江</t>
  </si>
  <si>
    <t>真壁スミ子</t>
  </si>
  <si>
    <t>880-8</t>
  </si>
  <si>
    <t>岩本晃三</t>
  </si>
  <si>
    <t>岩本幸江</t>
  </si>
  <si>
    <t>諸星登久子</t>
  </si>
  <si>
    <t>岩本長治</t>
  </si>
  <si>
    <t>岩本テル子</t>
  </si>
  <si>
    <t>田代久男</t>
  </si>
  <si>
    <t>田代文雄</t>
  </si>
  <si>
    <t>飯嶋ハツ子</t>
  </si>
  <si>
    <t>2-2</t>
  </si>
  <si>
    <t>遠藤トミ</t>
  </si>
  <si>
    <t>佐々木テル子</t>
  </si>
  <si>
    <t>植松幸枝</t>
  </si>
  <si>
    <t>植松久男</t>
  </si>
  <si>
    <t>渡辺誠</t>
  </si>
  <si>
    <t>渡辺節子</t>
  </si>
  <si>
    <t>加藤七三子</t>
  </si>
  <si>
    <t>奥津洋</t>
  </si>
  <si>
    <t>加藤幸弘</t>
  </si>
  <si>
    <t>荒井マツ</t>
  </si>
  <si>
    <t>佐々木キクヱ</t>
  </si>
  <si>
    <t>高木ヤエ</t>
  </si>
  <si>
    <t>岩本啓</t>
  </si>
  <si>
    <t>奥津クニ江　</t>
  </si>
  <si>
    <t>奥津隆</t>
  </si>
  <si>
    <t>荒井利男</t>
  </si>
  <si>
    <t>荒井初江</t>
  </si>
  <si>
    <t>飯嶋織江</t>
  </si>
  <si>
    <t>奥津豊子</t>
  </si>
  <si>
    <t>奥津久子</t>
  </si>
  <si>
    <t>佐々木博一</t>
  </si>
  <si>
    <t>S15/3</t>
  </si>
  <si>
    <t>4-1</t>
  </si>
  <si>
    <t>奥津俊子</t>
  </si>
  <si>
    <t>奥津英雄</t>
  </si>
  <si>
    <t>奥津ハルヱ</t>
  </si>
  <si>
    <t>瀬戸綾子</t>
  </si>
  <si>
    <t>瀬戸政夫</t>
  </si>
  <si>
    <t>岩本カネ</t>
  </si>
  <si>
    <t>佐々木ハマ子</t>
  </si>
  <si>
    <t>468-2</t>
  </si>
  <si>
    <t>藤原价一</t>
  </si>
  <si>
    <t>藤原トキエ</t>
  </si>
  <si>
    <t>加藤幸子</t>
  </si>
  <si>
    <t>加藤文</t>
  </si>
  <si>
    <t>加藤元義</t>
  </si>
  <si>
    <t>池田真弓</t>
  </si>
  <si>
    <t>492-2</t>
  </si>
  <si>
    <t>4-2</t>
  </si>
  <si>
    <t>今川チヨ</t>
  </si>
  <si>
    <t>高木</t>
  </si>
  <si>
    <t>小野澤みどり</t>
  </si>
  <si>
    <t>諸星綾子</t>
  </si>
  <si>
    <t>諸星義信</t>
  </si>
  <si>
    <t>奥津英</t>
  </si>
  <si>
    <t>奥津ヨシ江</t>
  </si>
  <si>
    <t>奥津成子</t>
  </si>
  <si>
    <t>石井菊江</t>
  </si>
  <si>
    <t>加藤照子</t>
  </si>
  <si>
    <t>加藤正雄</t>
  </si>
  <si>
    <t>岩本千代子</t>
  </si>
  <si>
    <t>岩本光義</t>
  </si>
  <si>
    <t>露木弘子</t>
  </si>
  <si>
    <t>榎本貢</t>
  </si>
  <si>
    <t>4-3</t>
  </si>
  <si>
    <t>原誠</t>
  </si>
  <si>
    <t>原絢子</t>
  </si>
  <si>
    <t>5-1</t>
  </si>
  <si>
    <t>加藤喜久恵</t>
  </si>
  <si>
    <t>碓井</t>
  </si>
  <si>
    <t>石川トシ子</t>
  </si>
  <si>
    <t>奥津マツ子</t>
  </si>
  <si>
    <t>山田ヨシ</t>
  </si>
  <si>
    <t>劒持富江</t>
  </si>
  <si>
    <t>鈴木文代</t>
  </si>
  <si>
    <t>鈴木勇治</t>
  </si>
  <si>
    <t>加藤純子</t>
  </si>
  <si>
    <t>奥津ヤマ</t>
  </si>
  <si>
    <t>奥津幸子</t>
  </si>
  <si>
    <t>生沼三郎</t>
  </si>
  <si>
    <t>生沼富美子</t>
  </si>
  <si>
    <t>奥津和喜造</t>
  </si>
  <si>
    <t>加藤明</t>
  </si>
  <si>
    <t>加藤綾子</t>
  </si>
  <si>
    <t>今川淳</t>
  </si>
  <si>
    <t>775-2</t>
  </si>
  <si>
    <t>今川ハル子</t>
  </si>
  <si>
    <t>井上千枝子</t>
  </si>
  <si>
    <t>高橋礼子</t>
  </si>
  <si>
    <t>5-3</t>
  </si>
  <si>
    <t>井上久子</t>
  </si>
  <si>
    <t>坂入一江</t>
  </si>
  <si>
    <t>坂入宏充</t>
  </si>
  <si>
    <t>碓井かつゑ</t>
  </si>
  <si>
    <t>高橋よね子</t>
  </si>
  <si>
    <t>676-21</t>
  </si>
  <si>
    <t>船津月子</t>
  </si>
  <si>
    <t>676-22</t>
  </si>
  <si>
    <t>小松和江</t>
  </si>
  <si>
    <t>矢野開造</t>
  </si>
  <si>
    <t>小松圭蔵</t>
  </si>
  <si>
    <t>小松美知江</t>
  </si>
  <si>
    <t>6-1</t>
  </si>
  <si>
    <t>下村榮</t>
  </si>
  <si>
    <t>紙資料では 榮、電話帳、自治会未加入</t>
  </si>
  <si>
    <t>石井</t>
  </si>
  <si>
    <t>岩川菊枝</t>
  </si>
  <si>
    <t>724-8</t>
  </si>
  <si>
    <t>井上福治</t>
  </si>
  <si>
    <t>柳川マス子</t>
  </si>
  <si>
    <t>石井清文</t>
  </si>
  <si>
    <t>石井幸男</t>
  </si>
  <si>
    <t>石井容子</t>
  </si>
  <si>
    <t>石井譲</t>
  </si>
  <si>
    <t>石井享子</t>
  </si>
  <si>
    <t>石井昭</t>
  </si>
  <si>
    <t>石井信子</t>
  </si>
  <si>
    <t>石井徹</t>
  </si>
  <si>
    <t>1213-1</t>
  </si>
  <si>
    <t>石井洋子</t>
  </si>
  <si>
    <t>高橋勉</t>
  </si>
  <si>
    <t>21追加が反映されていなかった。</t>
  </si>
  <si>
    <t>6-2</t>
  </si>
  <si>
    <t>出澤早苗</t>
  </si>
  <si>
    <t>石井勝</t>
  </si>
  <si>
    <t>田代米子</t>
  </si>
  <si>
    <t>高木吉蔵</t>
  </si>
  <si>
    <t>齋藤克己</t>
  </si>
  <si>
    <t>1216-1</t>
  </si>
  <si>
    <t>齋藤静</t>
  </si>
  <si>
    <t>磯田善三</t>
  </si>
  <si>
    <t>高木ミヨ子</t>
  </si>
  <si>
    <t>渡邊利男</t>
  </si>
  <si>
    <t>1220-2</t>
  </si>
  <si>
    <t>自治会名簿、地図、電話帳では渡辺だが</t>
  </si>
  <si>
    <t>渡邊ミツ</t>
  </si>
  <si>
    <t>戸籍では渡邊</t>
  </si>
  <si>
    <t>石井喜代子</t>
  </si>
  <si>
    <t>1225-1</t>
  </si>
  <si>
    <t>石井高司</t>
  </si>
  <si>
    <t>高木久子</t>
  </si>
  <si>
    <t>高木キミ子</t>
  </si>
  <si>
    <t>1219-2</t>
  </si>
  <si>
    <t>磯田千勢子</t>
  </si>
  <si>
    <t>高橋廣之</t>
  </si>
  <si>
    <t>阿部仁予</t>
  </si>
  <si>
    <t>1201-4</t>
  </si>
  <si>
    <t>萩原鉄之</t>
  </si>
  <si>
    <t>1221-2</t>
  </si>
  <si>
    <t>佐藤清治</t>
  </si>
  <si>
    <t>1141-11</t>
  </si>
  <si>
    <t>出沢</t>
  </si>
  <si>
    <t>片岡榮貴</t>
  </si>
  <si>
    <t>1141-12</t>
  </si>
  <si>
    <t>片岡鶴子</t>
  </si>
  <si>
    <t>石田志のぶ</t>
  </si>
  <si>
    <t>1141-13</t>
  </si>
  <si>
    <t>能沢信子</t>
  </si>
  <si>
    <t>1141-16</t>
  </si>
  <si>
    <t>能沢保夫</t>
  </si>
  <si>
    <t>阿部カネ子</t>
  </si>
  <si>
    <t>1141-18</t>
  </si>
  <si>
    <t>上保百合子</t>
  </si>
  <si>
    <t>1141-20</t>
  </si>
  <si>
    <t>中村照人</t>
  </si>
  <si>
    <t>1141-25</t>
  </si>
  <si>
    <t>中村桃代</t>
  </si>
  <si>
    <t>亀井タケ</t>
  </si>
  <si>
    <t>1141-51</t>
  </si>
  <si>
    <t>荻原文蔵</t>
  </si>
  <si>
    <t>1141-6</t>
  </si>
  <si>
    <t>荻原和子</t>
  </si>
  <si>
    <t>山口清</t>
  </si>
  <si>
    <t>山口幸子</t>
  </si>
  <si>
    <t>山田和英</t>
  </si>
  <si>
    <t>皆木正三</t>
  </si>
  <si>
    <t>1156-8</t>
  </si>
  <si>
    <t>皆木リン</t>
  </si>
  <si>
    <t>奥津軍司</t>
  </si>
  <si>
    <t>奥津セツエ</t>
  </si>
  <si>
    <t>長田恒治</t>
  </si>
  <si>
    <t>増井美智子</t>
  </si>
  <si>
    <t>1141-47</t>
  </si>
  <si>
    <t>安東光子</t>
  </si>
  <si>
    <t>石口文夫</t>
  </si>
  <si>
    <t>1141-46</t>
  </si>
  <si>
    <t>梶文彦</t>
  </si>
  <si>
    <t>1148-1</t>
  </si>
  <si>
    <t>飯嶋澄</t>
  </si>
  <si>
    <t>長島</t>
  </si>
  <si>
    <t>飯嶋泰</t>
  </si>
  <si>
    <t>泰 が誤字で戸籍登録のため活字にない</t>
  </si>
  <si>
    <t>鈴木武司</t>
  </si>
  <si>
    <t>鈴木陽子</t>
  </si>
  <si>
    <t>松村靖子</t>
  </si>
  <si>
    <t>矢野慶子</t>
  </si>
  <si>
    <t>329-5</t>
  </si>
  <si>
    <t>矢野喜雄</t>
  </si>
  <si>
    <t>松村きよ子</t>
  </si>
  <si>
    <t>田代いね子</t>
  </si>
  <si>
    <t>田代政吉</t>
  </si>
  <si>
    <t>小澤きく江</t>
  </si>
  <si>
    <t>337-3</t>
  </si>
  <si>
    <t>小澤勇一</t>
  </si>
  <si>
    <t>田代つる子</t>
  </si>
  <si>
    <t>小谷松江</t>
  </si>
  <si>
    <t>10-1</t>
  </si>
  <si>
    <t>市川文子</t>
  </si>
  <si>
    <t>加藤光生</t>
  </si>
  <si>
    <t>市川溢男</t>
  </si>
  <si>
    <t>吉田美江子</t>
  </si>
  <si>
    <t>鈴木君代</t>
  </si>
  <si>
    <t>鈴木正雄</t>
  </si>
  <si>
    <t>田代三郎</t>
  </si>
  <si>
    <t>343-2</t>
  </si>
  <si>
    <t>田代すみ子</t>
  </si>
  <si>
    <t>瀬戸美智子</t>
  </si>
  <si>
    <t>田代利夫</t>
  </si>
  <si>
    <t>343-8</t>
  </si>
  <si>
    <t>高木亮</t>
  </si>
  <si>
    <t>岡部康文</t>
  </si>
  <si>
    <t>334-1</t>
  </si>
  <si>
    <t>H22/10追加</t>
  </si>
  <si>
    <t>岡部美智子</t>
  </si>
  <si>
    <t>H22先行して追加</t>
  </si>
  <si>
    <t>10-2</t>
  </si>
  <si>
    <t>植松正子</t>
  </si>
  <si>
    <t>363-1</t>
  </si>
  <si>
    <t>植松茂徳</t>
  </si>
  <si>
    <t>小澤則子</t>
  </si>
  <si>
    <t>363-2</t>
  </si>
  <si>
    <t>小澤迪雄</t>
  </si>
  <si>
    <t>大嶋次翁</t>
  </si>
  <si>
    <t>363-9</t>
  </si>
  <si>
    <t>山中喜八</t>
  </si>
  <si>
    <t>瀬戸定男</t>
  </si>
  <si>
    <t>11-1</t>
  </si>
  <si>
    <t>齋藤豊秀</t>
  </si>
  <si>
    <t>加藤穣広</t>
  </si>
  <si>
    <t>植松五三</t>
  </si>
  <si>
    <t>316-5</t>
  </si>
  <si>
    <t>植松鞏策</t>
  </si>
  <si>
    <t>湯山和子</t>
  </si>
  <si>
    <t>316-6</t>
  </si>
  <si>
    <t>佐藤フジ子</t>
  </si>
  <si>
    <t>321-3</t>
  </si>
  <si>
    <t>佐藤正己</t>
  </si>
  <si>
    <t>村上徹</t>
  </si>
  <si>
    <t>322-1</t>
  </si>
  <si>
    <t>奥津有子</t>
  </si>
  <si>
    <t>321-2</t>
  </si>
  <si>
    <t>11-2</t>
  </si>
  <si>
    <t>和田アサ</t>
  </si>
  <si>
    <t>岩本淑子</t>
  </si>
  <si>
    <t>305-1</t>
  </si>
  <si>
    <t>岩本徳次</t>
  </si>
  <si>
    <t>植松ヒサ子</t>
  </si>
  <si>
    <t>植松洋一</t>
  </si>
  <si>
    <t>石橋すみ江</t>
  </si>
  <si>
    <t>312-1</t>
  </si>
  <si>
    <t>石橋康夫</t>
  </si>
  <si>
    <t>加藤福江</t>
  </si>
  <si>
    <t>川本光男</t>
  </si>
  <si>
    <t>305-8</t>
  </si>
  <si>
    <t>内田初江</t>
  </si>
  <si>
    <t>11-3</t>
  </si>
  <si>
    <t>泉川 さだ よ</t>
  </si>
  <si>
    <t>変体仮名の　さた</t>
  </si>
  <si>
    <t>矢野玲子</t>
  </si>
  <si>
    <t>野村千代子</t>
  </si>
  <si>
    <t>野村欣正</t>
  </si>
  <si>
    <t>松本隼次</t>
  </si>
  <si>
    <t>加藤久敦</t>
  </si>
  <si>
    <t>319-3</t>
  </si>
  <si>
    <t>森田正一</t>
  </si>
  <si>
    <t>12-1</t>
  </si>
  <si>
    <t>四ノ宮綾子</t>
  </si>
  <si>
    <t>1004-1</t>
  </si>
  <si>
    <t>12-2</t>
  </si>
  <si>
    <t>山崎美代</t>
  </si>
  <si>
    <t>992-3</t>
  </si>
  <si>
    <t>前嶋晴雄</t>
  </si>
  <si>
    <t>前嶋君江</t>
  </si>
  <si>
    <t>三輪功</t>
  </si>
  <si>
    <t>1000-11</t>
  </si>
  <si>
    <t>小野寺久雄</t>
  </si>
  <si>
    <t>12-3</t>
  </si>
  <si>
    <t>小栁英一</t>
  </si>
  <si>
    <t>鈴木キミ</t>
  </si>
  <si>
    <t>市川優恵</t>
  </si>
  <si>
    <t>1007-2</t>
  </si>
  <si>
    <t>岸波瀧男</t>
  </si>
  <si>
    <t>1009-2</t>
  </si>
  <si>
    <t>山崎和子</t>
  </si>
  <si>
    <t>1003-1</t>
  </si>
  <si>
    <t>矢後治子</t>
  </si>
  <si>
    <t>1003-2</t>
  </si>
  <si>
    <t>有坂幸子</t>
  </si>
  <si>
    <t>飯嶋</t>
  </si>
  <si>
    <t>岩本仁</t>
  </si>
  <si>
    <t>291-3</t>
  </si>
  <si>
    <t>岩本春恵</t>
  </si>
  <si>
    <t>奥津倍男</t>
  </si>
  <si>
    <t>292-3</t>
  </si>
  <si>
    <t>奥津美津子</t>
  </si>
  <si>
    <t>深野光子</t>
  </si>
  <si>
    <t>佐藤伊一</t>
  </si>
  <si>
    <t>296-1</t>
  </si>
  <si>
    <t>小林幸子</t>
  </si>
  <si>
    <t>296-3</t>
  </si>
  <si>
    <t>小林正義</t>
  </si>
  <si>
    <t>佐藤恭平</t>
  </si>
  <si>
    <t>295-1</t>
  </si>
  <si>
    <t>15-1</t>
  </si>
  <si>
    <t>高見澤正和</t>
  </si>
  <si>
    <t>124-3</t>
  </si>
  <si>
    <t>加藤定久</t>
  </si>
  <si>
    <t>関野和夫</t>
  </si>
  <si>
    <t>124-6</t>
  </si>
  <si>
    <t>15-2</t>
  </si>
  <si>
    <t>石井巌</t>
  </si>
  <si>
    <t>84-1</t>
  </si>
  <si>
    <t>山田サダ</t>
  </si>
  <si>
    <t>95-1</t>
  </si>
  <si>
    <t>安田愛子</t>
  </si>
  <si>
    <t>名倉登</t>
  </si>
  <si>
    <t>126-6</t>
  </si>
  <si>
    <t>奥津春美</t>
  </si>
  <si>
    <t>瀬戸住一</t>
  </si>
  <si>
    <t>78-3</t>
  </si>
  <si>
    <t>田代保雄</t>
  </si>
  <si>
    <t>95-2</t>
  </si>
  <si>
    <t>加藤盛雄</t>
  </si>
  <si>
    <t>田辺美彦</t>
  </si>
  <si>
    <t>81-3</t>
  </si>
  <si>
    <t>瀬戸昭治</t>
  </si>
  <si>
    <t>58-4</t>
  </si>
  <si>
    <t>遠藤</t>
  </si>
  <si>
    <t>瀬戸末子</t>
  </si>
  <si>
    <t>山崎長一</t>
  </si>
  <si>
    <t>中村ミツ子</t>
  </si>
  <si>
    <t>中村連</t>
  </si>
  <si>
    <t>佐々木ひで代</t>
  </si>
  <si>
    <t>69-6</t>
  </si>
  <si>
    <t>瀬戸博</t>
  </si>
  <si>
    <t>瀬戸京子</t>
  </si>
  <si>
    <t>下山利和</t>
  </si>
  <si>
    <t>20-4</t>
  </si>
  <si>
    <t>別所信子</t>
  </si>
  <si>
    <t>20-5</t>
  </si>
  <si>
    <t>別所三千恒</t>
  </si>
  <si>
    <t>服部ツタ子</t>
  </si>
  <si>
    <t>20-8</t>
  </si>
  <si>
    <t>國俊公子</t>
  </si>
  <si>
    <t>1-3</t>
  </si>
  <si>
    <t>東宮悦子</t>
  </si>
  <si>
    <t>1-4</t>
  </si>
  <si>
    <t>鈴木美代子</t>
  </si>
  <si>
    <t>1-5</t>
  </si>
  <si>
    <t>下山千枝子</t>
  </si>
  <si>
    <t>小泉順治</t>
  </si>
  <si>
    <t>71-3</t>
  </si>
  <si>
    <t>小泉隆子</t>
  </si>
  <si>
    <t>富田勇</t>
  </si>
  <si>
    <t>20-6</t>
  </si>
  <si>
    <t>五味卯一郎</t>
  </si>
  <si>
    <t>5-9</t>
  </si>
  <si>
    <t>遠藤邦子</t>
  </si>
  <si>
    <t>71-1</t>
  </si>
  <si>
    <t>橋詰富雄</t>
  </si>
  <si>
    <t>51-4</t>
  </si>
  <si>
    <t>加藤寛徹</t>
  </si>
  <si>
    <t>町田礼子</t>
  </si>
  <si>
    <t>町田行雄</t>
  </si>
  <si>
    <t>佐々木学</t>
  </si>
  <si>
    <t>55-2</t>
  </si>
  <si>
    <t>佐々木幸子</t>
  </si>
  <si>
    <t>市川ハツエ</t>
  </si>
  <si>
    <t>56-1</t>
  </si>
  <si>
    <t>小出芳枝</t>
  </si>
  <si>
    <t>57-7</t>
  </si>
  <si>
    <t>大谷勝己</t>
  </si>
  <si>
    <t>58-2</t>
  </si>
  <si>
    <t>谷川幸</t>
  </si>
  <si>
    <t>51-3</t>
  </si>
  <si>
    <t>谷川彪</t>
  </si>
  <si>
    <t>実方政司</t>
  </si>
  <si>
    <t>52-1</t>
  </si>
  <si>
    <t>篠田政雄</t>
  </si>
  <si>
    <t>57-4</t>
  </si>
  <si>
    <t>細越貞行</t>
  </si>
  <si>
    <t>44-5</t>
  </si>
  <si>
    <t>神保</t>
  </si>
  <si>
    <t>細越密江</t>
  </si>
  <si>
    <t>杉山恵美子</t>
  </si>
  <si>
    <t>45-1</t>
  </si>
  <si>
    <t>安藤清次</t>
  </si>
  <si>
    <t>45-2</t>
  </si>
  <si>
    <t>安藤留美子</t>
  </si>
  <si>
    <t>H22に74歳か</t>
  </si>
  <si>
    <t>水本静枝</t>
  </si>
  <si>
    <t>47-7</t>
  </si>
  <si>
    <t>土屋隆盛</t>
  </si>
  <si>
    <t>47-9</t>
  </si>
  <si>
    <t>陶山カネ子</t>
  </si>
  <si>
    <t>48-5</t>
  </si>
  <si>
    <t>陶山慶蔵</t>
  </si>
  <si>
    <t>土屋とし子</t>
  </si>
  <si>
    <t>瀧本イソ</t>
  </si>
  <si>
    <t>46-6</t>
  </si>
  <si>
    <t>保田一郎</t>
  </si>
  <si>
    <t>大川正吾</t>
  </si>
  <si>
    <t>38-5</t>
  </si>
  <si>
    <t>竹内万江</t>
  </si>
  <si>
    <t>竹内忠司</t>
  </si>
  <si>
    <t>39-4</t>
  </si>
  <si>
    <t>杉山充子</t>
  </si>
  <si>
    <t>川村晋好</t>
  </si>
  <si>
    <t>41-28</t>
  </si>
  <si>
    <t>秋山克己</t>
  </si>
  <si>
    <t>43-6</t>
  </si>
  <si>
    <t>秋山シズエ</t>
  </si>
  <si>
    <t>磯崎喜代子</t>
  </si>
  <si>
    <t>向平エミ子</t>
  </si>
  <si>
    <t>向平茂</t>
  </si>
  <si>
    <t>瀧本カズ子</t>
  </si>
  <si>
    <t>松本定二</t>
  </si>
  <si>
    <t>松本千代子</t>
  </si>
  <si>
    <t>和智美代子</t>
  </si>
  <si>
    <t>大立キミエ</t>
  </si>
  <si>
    <t>35-11</t>
  </si>
  <si>
    <t>大立登</t>
  </si>
  <si>
    <t>鈴木ミツ子</t>
  </si>
  <si>
    <t>35-12</t>
  </si>
  <si>
    <t>斉藤セツ</t>
  </si>
  <si>
    <t>34-13</t>
  </si>
  <si>
    <t>矢野昌三</t>
  </si>
  <si>
    <t>35-1</t>
  </si>
  <si>
    <t>安齋剛</t>
  </si>
  <si>
    <t>29-4</t>
  </si>
  <si>
    <t>安齋ヨシミ</t>
  </si>
  <si>
    <t>入江孝</t>
  </si>
  <si>
    <t>31-1</t>
  </si>
  <si>
    <t>入江安子</t>
  </si>
  <si>
    <t>大橋勝二</t>
  </si>
  <si>
    <t>31-2</t>
  </si>
  <si>
    <t>石川充和</t>
  </si>
  <si>
    <t>30-6</t>
  </si>
  <si>
    <t>誕生日コピー不鮮明 要確認</t>
  </si>
  <si>
    <t>加藤由雄</t>
  </si>
  <si>
    <t>キクカハイツ 103</t>
  </si>
  <si>
    <t>加藤恵美子</t>
  </si>
  <si>
    <t>27-1</t>
  </si>
  <si>
    <t>久保田寛治</t>
  </si>
  <si>
    <t>23-7</t>
  </si>
  <si>
    <t>小林</t>
  </si>
  <si>
    <t>久保田冨美子</t>
  </si>
  <si>
    <t>齊藤敏子</t>
  </si>
  <si>
    <t>23-23</t>
  </si>
  <si>
    <t>室伏あい</t>
  </si>
  <si>
    <t>24-3</t>
  </si>
  <si>
    <t>27-2</t>
  </si>
  <si>
    <t>新海千枝子</t>
  </si>
  <si>
    <t>18-8</t>
  </si>
  <si>
    <t>蟻生榮子</t>
  </si>
  <si>
    <t>蟻生富郎</t>
  </si>
  <si>
    <t>伊藤タエ子</t>
  </si>
  <si>
    <t>石川スミ</t>
  </si>
  <si>
    <t>6-5</t>
  </si>
  <si>
    <t>村越ヒサ子</t>
  </si>
  <si>
    <t>6-8</t>
  </si>
  <si>
    <t>瀬戸昭彦</t>
  </si>
  <si>
    <t>6-9</t>
  </si>
  <si>
    <t>高田ハル</t>
  </si>
  <si>
    <t>菊地利吉</t>
  </si>
  <si>
    <t>11-6</t>
  </si>
  <si>
    <t>椎野節子</t>
  </si>
  <si>
    <t>椎野雅彌</t>
  </si>
  <si>
    <t>相澤孝司</t>
  </si>
  <si>
    <t>13-3</t>
  </si>
  <si>
    <t>高橋照代</t>
  </si>
  <si>
    <t>14-8</t>
  </si>
  <si>
    <t>高橋力夫</t>
  </si>
  <si>
    <t>山口直人</t>
  </si>
  <si>
    <t>9-1</t>
  </si>
  <si>
    <t>K&amp;TハイツA103</t>
  </si>
  <si>
    <t>中村光兄</t>
  </si>
  <si>
    <t>不明(H22)</t>
  </si>
  <si>
    <t>野谷靜子</t>
  </si>
  <si>
    <t>42-6</t>
  </si>
  <si>
    <t>佐藤英彦</t>
  </si>
  <si>
    <t>64-2</t>
  </si>
  <si>
    <t>不在(H22/10)</t>
  </si>
  <si>
    <t>満年齢基準日</t>
  </si>
  <si>
    <t>席</t>
  </si>
  <si>
    <t>花</t>
  </si>
  <si>
    <t>送迎</t>
  </si>
  <si>
    <t>フォントがない：秦の頭に</t>
  </si>
  <si>
    <t>田代つる代</t>
  </si>
  <si>
    <t>小林隆男方</t>
  </si>
  <si>
    <t>渡辺利男</t>
  </si>
  <si>
    <t>渡辺ミツ</t>
  </si>
</sst>
</file>

<file path=xl/styles.xml><?xml version="1.0" encoding="utf-8"?>
<styleSheet xmlns="http://schemas.openxmlformats.org/spreadsheetml/2006/main">
  <numFmts count="9">
    <numFmt formatCode="GENERAL" numFmtId="164"/>
    <numFmt formatCode="GE\.MM\.DD" numFmtId="165"/>
    <numFmt formatCode="YYYY/MM/DD" numFmtId="166"/>
    <numFmt formatCode="0_);[RED]\(0\)" numFmtId="167"/>
    <numFmt formatCode="GE\.M\.D;@" numFmtId="168"/>
    <numFmt formatCode="MM\月DD\日" numFmtId="169"/>
    <numFmt formatCode="0%" numFmtId="170"/>
    <numFmt formatCode="MMM\-YY" numFmtId="171"/>
    <numFmt formatCode="0.00_);[RED]\(0.00\)" numFmtId="172"/>
  </numFmts>
  <fonts count="6">
    <font>
      <name val="ＭＳ Ｐゴシック"/>
      <charset val="128"/>
      <family val="3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ＭＳ Ｐゴシック"/>
      <charset val="128"/>
      <family val="3"/>
      <color rgb="00000000"/>
      <sz val="10"/>
    </font>
    <font>
      <name val="ＭＳ Ｐゴシック"/>
      <charset val="128"/>
      <family val="3"/>
      <strike val="true"/>
      <color rgb="00000000"/>
      <sz val="10"/>
    </font>
  </fonts>
  <fills count="2">
    <fill>
      <patternFill patternType="none"/>
    </fill>
    <fill>
      <patternFill patternType="gray125"/>
    </fill>
  </fills>
  <borders count="24">
    <border diagonalDown="false" diagonalUp="false">
      <left/>
      <right/>
      <top/>
      <bottom/>
      <diagonal/>
    </border>
    <border diagonalDown="false" diagonalUp="false">
      <left/>
      <right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medium"/>
      <right style="thin"/>
      <top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 style="medium"/>
      <right/>
      <top style="medium"/>
      <bottom style="thin"/>
      <diagonal/>
    </border>
    <border diagonalDown="false" diagonalUp="false">
      <left style="medium"/>
      <right style="thin"/>
      <top style="medium"/>
      <bottom style="medium"/>
      <diagonal/>
    </border>
    <border diagonalDown="false" diagonalUp="false">
      <left style="thin"/>
      <right style="thin"/>
      <top style="medium"/>
      <bottom style="medium"/>
      <diagonal/>
    </border>
    <border diagonalDown="false" diagonalUp="false">
      <left style="thin"/>
      <right/>
      <top style="medium"/>
      <bottom style="medium"/>
      <diagonal/>
    </border>
    <border diagonalDown="false" diagonalUp="false">
      <left style="thin"/>
      <right style="medium"/>
      <top style="medium"/>
      <bottom style="medium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medium"/>
      <top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medium"/>
      <right style="thin"/>
      <top/>
      <bottom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/>
      <top style="thin"/>
      <bottom style="medium"/>
      <diagonal/>
    </border>
    <border diagonalDown="false" diagonalUp="false">
      <left/>
      <right style="thin"/>
      <top/>
      <bottom style="thin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70">
      <alignment horizontal="general" indent="0" shrinkToFit="false" textRotation="0" vertical="center" wrapText="false"/>
      <protection hidden="false" locked="true"/>
    </xf>
  </cellStyleXfs>
  <cellXfs count="90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right" indent="0" shrinkToFit="false" textRotation="0" vertical="center" wrapText="false"/>
    </xf>
    <xf applyAlignment="true" applyBorder="true" applyFont="true" applyProtection="false" borderId="0" fillId="0" fontId="0" numFmtId="164" xfId="0">
      <alignment horizontal="left" indent="0" shrinkToFit="false" textRotation="0" vertical="center" wrapText="fals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4" numFmtId="164" xfId="0">
      <alignment horizontal="right" indent="0" shrinkToFit="false" textRotation="0" vertical="center" wrapText="false"/>
    </xf>
    <xf applyAlignment="true" applyBorder="true" applyFont="true" applyProtection="false" borderId="1" fillId="0" fontId="4" numFmtId="164" xfId="0">
      <alignment horizontal="left" indent="0" shrinkToFit="false" textRotation="0" vertical="center" wrapText="false"/>
    </xf>
    <xf applyAlignment="true" applyBorder="true" applyFont="true" applyProtection="false" borderId="1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4" numFmtId="165" xfId="0">
      <alignment horizontal="right" indent="0" shrinkToFit="false" textRotation="0" vertical="center" wrapText="false"/>
    </xf>
    <xf applyAlignment="true" applyBorder="true" applyFont="true" applyProtection="false" borderId="1" fillId="0" fontId="4" numFmtId="164" xfId="0">
      <alignment horizontal="left" indent="0" shrinkToFit="false" textRotation="0" vertical="center" wrapText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4" numFmtId="164" xfId="0">
      <alignment horizontal="righ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general" indent="0" shrinkToFit="false" textRotation="0" vertical="bottom" wrapText="false"/>
    </xf>
    <xf applyAlignment="true" applyBorder="true" applyFont="true" applyProtection="false" borderId="2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2" fillId="0" fontId="4" numFmtId="164" xfId="0">
      <alignment horizontal="righ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2" fillId="0" fontId="4" numFmtId="165" xfId="0">
      <alignment horizontal="right" indent="0" shrinkToFit="false" textRotation="0" vertical="center" wrapText="false"/>
    </xf>
    <xf applyAlignment="true" applyBorder="true" applyFont="true" applyProtection="false" borderId="2" fillId="0" fontId="4" numFmtId="167" xfId="0">
      <alignment horizontal="general" indent="0" shrinkToFit="false" textRotation="0" vertical="bottom" wrapText="false"/>
    </xf>
    <xf applyAlignment="true" applyBorder="true" applyFont="true" applyProtection="false" borderId="2" fillId="0" fontId="4" numFmtId="168" xfId="0">
      <alignment horizontal="right" indent="0" shrinkToFit="false" textRotation="0" vertical="center" wrapText="false"/>
    </xf>
    <xf applyAlignment="true" applyBorder="true" applyFont="true" applyProtection="false" borderId="2" fillId="0" fontId="4" numFmtId="165" xfId="0">
      <alignment horizontal="general" indent="0" shrinkToFit="false" textRotation="0" vertical="bottom" wrapText="false"/>
    </xf>
    <xf applyAlignment="true" applyBorder="true" applyFont="true" applyProtection="false" borderId="2" fillId="0" fontId="4" numFmtId="169" xfId="0">
      <alignment horizontal="left" indent="0" shrinkToFit="false" textRotation="0" vertical="center" wrapText="false"/>
    </xf>
    <xf applyAlignment="true" applyBorder="true" applyFont="true" applyProtection="false" borderId="0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0" fontId="4" numFmtId="166" xfId="0">
      <alignment horizontal="general" indent="0" shrinkToFit="false" textRotation="0" vertical="bottom" wrapText="false"/>
    </xf>
    <xf applyAlignment="true" applyBorder="true" applyFont="true" applyProtection="false" borderId="3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4" fillId="0" fontId="4" numFmtId="164" xfId="0">
      <alignment horizontal="left" indent="0" shrinkToFit="false" textRotation="0" vertical="center" wrapText="false"/>
    </xf>
    <xf applyAlignment="true" applyBorder="true" applyFont="true" applyProtection="false" borderId="5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6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2" fillId="0" fontId="4" numFmtId="167" xfId="0">
      <alignment horizontal="left" indent="0" shrinkToFit="false" textRotation="0" vertical="center" wrapText="false"/>
    </xf>
    <xf applyAlignment="true" applyBorder="true" applyFont="true" applyProtection="true" borderId="2" fillId="0" fontId="4" numFmtId="168" xfId="19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2" fillId="0" fontId="4" numFmtId="171" xfId="0">
      <alignment horizontal="left" indent="0" shrinkToFit="false" textRotation="0" vertical="center" wrapText="false"/>
    </xf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8" xfId="0">
      <alignment horizontal="general" indent="0" shrinkToFit="false" textRotation="0" vertical="bottom" wrapText="false"/>
    </xf>
    <xf applyAlignment="true" applyBorder="true" applyFont="true" applyProtection="false" borderId="2" fillId="0" fontId="4" numFmtId="168" xfId="0">
      <alignment horizontal="left" indent="0" shrinkToFit="false" textRotation="0" vertical="center" wrapText="false"/>
    </xf>
    <xf applyAlignment="true" applyBorder="true" applyFont="true" applyProtection="true" borderId="2" fillId="0" fontId="4" numFmtId="168" xfId="19">
      <alignment horizontal="general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center" wrapText="false"/>
    </xf>
    <xf applyAlignment="true" applyBorder="false" applyFont="false" applyProtection="false" borderId="0" fillId="0" fontId="0" numFmtId="167" xfId="0">
      <alignment horizontal="general" indent="0" shrinkToFit="false" textRotation="0" vertical="bottom" wrapText="false"/>
    </xf>
    <xf applyAlignment="true" applyBorder="false" applyFont="true" applyProtection="false" borderId="0" fillId="0" fontId="4" numFmtId="164" xfId="0">
      <alignment horizontal="left" indent="0" shrinkToFit="false" textRotation="0" vertical="center" wrapText="false"/>
    </xf>
    <xf applyAlignment="true" applyBorder="false" applyFont="true" applyProtection="false" borderId="0" fillId="0" fontId="4" numFmtId="164" xfId="0">
      <alignment horizontal="right" indent="0" shrinkToFit="false" textRotation="0" vertical="center" wrapText="false"/>
    </xf>
    <xf applyAlignment="true" applyBorder="false" applyFont="true" applyProtection="false" borderId="0" fillId="0" fontId="4" numFmtId="168" xfId="0">
      <alignment horizontal="general" indent="0" shrinkToFit="false" textRotation="0" vertical="bottom" wrapText="false"/>
    </xf>
    <xf applyAlignment="true" applyBorder="false" applyFont="true" applyProtection="false" borderId="0" fillId="0" fontId="4" numFmtId="167" xfId="0">
      <alignment horizontal="general" indent="0" shrinkToFit="false" textRotation="0" vertical="bottom" wrapText="fals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false" applyProtection="false" borderId="7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6" fillId="0" fontId="4" numFmtId="166" xfId="0">
      <alignment horizontal="left" indent="0" shrinkToFit="false" textRotation="0" vertical="center" wrapText="false"/>
    </xf>
    <xf applyAlignment="true" applyBorder="true" applyFont="true" applyProtection="false" borderId="6" fillId="0" fontId="4" numFmtId="166" xfId="0">
      <alignment horizontal="general" indent="0" shrinkToFit="false" textRotation="0" vertical="bottom" wrapText="false"/>
    </xf>
    <xf applyAlignment="true" applyBorder="true" applyFont="true" applyProtection="false" borderId="6" fillId="0" fontId="4" numFmtId="168" xfId="0">
      <alignment horizontal="general" indent="0" shrinkToFit="false" textRotation="0" vertical="bottom" wrapText="false"/>
    </xf>
    <xf applyAlignment="true" applyBorder="true" applyFont="true" applyProtection="false" borderId="6" fillId="0" fontId="4" numFmtId="167" xfId="0">
      <alignment horizontal="general" indent="0" shrinkToFit="false" textRotation="0" vertical="bottom" wrapText="false"/>
    </xf>
    <xf applyAlignment="true" applyBorder="true" applyFont="true" applyProtection="false" borderId="6" fillId="0" fontId="4" numFmtId="164" xfId="0">
      <alignment horizontal="left" indent="0" shrinkToFit="false" textRotation="0" vertical="center" wrapText="false"/>
    </xf>
    <xf applyAlignment="true" applyBorder="true" applyFont="true" applyProtection="false" borderId="8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9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10" fillId="0" fontId="4" numFmtId="166" xfId="0">
      <alignment horizontal="left" indent="0" shrinkToFit="false" textRotation="0" vertical="center" wrapText="false"/>
    </xf>
    <xf applyAlignment="true" applyBorder="true" applyFont="true" applyProtection="false" borderId="11" fillId="0" fontId="4" numFmtId="166" xfId="0">
      <alignment horizontal="general" indent="0" shrinkToFit="false" textRotation="0" vertical="bottom" wrapText="false"/>
    </xf>
    <xf applyAlignment="true" applyBorder="true" applyFont="true" applyProtection="false" borderId="11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11" fillId="0" fontId="4" numFmtId="167" xfId="0">
      <alignment horizontal="general" indent="0" shrinkToFit="false" textRotation="0" vertical="bottom" wrapText="false"/>
    </xf>
    <xf applyAlignment="true" applyBorder="true" applyFont="true" applyProtection="false" borderId="11" fillId="0" fontId="4" numFmtId="164" xfId="0">
      <alignment horizontal="left" indent="0" shrinkToFit="false" textRotation="0" vertical="center" wrapText="false"/>
    </xf>
    <xf applyAlignment="true" applyBorder="true" applyFont="true" applyProtection="false" borderId="12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1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11" fillId="0" fontId="4" numFmtId="166" xfId="0">
      <alignment horizontal="left" indent="0" shrinkToFit="false" textRotation="0" vertical="center" wrapText="false"/>
    </xf>
    <xf applyAlignment="true" applyBorder="true" applyFont="true" applyProtection="false" borderId="13" fillId="0" fontId="4" numFmtId="164" xfId="0">
      <alignment horizontal="general" indent="0" shrinkToFit="false" textRotation="0" vertical="bottom" wrapText="false"/>
    </xf>
    <xf applyAlignment="true" applyBorder="true" applyFont="false" applyProtection="false" borderId="14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4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15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2" fillId="0" fontId="5" numFmtId="164" xfId="0">
      <alignment horizontal="left" indent="0" shrinkToFit="false" textRotation="0" vertical="center" wrapText="false"/>
    </xf>
    <xf applyAlignment="true" applyBorder="true" applyFont="true" applyProtection="false" borderId="2" fillId="0" fontId="5" numFmtId="166" xfId="0">
      <alignment horizontal="general" indent="0" shrinkToFit="false" textRotation="0" vertical="bottom" wrapText="false"/>
    </xf>
    <xf applyAlignment="true" applyBorder="true" applyFont="true" applyProtection="false" borderId="2" fillId="0" fontId="5" numFmtId="164" xfId="0">
      <alignment horizontal="general" indent="0" shrinkToFit="false" textRotation="0" vertical="bottom" wrapText="false"/>
    </xf>
    <xf applyAlignment="true" applyBorder="true" applyFont="true" applyProtection="false" borderId="2" fillId="0" fontId="5" numFmtId="168" xfId="0">
      <alignment horizontal="general" indent="0" shrinkToFit="false" textRotation="0" vertical="bottom" wrapText="false"/>
    </xf>
    <xf applyAlignment="true" applyBorder="true" applyFont="true" applyProtection="false" borderId="2" fillId="0" fontId="5" numFmtId="167" xfId="0">
      <alignment horizontal="general" indent="0" shrinkToFit="false" textRotation="0" vertical="bottom" wrapText="false"/>
    </xf>
    <xf applyAlignment="true" applyBorder="true" applyFont="true" applyProtection="false" borderId="16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14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2" fillId="0" fontId="4" numFmtId="172" xfId="0">
      <alignment horizontal="general" indent="0" shrinkToFit="false" textRotation="0" vertical="bottom" wrapText="false"/>
    </xf>
    <xf applyAlignment="true" applyBorder="true" applyFont="true" applyProtection="false" borderId="2" fillId="0" fontId="5" numFmtId="165" xfId="0">
      <alignment horizontal="general" indent="0" shrinkToFit="false" textRotation="0" vertical="bottom" wrapText="false"/>
    </xf>
    <xf applyAlignment="true" applyBorder="true" applyFont="false" applyProtection="false" borderId="17" fillId="0" fontId="0" numFmtId="164" xfId="0">
      <alignment horizontal="general" indent="0" shrinkToFit="false" textRotation="0" vertical="bottom" wrapText="false"/>
    </xf>
    <xf applyAlignment="true" applyBorder="true" applyFont="false" applyProtection="false" borderId="2" fillId="0" fontId="0" numFmtId="164" xfId="0">
      <alignment horizontal="general" indent="0" shrinkToFit="false" textRotation="0" vertical="bottom" wrapText="false"/>
    </xf>
    <xf applyAlignment="true" applyBorder="true" applyFont="false" applyProtection="false" borderId="2" fillId="0" fontId="0" numFmtId="167" xfId="0">
      <alignment horizontal="general" indent="0" shrinkToFit="false" textRotation="0" vertical="bottom" wrapText="false"/>
    </xf>
    <xf applyAlignment="true" applyBorder="true" applyFont="false" applyProtection="false" borderId="2" fillId="0" fontId="0" numFmtId="164" xfId="0">
      <alignment horizontal="left" indent="0" shrinkToFit="false" textRotation="0" vertical="center" wrapText="false"/>
    </xf>
    <xf applyAlignment="true" applyBorder="true" applyFont="true" applyProtection="false" borderId="2" fillId="0" fontId="0" numFmtId="166" xfId="0">
      <alignment horizontal="general" indent="0" shrinkToFit="false" textRotation="0" vertical="bottom" wrapText="false"/>
    </xf>
    <xf applyAlignment="true" applyBorder="true" applyFont="true" applyProtection="false" borderId="18" fillId="0" fontId="4" numFmtId="164" xfId="0">
      <alignment horizontal="left" indent="0" shrinkToFit="false" textRotation="0" vertical="center" wrapText="false"/>
    </xf>
    <xf applyAlignment="true" applyBorder="true" applyFont="true" applyProtection="false" borderId="18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18" fillId="0" fontId="4" numFmtId="165" xfId="0">
      <alignment horizontal="general" indent="0" shrinkToFit="false" textRotation="0" vertical="bottom" wrapText="false"/>
    </xf>
    <xf applyAlignment="true" applyBorder="true" applyFont="true" applyProtection="false" borderId="18" fillId="0" fontId="4" numFmtId="167" xfId="0">
      <alignment horizontal="general" indent="0" shrinkToFit="false" textRotation="0" vertical="bottom" wrapText="false"/>
    </xf>
    <xf applyAlignment="true" applyBorder="true" applyFont="true" applyProtection="false" borderId="19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6" fillId="0" fontId="4" numFmtId="165" xfId="0">
      <alignment horizontal="general" indent="0" shrinkToFit="false" textRotation="0" vertical="bottom" wrapText="false"/>
    </xf>
    <xf applyAlignment="true" applyBorder="true" applyFont="true" applyProtection="false" borderId="20" fillId="0" fontId="4" numFmtId="164" xfId="0">
      <alignment horizontal="general" indent="0" shrinkToFit="false" textRotation="0" vertical="bottom" wrapText="false"/>
    </xf>
    <xf applyAlignment="true" applyBorder="true" applyFont="false" applyProtection="false" borderId="21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18" fillId="0" fontId="4" numFmtId="166" xfId="0">
      <alignment horizontal="general" indent="0" shrinkToFit="false" textRotation="0" vertical="bottom" wrapText="false"/>
    </xf>
    <xf applyAlignment="true" applyBorder="true" applyFont="true" applyProtection="false" borderId="18" fillId="0" fontId="4" numFmtId="168" xfId="0">
      <alignment horizontal="general" indent="0" shrinkToFit="false" textRotation="0" vertical="bottom" wrapText="false"/>
    </xf>
    <xf applyAlignment="true" applyBorder="true" applyFont="true" applyProtection="false" borderId="21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22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23" fillId="0" fontId="4" numFmtId="164" xfId="0">
      <alignment horizontal="general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jpeg"/><Relationship Id="rId3" Type="http://schemas.openxmlformats.org/officeDocument/2006/relationships/image" Target="../media/image7.jpeg"/><Relationship Id="rId4" Type="http://schemas.openxmlformats.org/officeDocument/2006/relationships/image" Target="../media/image8.jpeg"/>
</Relationships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1163880</xdr:colOff>
      <xdr:row>225</xdr:row>
      <xdr:rowOff>118800</xdr:rowOff>
    </xdr:from>
    <xdr:to>
      <xdr:col>7</xdr:col>
      <xdr:colOff>1744200</xdr:colOff>
      <xdr:row>227</xdr:row>
      <xdr:rowOff>140400</xdr:rowOff>
    </xdr:to>
    <xdr:pic>
      <xdr:nvPicPr>
        <xdr:cNvPr descr="" id="0" name="図 1"/>
        <xdr:cNvPicPr/>
      </xdr:nvPicPr>
      <xdr:blipFill>
        <a:blip r:embed="rId1"/>
        <a:stretch>
          <a:fillRect/>
        </a:stretch>
      </xdr:blipFill>
      <xdr:spPr>
        <a:xfrm>
          <a:off x="4731840" y="37832760"/>
          <a:ext cx="580320" cy="356760"/>
        </a:xfrm>
        <a:prstGeom prst="rect">
          <a:avLst/>
        </a:prstGeom>
      </xdr:spPr>
    </xdr:pic>
    <xdr:clientData/>
  </xdr:twoCellAnchor>
  <xdr:twoCellAnchor editAs="oneCell">
    <xdr:from>
      <xdr:col>2</xdr:col>
      <xdr:colOff>306360</xdr:colOff>
      <xdr:row>226</xdr:row>
      <xdr:rowOff>19800</xdr:rowOff>
    </xdr:from>
    <xdr:to>
      <xdr:col>2</xdr:col>
      <xdr:colOff>529560</xdr:colOff>
      <xdr:row>226</xdr:row>
      <xdr:rowOff>142920</xdr:rowOff>
    </xdr:to>
    <xdr:pic>
      <xdr:nvPicPr>
        <xdr:cNvPr descr="" id="1" name="図 2"/>
        <xdr:cNvPicPr/>
      </xdr:nvPicPr>
      <xdr:blipFill>
        <a:blip r:embed="rId2"/>
        <a:stretch>
          <a:fillRect/>
        </a:stretch>
      </xdr:blipFill>
      <xdr:spPr>
        <a:xfrm>
          <a:off x="1049040" y="37901520"/>
          <a:ext cx="223200" cy="123120"/>
        </a:xfrm>
        <a:prstGeom prst="rect">
          <a:avLst/>
        </a:prstGeom>
      </xdr:spPr>
    </xdr:pic>
    <xdr:clientData/>
  </xdr:twoCellAnchor>
  <xdr:twoCellAnchor editAs="oneCell">
    <xdr:from>
      <xdr:col>7</xdr:col>
      <xdr:colOff>1688040</xdr:colOff>
      <xdr:row>176</xdr:row>
      <xdr:rowOff>36360</xdr:rowOff>
    </xdr:from>
    <xdr:to>
      <xdr:col>7</xdr:col>
      <xdr:colOff>2043000</xdr:colOff>
      <xdr:row>178</xdr:row>
      <xdr:rowOff>158760</xdr:rowOff>
    </xdr:to>
    <xdr:pic>
      <xdr:nvPicPr>
        <xdr:cNvPr descr="" id="2" name="図 4"/>
        <xdr:cNvPicPr/>
      </xdr:nvPicPr>
      <xdr:blipFill>
        <a:blip r:embed="rId3"/>
        <a:stretch>
          <a:fillRect/>
        </a:stretch>
      </xdr:blipFill>
      <xdr:spPr>
        <a:xfrm>
          <a:off x="5256000" y="29535480"/>
          <a:ext cx="354960" cy="457920"/>
        </a:xfrm>
        <a:prstGeom prst="rect">
          <a:avLst/>
        </a:prstGeom>
      </xdr:spPr>
    </xdr:pic>
    <xdr:clientData/>
  </xdr:twoCellAnchor>
  <xdr:twoCellAnchor editAs="oneCell">
    <xdr:from>
      <xdr:col>2</xdr:col>
      <xdr:colOff>258840</xdr:colOff>
      <xdr:row>174</xdr:row>
      <xdr:rowOff>155160</xdr:rowOff>
    </xdr:from>
    <xdr:to>
      <xdr:col>2</xdr:col>
      <xdr:colOff>401040</xdr:colOff>
      <xdr:row>176</xdr:row>
      <xdr:rowOff>3240</xdr:rowOff>
    </xdr:to>
    <xdr:pic>
      <xdr:nvPicPr>
        <xdr:cNvPr descr="" id="3" name="図 5"/>
        <xdr:cNvPicPr/>
      </xdr:nvPicPr>
      <xdr:blipFill>
        <a:blip r:embed="rId4"/>
        <a:stretch>
          <a:fillRect/>
        </a:stretch>
      </xdr:blipFill>
      <xdr:spPr>
        <a:xfrm>
          <a:off x="1001520" y="29319120"/>
          <a:ext cx="142200" cy="183240"/>
        </a:xfrm>
        <a:prstGeom prst="rect">
          <a:avLst/>
        </a:prstGeom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7" min="1" style="1" width="8.64313725490196"/>
    <col collapsed="false" hidden="false" max="8" min="8" style="1" width="8.73725490196078"/>
    <col collapsed="false" hidden="false" max="1025" min="9" style="1" width="8.64313725490196"/>
  </cols>
  <sheetData>
    <row collapsed="false" customFormat="false" customHeight="false" hidden="false" ht="13.4" outlineLevel="0" r="2">
      <c r="B2" s="1" t="s">
        <v>0</v>
      </c>
    </row>
    <row collapsed="false" customFormat="false" customHeight="false" hidden="false" ht="13.4" outlineLevel="0" r="3">
      <c r="B3" s="1" t="s">
        <v>1</v>
      </c>
    </row>
    <row collapsed="false" customFormat="false" customHeight="false" hidden="false" ht="13.4" outlineLevel="0" r="4">
      <c r="B4" s="1" t="s">
        <v>2</v>
      </c>
      <c r="C4" s="1" t="s">
        <v>3</v>
      </c>
    </row>
    <row collapsed="false" customFormat="false" customHeight="false" hidden="false" ht="13.4" outlineLevel="0" r="5">
      <c r="B5" s="1" t="s">
        <v>4</v>
      </c>
    </row>
    <row collapsed="false" customFormat="false" customHeight="false" hidden="false" ht="13.25" outlineLevel="0" r="6">
      <c r="C6" s="1" t="s">
        <v>5</v>
      </c>
    </row>
    <row collapsed="false" customFormat="false" customHeight="false" hidden="false" ht="13.25" outlineLevel="0" r="7">
      <c r="C7" s="1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2" width="4.16078431372549"/>
    <col collapsed="false" hidden="false" max="2" min="2" style="3" width="4.38039215686275"/>
    <col collapsed="false" hidden="false" max="3" min="3" style="4" width="9.08627450980392"/>
    <col collapsed="false" hidden="false" max="4" min="4" style="4" width="3.28235294117647"/>
    <col collapsed="false" hidden="false" max="5" min="5" style="2" width="8.42352941176471"/>
    <col collapsed="false" hidden="false" max="6" min="6" style="4" width="5.57254901960784"/>
    <col collapsed="false" hidden="false" max="7" min="7" style="3" width="6.12549019607843"/>
    <col collapsed="false" hidden="false" max="8" min="8" style="4" width="30.3294117647059"/>
    <col collapsed="false" hidden="false" max="9" min="9" style="4" width="1.01176470588235"/>
    <col collapsed="false" hidden="false" max="10" min="10" style="4" width="8.10588235294118"/>
    <col collapsed="false" hidden="false" max="1025" min="11" style="4" width="9.11372549019608"/>
  </cols>
  <sheetData>
    <row collapsed="false" customFormat="true" customHeight="false" hidden="false" ht="13.25" outlineLevel="0" r="1" s="10">
      <c r="A1" s="5"/>
      <c r="B1" s="6"/>
      <c r="C1" s="7"/>
      <c r="D1" s="5" t="s">
        <v>7</v>
      </c>
      <c r="E1" s="8" t="n">
        <v>40446</v>
      </c>
      <c r="F1" s="7"/>
      <c r="G1" s="9"/>
      <c r="H1" s="7"/>
      <c r="I1" s="7"/>
      <c r="J1" s="7"/>
    </row>
    <row collapsed="false" customFormat="false" customHeight="false" hidden="false" ht="13.25" outlineLevel="0" r="2">
      <c r="A2" s="11"/>
      <c r="B2" s="12" t="s">
        <v>8</v>
      </c>
      <c r="C2" s="13" t="s">
        <v>9</v>
      </c>
      <c r="D2" s="14" t="s">
        <v>10</v>
      </c>
      <c r="E2" s="15" t="s">
        <v>11</v>
      </c>
      <c r="F2" s="14" t="s">
        <v>12</v>
      </c>
      <c r="G2" s="16" t="s">
        <v>13</v>
      </c>
      <c r="H2" s="14" t="s">
        <v>14</v>
      </c>
      <c r="I2" s="17"/>
      <c r="J2" s="17"/>
    </row>
    <row collapsed="false" customFormat="false" customHeight="false" hidden="false" ht="13.25" outlineLevel="0" r="3">
      <c r="A3" s="11" t="n">
        <v>101</v>
      </c>
      <c r="B3" s="12" t="s">
        <v>15</v>
      </c>
      <c r="C3" s="14" t="s">
        <v>16</v>
      </c>
      <c r="D3" s="14" t="s">
        <v>17</v>
      </c>
      <c r="E3" s="18" t="n">
        <v>11048</v>
      </c>
      <c r="F3" s="19" t="n">
        <f aca="false">INT(($E$1-E3+1)/365.25)</f>
        <v>80</v>
      </c>
      <c r="G3" s="16" t="n">
        <v>949</v>
      </c>
      <c r="H3" s="14"/>
      <c r="I3" s="17"/>
      <c r="J3" s="17" t="s">
        <v>18</v>
      </c>
    </row>
    <row collapsed="false" customFormat="false" customHeight="false" hidden="false" ht="13.25" outlineLevel="0" r="4">
      <c r="A4" s="11" t="n">
        <v>102</v>
      </c>
      <c r="B4" s="12" t="s">
        <v>15</v>
      </c>
      <c r="C4" s="14" t="s">
        <v>19</v>
      </c>
      <c r="D4" s="14" t="s">
        <v>20</v>
      </c>
      <c r="E4" s="18" t="n">
        <v>12953</v>
      </c>
      <c r="F4" s="19" t="n">
        <f aca="false">INT(($E$1-E4+1)/365.25)</f>
        <v>75</v>
      </c>
      <c r="G4" s="16" t="n">
        <v>957</v>
      </c>
      <c r="H4" s="14"/>
      <c r="I4" s="17"/>
      <c r="J4" s="17" t="s">
        <v>18</v>
      </c>
    </row>
    <row collapsed="false" customFormat="false" customHeight="false" hidden="false" ht="13.25" outlineLevel="0" r="5">
      <c r="A5" s="11" t="n">
        <v>103</v>
      </c>
      <c r="B5" s="12" t="s">
        <v>15</v>
      </c>
      <c r="C5" s="13" t="s">
        <v>21</v>
      </c>
      <c r="D5" s="14" t="s">
        <v>20</v>
      </c>
      <c r="E5" s="20" t="n">
        <v>11408</v>
      </c>
      <c r="F5" s="19" t="n">
        <f aca="false">INT(($E$1-E5+1)/365.25)</f>
        <v>79</v>
      </c>
      <c r="G5" s="16" t="s">
        <v>22</v>
      </c>
      <c r="H5" s="14"/>
      <c r="I5" s="17"/>
      <c r="J5" s="17" t="s">
        <v>18</v>
      </c>
    </row>
    <row collapsed="false" customFormat="false" customHeight="false" hidden="false" ht="13.25" outlineLevel="0" r="6">
      <c r="A6" s="11" t="n">
        <v>104</v>
      </c>
      <c r="B6" s="12" t="s">
        <v>15</v>
      </c>
      <c r="C6" s="13" t="s">
        <v>23</v>
      </c>
      <c r="D6" s="14" t="s">
        <v>17</v>
      </c>
      <c r="E6" s="20" t="n">
        <v>9333</v>
      </c>
      <c r="F6" s="19" t="n">
        <f aca="false">INT(($E$1-E6+1)/365.25)</f>
        <v>85</v>
      </c>
      <c r="G6" s="16" t="s">
        <v>24</v>
      </c>
      <c r="H6" s="14"/>
      <c r="I6" s="17"/>
      <c r="J6" s="17" t="s">
        <v>18</v>
      </c>
    </row>
    <row collapsed="false" customFormat="false" customHeight="false" hidden="false" ht="13.25" outlineLevel="0" r="7">
      <c r="A7" s="11" t="n">
        <v>105</v>
      </c>
      <c r="B7" s="12" t="s">
        <v>15</v>
      </c>
      <c r="C7" s="13" t="s">
        <v>25</v>
      </c>
      <c r="D7" s="14" t="s">
        <v>17</v>
      </c>
      <c r="E7" s="20" t="n">
        <v>11703</v>
      </c>
      <c r="F7" s="19" t="n">
        <f aca="false">INT(($E$1-E7+1)/365.25)</f>
        <v>78</v>
      </c>
      <c r="G7" s="16" t="s">
        <v>26</v>
      </c>
      <c r="H7" s="14"/>
      <c r="I7" s="17"/>
      <c r="J7" s="17" t="s">
        <v>18</v>
      </c>
    </row>
    <row collapsed="false" customFormat="false" customHeight="false" hidden="false" ht="13.25" outlineLevel="0" r="8">
      <c r="A8" s="11" t="n">
        <v>106</v>
      </c>
      <c r="B8" s="12" t="s">
        <v>15</v>
      </c>
      <c r="C8" s="13" t="s">
        <v>27</v>
      </c>
      <c r="D8" s="14" t="s">
        <v>20</v>
      </c>
      <c r="E8" s="20" t="n">
        <v>12629</v>
      </c>
      <c r="F8" s="19" t="n">
        <f aca="false">INT(($E$1-E8+1)/365.25)</f>
        <v>76</v>
      </c>
      <c r="G8" s="16" t="s">
        <v>26</v>
      </c>
      <c r="H8" s="14"/>
      <c r="I8" s="17"/>
      <c r="J8" s="17" t="s">
        <v>18</v>
      </c>
    </row>
    <row collapsed="false" customFormat="false" customHeight="false" hidden="false" ht="13.25" outlineLevel="0" r="9">
      <c r="A9" s="11" t="n">
        <v>107</v>
      </c>
      <c r="B9" s="12" t="s">
        <v>15</v>
      </c>
      <c r="C9" s="13" t="s">
        <v>28</v>
      </c>
      <c r="D9" s="14" t="s">
        <v>17</v>
      </c>
      <c r="E9" s="20" t="n">
        <v>12480</v>
      </c>
      <c r="F9" s="19" t="n">
        <f aca="false">INT(($E$1-E9+1)/365.25)</f>
        <v>76</v>
      </c>
      <c r="G9" s="16" t="s">
        <v>29</v>
      </c>
      <c r="H9" s="14"/>
      <c r="I9" s="17"/>
      <c r="J9" s="17" t="s">
        <v>18</v>
      </c>
    </row>
    <row collapsed="false" customFormat="false" customHeight="false" hidden="false" ht="13.25" outlineLevel="0" r="10">
      <c r="A10" s="11" t="n">
        <v>108</v>
      </c>
      <c r="B10" s="12" t="s">
        <v>15</v>
      </c>
      <c r="C10" s="13" t="s">
        <v>30</v>
      </c>
      <c r="D10" s="14" t="s">
        <v>20</v>
      </c>
      <c r="E10" s="20" t="n">
        <v>12682</v>
      </c>
      <c r="F10" s="19" t="n">
        <f aca="false">INT(($E$1-E10+1)/365.25)</f>
        <v>76</v>
      </c>
      <c r="G10" s="16" t="s">
        <v>31</v>
      </c>
      <c r="H10" s="14"/>
      <c r="I10" s="17"/>
      <c r="J10" s="17" t="s">
        <v>18</v>
      </c>
    </row>
    <row collapsed="false" customFormat="false" customHeight="false" hidden="false" ht="13.25" outlineLevel="0" r="11">
      <c r="A11" s="11" t="n">
        <v>109</v>
      </c>
      <c r="B11" s="12" t="s">
        <v>15</v>
      </c>
      <c r="C11" s="13" t="s">
        <v>32</v>
      </c>
      <c r="D11" s="14" t="s">
        <v>17</v>
      </c>
      <c r="E11" s="20" t="n">
        <v>12480</v>
      </c>
      <c r="F11" s="19" t="n">
        <f aca="false">INT(($E$1-E11+1)/365.25)</f>
        <v>76</v>
      </c>
      <c r="G11" s="16" t="s">
        <v>31</v>
      </c>
      <c r="H11" s="14"/>
      <c r="I11" s="17"/>
      <c r="J11" s="17" t="s">
        <v>18</v>
      </c>
    </row>
    <row collapsed="false" customFormat="false" customHeight="false" hidden="false" ht="13.25" outlineLevel="0" r="12">
      <c r="A12" s="11" t="n">
        <v>110</v>
      </c>
      <c r="B12" s="12" t="s">
        <v>15</v>
      </c>
      <c r="C12" s="13" t="s">
        <v>33</v>
      </c>
      <c r="D12" s="14" t="s">
        <v>17</v>
      </c>
      <c r="E12" s="20" t="n">
        <v>6017</v>
      </c>
      <c r="F12" s="19" t="n">
        <f aca="false">INT(($E$1-E12+1)/365.25)</f>
        <v>94</v>
      </c>
      <c r="G12" s="16" t="n">
        <v>998</v>
      </c>
      <c r="H12" s="14"/>
      <c r="I12" s="17"/>
      <c r="J12" s="17" t="s">
        <v>18</v>
      </c>
    </row>
    <row collapsed="false" customFormat="false" customHeight="false" hidden="false" ht="13.25" outlineLevel="0" r="13">
      <c r="A13" s="11" t="n">
        <v>111</v>
      </c>
      <c r="B13" s="12" t="s">
        <v>15</v>
      </c>
      <c r="C13" s="13" t="s">
        <v>34</v>
      </c>
      <c r="D13" s="14" t="s">
        <v>17</v>
      </c>
      <c r="E13" s="20" t="n">
        <v>9184</v>
      </c>
      <c r="F13" s="19" t="n">
        <f aca="false">INT(($E$1-E13+1)/365.25)</f>
        <v>85</v>
      </c>
      <c r="G13" s="16" t="n">
        <v>946</v>
      </c>
      <c r="H13" s="14"/>
      <c r="I13" s="17"/>
      <c r="J13" s="17" t="s">
        <v>18</v>
      </c>
    </row>
    <row collapsed="false" customFormat="false" customHeight="false" hidden="false" ht="13.25" outlineLevel="0" r="14">
      <c r="A14" s="11" t="n">
        <v>112</v>
      </c>
      <c r="B14" s="12" t="s">
        <v>15</v>
      </c>
      <c r="C14" s="13" t="s">
        <v>35</v>
      </c>
      <c r="D14" s="14" t="s">
        <v>20</v>
      </c>
      <c r="E14" s="20" t="n">
        <v>8455</v>
      </c>
      <c r="F14" s="19" t="n">
        <f aca="false">INT(($E$1-E14+1)/365.25)</f>
        <v>87</v>
      </c>
      <c r="G14" s="16" t="n">
        <v>946</v>
      </c>
      <c r="H14" s="14"/>
      <c r="I14" s="17"/>
      <c r="J14" s="17" t="s">
        <v>18</v>
      </c>
    </row>
    <row collapsed="false" customFormat="false" customHeight="false" hidden="false" ht="13.25" outlineLevel="0" r="15">
      <c r="A15" s="11" t="n">
        <v>113</v>
      </c>
      <c r="B15" s="12" t="s">
        <v>15</v>
      </c>
      <c r="C15" s="13" t="s">
        <v>36</v>
      </c>
      <c r="D15" s="14" t="s">
        <v>17</v>
      </c>
      <c r="E15" s="20" t="n">
        <v>13457</v>
      </c>
      <c r="F15" s="19" t="n">
        <f aca="false">INT(($E$1-E15+1)/365.25)</f>
        <v>73</v>
      </c>
      <c r="G15" s="16" t="n">
        <v>957</v>
      </c>
      <c r="H15" s="14"/>
      <c r="I15" s="17"/>
      <c r="J15" s="17" t="s">
        <v>18</v>
      </c>
    </row>
    <row collapsed="false" customFormat="false" customHeight="false" hidden="false" ht="13.25" outlineLevel="0" r="16">
      <c r="A16" s="11" t="n">
        <v>114</v>
      </c>
      <c r="B16" s="12" t="s">
        <v>15</v>
      </c>
      <c r="C16" s="13" t="s">
        <v>37</v>
      </c>
      <c r="D16" s="14" t="s">
        <v>20</v>
      </c>
      <c r="E16" s="20" t="n">
        <v>13786</v>
      </c>
      <c r="F16" s="19" t="n">
        <f aca="false">INT(($E$1-E16+1)/365.25)</f>
        <v>72</v>
      </c>
      <c r="G16" s="16" t="n">
        <v>998</v>
      </c>
      <c r="H16" s="14"/>
      <c r="I16" s="17"/>
      <c r="J16" s="17" t="s">
        <v>18</v>
      </c>
    </row>
    <row collapsed="false" customFormat="false" customHeight="false" hidden="false" ht="13.25" outlineLevel="0" r="17">
      <c r="A17" s="11" t="n">
        <v>115</v>
      </c>
      <c r="B17" s="12" t="s">
        <v>15</v>
      </c>
      <c r="C17" s="13" t="s">
        <v>38</v>
      </c>
      <c r="D17" s="14" t="s">
        <v>17</v>
      </c>
      <c r="E17" s="20" t="n">
        <v>14171</v>
      </c>
      <c r="F17" s="19" t="n">
        <f aca="false">INT(($E$1-E17+1)/365.25)</f>
        <v>71</v>
      </c>
      <c r="G17" s="16" t="n">
        <v>950</v>
      </c>
      <c r="H17" s="14"/>
      <c r="I17" s="17"/>
      <c r="J17" s="17" t="s">
        <v>18</v>
      </c>
    </row>
    <row collapsed="false" customFormat="false" customHeight="false" hidden="false" ht="13.25" outlineLevel="0" r="18">
      <c r="A18" s="11" t="n">
        <v>116</v>
      </c>
      <c r="B18" s="12" t="s">
        <v>39</v>
      </c>
      <c r="C18" s="13" t="s">
        <v>40</v>
      </c>
      <c r="D18" s="14" t="s">
        <v>17</v>
      </c>
      <c r="E18" s="20" t="n">
        <v>10304</v>
      </c>
      <c r="F18" s="19" t="n">
        <f aca="false">INT(($E$1-E18+1)/365.25)</f>
        <v>82</v>
      </c>
      <c r="G18" s="16" t="n">
        <v>869</v>
      </c>
      <c r="H18" s="14"/>
      <c r="I18" s="17"/>
      <c r="J18" s="17" t="s">
        <v>41</v>
      </c>
    </row>
    <row collapsed="false" customFormat="false" customHeight="false" hidden="false" ht="13.25" outlineLevel="0" r="19">
      <c r="A19" s="11" t="n">
        <v>117</v>
      </c>
      <c r="B19" s="12" t="s">
        <v>39</v>
      </c>
      <c r="C19" s="13" t="s">
        <v>42</v>
      </c>
      <c r="D19" s="14" t="s">
        <v>17</v>
      </c>
      <c r="E19" s="20" t="n">
        <v>9279</v>
      </c>
      <c r="F19" s="19" t="n">
        <f aca="false">INT(($E$1-E19+1)/365.25)</f>
        <v>85</v>
      </c>
      <c r="G19" s="16" t="s">
        <v>43</v>
      </c>
      <c r="H19" s="14"/>
      <c r="I19" s="17"/>
      <c r="J19" s="17" t="s">
        <v>41</v>
      </c>
    </row>
    <row collapsed="false" customFormat="false" customHeight="false" hidden="false" ht="13.25" outlineLevel="0" r="20">
      <c r="A20" s="11" t="n">
        <v>118</v>
      </c>
      <c r="B20" s="12" t="s">
        <v>39</v>
      </c>
      <c r="C20" s="13" t="s">
        <v>44</v>
      </c>
      <c r="D20" s="14" t="s">
        <v>20</v>
      </c>
      <c r="E20" s="20" t="n">
        <v>8854</v>
      </c>
      <c r="F20" s="19" t="n">
        <f aca="false">INT(($E$1-E20+1)/365.25)</f>
        <v>86</v>
      </c>
      <c r="G20" s="16" t="s">
        <v>45</v>
      </c>
      <c r="H20" s="14"/>
      <c r="I20" s="17"/>
      <c r="J20" s="17" t="s">
        <v>41</v>
      </c>
    </row>
    <row collapsed="false" customFormat="false" customHeight="false" hidden="false" ht="13.25" outlineLevel="0" r="21">
      <c r="A21" s="11" t="n">
        <v>119</v>
      </c>
      <c r="B21" s="12" t="s">
        <v>39</v>
      </c>
      <c r="C21" s="13" t="s">
        <v>46</v>
      </c>
      <c r="D21" s="14" t="s">
        <v>17</v>
      </c>
      <c r="E21" s="20" t="n">
        <v>9308</v>
      </c>
      <c r="F21" s="19" t="n">
        <f aca="false">INT(($E$1-E21+1)/365.25)</f>
        <v>85</v>
      </c>
      <c r="G21" s="16" t="s">
        <v>45</v>
      </c>
      <c r="H21" s="14"/>
      <c r="I21" s="17"/>
      <c r="J21" s="17" t="s">
        <v>41</v>
      </c>
    </row>
    <row collapsed="false" customFormat="false" customHeight="false" hidden="false" ht="13.25" outlineLevel="0" r="22">
      <c r="A22" s="11" t="n">
        <v>120</v>
      </c>
      <c r="B22" s="12" t="s">
        <v>39</v>
      </c>
      <c r="C22" s="13" t="s">
        <v>47</v>
      </c>
      <c r="D22" s="14" t="s">
        <v>20</v>
      </c>
      <c r="E22" s="20" t="n">
        <v>12842</v>
      </c>
      <c r="F22" s="19" t="n">
        <f aca="false">INT(($E$1-E22+1)/365.25)</f>
        <v>75</v>
      </c>
      <c r="G22" s="16" t="n">
        <v>878</v>
      </c>
      <c r="H22" s="14"/>
      <c r="I22" s="17"/>
      <c r="J22" s="17" t="s">
        <v>41</v>
      </c>
    </row>
    <row collapsed="false" customFormat="false" customHeight="false" hidden="false" ht="13.25" outlineLevel="0" r="23">
      <c r="A23" s="11" t="n">
        <v>121</v>
      </c>
      <c r="B23" s="12" t="s">
        <v>39</v>
      </c>
      <c r="C23" s="13" t="s">
        <v>48</v>
      </c>
      <c r="D23" s="14" t="s">
        <v>17</v>
      </c>
      <c r="E23" s="20" t="n">
        <v>11989</v>
      </c>
      <c r="F23" s="19" t="n">
        <f aca="false">INT(($E$1-E23+1)/365.25)</f>
        <v>77</v>
      </c>
      <c r="G23" s="16" t="n">
        <v>878</v>
      </c>
      <c r="H23" s="14" t="s">
        <v>49</v>
      </c>
      <c r="I23" s="17"/>
      <c r="J23" s="17" t="s">
        <v>41</v>
      </c>
    </row>
    <row collapsed="false" customFormat="false" customHeight="false" hidden="false" ht="13.25" outlineLevel="0" r="24">
      <c r="A24" s="11" t="n">
        <v>122</v>
      </c>
      <c r="B24" s="12" t="s">
        <v>39</v>
      </c>
      <c r="C24" s="13" t="s">
        <v>50</v>
      </c>
      <c r="D24" s="14" t="s">
        <v>17</v>
      </c>
      <c r="E24" s="20" t="n">
        <v>10481</v>
      </c>
      <c r="F24" s="19" t="n">
        <f aca="false">INT(($E$1-E24+1)/365.25)</f>
        <v>82</v>
      </c>
      <c r="G24" s="16" t="n">
        <v>879</v>
      </c>
      <c r="H24" s="14"/>
      <c r="I24" s="17"/>
      <c r="J24" s="17" t="s">
        <v>41</v>
      </c>
    </row>
    <row collapsed="false" customFormat="false" customHeight="false" hidden="false" ht="13.25" outlineLevel="0" r="25">
      <c r="A25" s="11" t="n">
        <v>123</v>
      </c>
      <c r="B25" s="12" t="s">
        <v>39</v>
      </c>
      <c r="C25" s="13" t="s">
        <v>51</v>
      </c>
      <c r="D25" s="14" t="s">
        <v>20</v>
      </c>
      <c r="E25" s="20" t="n">
        <v>9301</v>
      </c>
      <c r="F25" s="19" t="n">
        <f aca="false">INT(($E$1-E25+1)/365.25)</f>
        <v>85</v>
      </c>
      <c r="G25" s="16" t="n">
        <v>938</v>
      </c>
      <c r="H25" s="14"/>
      <c r="I25" s="17"/>
      <c r="J25" s="17" t="s">
        <v>41</v>
      </c>
    </row>
    <row collapsed="false" customFormat="false" customHeight="false" hidden="false" ht="13.25" outlineLevel="0" r="26">
      <c r="A26" s="11" t="n">
        <v>124</v>
      </c>
      <c r="B26" s="12" t="s">
        <v>39</v>
      </c>
      <c r="C26" s="13" t="s">
        <v>52</v>
      </c>
      <c r="D26" s="14" t="s">
        <v>17</v>
      </c>
      <c r="E26" s="20" t="n">
        <v>11674</v>
      </c>
      <c r="F26" s="19" t="n">
        <f aca="false">INT(($E$1-E26+1)/365.25)</f>
        <v>78</v>
      </c>
      <c r="G26" s="16" t="n">
        <v>941</v>
      </c>
      <c r="H26" s="14"/>
      <c r="I26" s="17"/>
      <c r="J26" s="17" t="s">
        <v>41</v>
      </c>
    </row>
    <row collapsed="false" customFormat="false" customHeight="false" hidden="false" ht="13.25" outlineLevel="0" r="27">
      <c r="A27" s="11" t="n">
        <v>201</v>
      </c>
      <c r="B27" s="12" t="s">
        <v>53</v>
      </c>
      <c r="C27" s="13" t="s">
        <v>54</v>
      </c>
      <c r="D27" s="14" t="s">
        <v>20</v>
      </c>
      <c r="E27" s="20" t="n">
        <v>12613</v>
      </c>
      <c r="F27" s="19" t="n">
        <f aca="false">INT(($E$1-E27+1)/365.25)</f>
        <v>76</v>
      </c>
      <c r="G27" s="16" t="n">
        <v>880</v>
      </c>
      <c r="H27" s="14"/>
      <c r="I27" s="17"/>
      <c r="J27" s="17" t="s">
        <v>41</v>
      </c>
    </row>
    <row collapsed="false" customFormat="false" customHeight="false" hidden="false" ht="13.25" outlineLevel="0" r="28">
      <c r="A28" s="11" t="n">
        <v>202</v>
      </c>
      <c r="B28" s="12" t="s">
        <v>53</v>
      </c>
      <c r="C28" s="13" t="s">
        <v>55</v>
      </c>
      <c r="D28" s="14" t="s">
        <v>17</v>
      </c>
      <c r="E28" s="20" t="n">
        <v>12437</v>
      </c>
      <c r="F28" s="19" t="n">
        <f aca="false">INT(($E$1-E28+1)/365.25)</f>
        <v>76</v>
      </c>
      <c r="G28" s="16" t="n">
        <v>880</v>
      </c>
      <c r="H28" s="14"/>
      <c r="I28" s="17"/>
      <c r="J28" s="17" t="s">
        <v>41</v>
      </c>
    </row>
    <row collapsed="false" customFormat="false" customHeight="false" hidden="false" ht="13.25" outlineLevel="0" r="29">
      <c r="A29" s="11" t="n">
        <v>203</v>
      </c>
      <c r="B29" s="12" t="s">
        <v>53</v>
      </c>
      <c r="C29" s="13" t="s">
        <v>56</v>
      </c>
      <c r="D29" s="14" t="s">
        <v>20</v>
      </c>
      <c r="E29" s="20" t="n">
        <v>14308</v>
      </c>
      <c r="F29" s="19" t="n">
        <f aca="false">INT(($E$1-E29+1)/365.25)</f>
        <v>71</v>
      </c>
      <c r="G29" s="16" t="s">
        <v>57</v>
      </c>
      <c r="H29" s="14"/>
      <c r="I29" s="17"/>
      <c r="J29" s="17" t="s">
        <v>41</v>
      </c>
    </row>
    <row collapsed="false" customFormat="false" customHeight="false" hidden="false" ht="13.25" outlineLevel="0" r="30">
      <c r="A30" s="11" t="n">
        <v>204</v>
      </c>
      <c r="B30" s="12" t="s">
        <v>53</v>
      </c>
      <c r="C30" s="13" t="s">
        <v>58</v>
      </c>
      <c r="D30" s="14" t="s">
        <v>17</v>
      </c>
      <c r="E30" s="20" t="n">
        <v>12349</v>
      </c>
      <c r="F30" s="19" t="n">
        <f aca="false">INT(($E$1-E30+1)/365.25)</f>
        <v>76</v>
      </c>
      <c r="G30" s="16" t="s">
        <v>57</v>
      </c>
      <c r="H30" s="14"/>
      <c r="I30" s="17"/>
      <c r="J30" s="17" t="s">
        <v>41</v>
      </c>
    </row>
    <row collapsed="false" customFormat="false" customHeight="false" hidden="false" ht="13.25" outlineLevel="0" r="31">
      <c r="A31" s="11" t="n">
        <v>205</v>
      </c>
      <c r="B31" s="12" t="s">
        <v>53</v>
      </c>
      <c r="C31" s="13" t="s">
        <v>59</v>
      </c>
      <c r="D31" s="14" t="s">
        <v>17</v>
      </c>
      <c r="E31" s="20" t="n">
        <v>12434</v>
      </c>
      <c r="F31" s="19" t="n">
        <f aca="false">INT(($E$1-E31+1)/365.25)</f>
        <v>76</v>
      </c>
      <c r="G31" s="16" t="s">
        <v>60</v>
      </c>
      <c r="H31" s="14"/>
      <c r="I31" s="17"/>
      <c r="J31" s="17" t="s">
        <v>41</v>
      </c>
    </row>
    <row collapsed="false" customFormat="false" customHeight="false" hidden="false" ht="13.25" outlineLevel="0" r="32">
      <c r="A32" s="11" t="n">
        <v>206</v>
      </c>
      <c r="B32" s="12" t="s">
        <v>53</v>
      </c>
      <c r="C32" s="13" t="s">
        <v>61</v>
      </c>
      <c r="D32" s="14" t="s">
        <v>20</v>
      </c>
      <c r="E32" s="20" t="n">
        <v>10521</v>
      </c>
      <c r="F32" s="19" t="n">
        <f aca="false">INT(($E$1-E32+1)/365.25)</f>
        <v>81</v>
      </c>
      <c r="G32" s="16" t="n">
        <v>900</v>
      </c>
      <c r="H32" s="14"/>
      <c r="I32" s="17"/>
      <c r="J32" s="17" t="s">
        <v>41</v>
      </c>
    </row>
    <row collapsed="false" customFormat="false" customHeight="false" hidden="false" ht="13.25" outlineLevel="0" r="33">
      <c r="A33" s="11" t="n">
        <v>207</v>
      </c>
      <c r="B33" s="12" t="s">
        <v>53</v>
      </c>
      <c r="C33" s="13" t="s">
        <v>62</v>
      </c>
      <c r="D33" s="14" t="s">
        <v>17</v>
      </c>
      <c r="E33" s="20" t="n">
        <v>12916</v>
      </c>
      <c r="F33" s="19" t="n">
        <f aca="false">INT(($E$1-E33+1)/365.25)</f>
        <v>75</v>
      </c>
      <c r="G33" s="16" t="n">
        <v>900</v>
      </c>
      <c r="H33" s="14"/>
      <c r="I33" s="17"/>
      <c r="J33" s="17" t="s">
        <v>41</v>
      </c>
    </row>
    <row collapsed="false" customFormat="false" customHeight="false" hidden="false" ht="13.25" outlineLevel="0" r="34">
      <c r="A34" s="11" t="n">
        <v>208</v>
      </c>
      <c r="B34" s="12" t="s">
        <v>53</v>
      </c>
      <c r="C34" s="13" t="s">
        <v>63</v>
      </c>
      <c r="D34" s="14" t="s">
        <v>17</v>
      </c>
      <c r="E34" s="20" t="n">
        <v>11334</v>
      </c>
      <c r="F34" s="19" t="n">
        <f aca="false">INT(($E$1-E34+1)/365.25)</f>
        <v>79</v>
      </c>
      <c r="G34" s="16" t="n">
        <v>905</v>
      </c>
      <c r="H34" s="14"/>
      <c r="I34" s="17"/>
      <c r="J34" s="17" t="s">
        <v>41</v>
      </c>
    </row>
    <row collapsed="false" customFormat="false" customHeight="false" hidden="false" ht="13.25" outlineLevel="0" r="35">
      <c r="A35" s="11" t="n">
        <v>209</v>
      </c>
      <c r="B35" s="12" t="s">
        <v>53</v>
      </c>
      <c r="C35" s="13" t="s">
        <v>64</v>
      </c>
      <c r="D35" s="14" t="s">
        <v>20</v>
      </c>
      <c r="E35" s="20" t="n">
        <v>12835</v>
      </c>
      <c r="F35" s="19" t="n">
        <f aca="false">INT(($E$1-E35+1)/365.25)</f>
        <v>75</v>
      </c>
      <c r="G35" s="16" t="n">
        <v>925</v>
      </c>
      <c r="H35" s="14"/>
      <c r="I35" s="17"/>
      <c r="J35" s="17" t="s">
        <v>41</v>
      </c>
    </row>
    <row collapsed="false" customFormat="false" customHeight="false" hidden="false" ht="13.25" outlineLevel="0" r="36">
      <c r="A36" s="11" t="n">
        <v>210</v>
      </c>
      <c r="B36" s="12" t="s">
        <v>53</v>
      </c>
      <c r="C36" s="13" t="s">
        <v>65</v>
      </c>
      <c r="D36" s="21" t="s">
        <v>17</v>
      </c>
      <c r="E36" s="20" t="n">
        <v>13584</v>
      </c>
      <c r="F36" s="19" t="n">
        <f aca="false">INT(($E$1-E36+1)/365.25)</f>
        <v>73</v>
      </c>
      <c r="G36" s="16" t="n">
        <v>925</v>
      </c>
      <c r="H36" s="14"/>
      <c r="I36" s="17"/>
      <c r="J36" s="17" t="s">
        <v>41</v>
      </c>
    </row>
    <row collapsed="false" customFormat="false" customHeight="false" hidden="false" ht="13.25" outlineLevel="0" r="37">
      <c r="A37" s="11" t="n">
        <v>211</v>
      </c>
      <c r="B37" s="12" t="s">
        <v>53</v>
      </c>
      <c r="C37" s="13" t="s">
        <v>66</v>
      </c>
      <c r="D37" s="14" t="s">
        <v>20</v>
      </c>
      <c r="E37" s="20" t="n">
        <v>13092</v>
      </c>
      <c r="F37" s="19" t="n">
        <f aca="false">INT(($E$1-E37+1)/365.25)</f>
        <v>74</v>
      </c>
      <c r="G37" s="16" t="n">
        <v>899</v>
      </c>
      <c r="H37" s="14"/>
      <c r="I37" s="17"/>
      <c r="J37" s="17" t="s">
        <v>41</v>
      </c>
    </row>
    <row collapsed="false" customFormat="false" customHeight="false" hidden="false" ht="13.25" outlineLevel="0" r="38">
      <c r="A38" s="11" t="n">
        <v>212</v>
      </c>
      <c r="B38" s="12" t="s">
        <v>53</v>
      </c>
      <c r="C38" s="13" t="s">
        <v>67</v>
      </c>
      <c r="D38" s="14" t="s">
        <v>20</v>
      </c>
      <c r="E38" s="20" t="n">
        <v>14130</v>
      </c>
      <c r="F38" s="19" t="n">
        <f aca="false">INT(($E$1-E38+1)/365.25)</f>
        <v>72</v>
      </c>
      <c r="G38" s="16" t="n">
        <v>881</v>
      </c>
      <c r="H38" s="14"/>
      <c r="I38" s="17"/>
      <c r="J38" s="17" t="s">
        <v>41</v>
      </c>
    </row>
    <row collapsed="false" customFormat="false" customHeight="false" hidden="false" ht="13.25" outlineLevel="0" r="39">
      <c r="A39" s="11" t="n">
        <v>213</v>
      </c>
      <c r="B39" s="12" t="s">
        <v>53</v>
      </c>
      <c r="C39" s="13" t="s">
        <v>68</v>
      </c>
      <c r="D39" s="14" t="s">
        <v>17</v>
      </c>
      <c r="E39" s="20" t="n">
        <v>8897</v>
      </c>
      <c r="F39" s="19" t="n">
        <f aca="false">INT(($E$1-E39+1)/365.25)</f>
        <v>86</v>
      </c>
      <c r="G39" s="16" t="n">
        <v>922</v>
      </c>
      <c r="H39" s="14"/>
      <c r="I39" s="17"/>
      <c r="J39" s="17" t="s">
        <v>41</v>
      </c>
    </row>
    <row collapsed="false" customFormat="false" customHeight="false" hidden="false" ht="13.25" outlineLevel="0" r="40">
      <c r="A40" s="11" t="n">
        <v>214</v>
      </c>
      <c r="B40" s="12" t="s">
        <v>69</v>
      </c>
      <c r="C40" s="13" t="s">
        <v>70</v>
      </c>
      <c r="D40" s="14" t="s">
        <v>17</v>
      </c>
      <c r="E40" s="20" t="n">
        <v>10608</v>
      </c>
      <c r="F40" s="19" t="n">
        <f aca="false">INT(($E$1-E40+1)/365.25)</f>
        <v>81</v>
      </c>
      <c r="G40" s="16" t="n">
        <v>913</v>
      </c>
      <c r="H40" s="14"/>
      <c r="I40" s="17"/>
      <c r="J40" s="17" t="s">
        <v>41</v>
      </c>
    </row>
    <row collapsed="false" customFormat="false" customHeight="false" hidden="false" ht="13.25" outlineLevel="0" r="41">
      <c r="A41" s="11" t="n">
        <v>215</v>
      </c>
      <c r="B41" s="12" t="s">
        <v>69</v>
      </c>
      <c r="C41" s="13" t="s">
        <v>71</v>
      </c>
      <c r="D41" s="14" t="s">
        <v>17</v>
      </c>
      <c r="E41" s="20" t="n">
        <v>11349</v>
      </c>
      <c r="F41" s="19" t="n">
        <f aca="false">INT(($E$1-E41+1)/365.25)</f>
        <v>79</v>
      </c>
      <c r="G41" s="16" t="n">
        <v>915</v>
      </c>
      <c r="H41" s="14"/>
      <c r="I41" s="17"/>
      <c r="J41" s="17" t="s">
        <v>41</v>
      </c>
    </row>
    <row collapsed="false" customFormat="false" customHeight="false" hidden="false" ht="13.25" outlineLevel="0" r="42">
      <c r="A42" s="11" t="n">
        <v>216</v>
      </c>
      <c r="B42" s="12" t="s">
        <v>69</v>
      </c>
      <c r="C42" s="13" t="s">
        <v>72</v>
      </c>
      <c r="D42" s="14" t="s">
        <v>17</v>
      </c>
      <c r="E42" s="20" t="n">
        <v>12636</v>
      </c>
      <c r="F42" s="19" t="n">
        <f aca="false">INT(($E$1-E42+1)/365.25)</f>
        <v>76</v>
      </c>
      <c r="G42" s="16" t="n">
        <v>919</v>
      </c>
      <c r="H42" s="14"/>
      <c r="I42" s="17"/>
      <c r="J42" s="17" t="s">
        <v>41</v>
      </c>
    </row>
    <row collapsed="false" customFormat="false" customHeight="false" hidden="false" ht="13.25" outlineLevel="0" r="43">
      <c r="A43" s="11" t="n">
        <v>217</v>
      </c>
      <c r="B43" s="12" t="s">
        <v>69</v>
      </c>
      <c r="C43" s="13" t="s">
        <v>73</v>
      </c>
      <c r="D43" s="14" t="s">
        <v>20</v>
      </c>
      <c r="E43" s="20" t="n">
        <v>12714</v>
      </c>
      <c r="F43" s="19" t="n">
        <f aca="false">INT(($E$1-E43+1)/365.25)</f>
        <v>75</v>
      </c>
      <c r="G43" s="16" t="n">
        <v>919</v>
      </c>
      <c r="H43" s="14"/>
      <c r="I43" s="17"/>
      <c r="J43" s="17" t="s">
        <v>41</v>
      </c>
    </row>
    <row collapsed="false" customFormat="false" customHeight="false" hidden="false" ht="13.25" outlineLevel="0" r="44">
      <c r="A44" s="11" t="n">
        <v>218</v>
      </c>
      <c r="B44" s="12" t="s">
        <v>69</v>
      </c>
      <c r="C44" s="13" t="s">
        <v>74</v>
      </c>
      <c r="D44" s="14" t="s">
        <v>20</v>
      </c>
      <c r="E44" s="20" t="n">
        <v>13763</v>
      </c>
      <c r="F44" s="19" t="n">
        <f aca="false">INT(($E$1-E44+1)/365.25)</f>
        <v>73</v>
      </c>
      <c r="G44" s="16" t="n">
        <v>917</v>
      </c>
      <c r="H44" s="14"/>
      <c r="I44" s="17"/>
      <c r="J44" s="17" t="s">
        <v>41</v>
      </c>
    </row>
    <row collapsed="false" customFormat="false" customHeight="false" hidden="false" ht="13.25" outlineLevel="0" r="45">
      <c r="A45" s="11" t="n">
        <v>219</v>
      </c>
      <c r="B45" s="12" t="s">
        <v>69</v>
      </c>
      <c r="C45" s="13" t="s">
        <v>75</v>
      </c>
      <c r="D45" s="14" t="s">
        <v>17</v>
      </c>
      <c r="E45" s="20" t="n">
        <v>14655</v>
      </c>
      <c r="F45" s="19" t="n">
        <f aca="false">INT(($E$1-E45+1)/365.25)</f>
        <v>70</v>
      </c>
      <c r="G45" s="16" t="n">
        <v>917</v>
      </c>
      <c r="H45" s="14"/>
      <c r="I45" s="17"/>
      <c r="J45" s="17"/>
    </row>
    <row collapsed="false" customFormat="false" customHeight="false" hidden="false" ht="13.25" outlineLevel="0" r="46">
      <c r="A46" s="11" t="n">
        <v>301</v>
      </c>
      <c r="B46" s="16" t="n">
        <v>3</v>
      </c>
      <c r="C46" s="13" t="s">
        <v>76</v>
      </c>
      <c r="D46" s="14" t="s">
        <v>17</v>
      </c>
      <c r="E46" s="20" t="n">
        <v>12603</v>
      </c>
      <c r="F46" s="19" t="n">
        <f aca="false">INT(($E$1-E46+1)/365.25)</f>
        <v>76</v>
      </c>
      <c r="G46" s="16" t="n">
        <v>424</v>
      </c>
      <c r="H46" s="14"/>
      <c r="I46" s="17"/>
      <c r="J46" s="17" t="s">
        <v>77</v>
      </c>
    </row>
    <row collapsed="false" customFormat="false" customHeight="false" hidden="false" ht="13.25" outlineLevel="0" r="47">
      <c r="A47" s="11" t="n">
        <v>302</v>
      </c>
      <c r="B47" s="16" t="n">
        <v>3</v>
      </c>
      <c r="C47" s="13" t="s">
        <v>78</v>
      </c>
      <c r="D47" s="14" t="s">
        <v>20</v>
      </c>
      <c r="E47" s="20" t="n">
        <v>12082</v>
      </c>
      <c r="F47" s="19" t="n">
        <f aca="false">INT(($E$1-E47+1)/365.25)</f>
        <v>77</v>
      </c>
      <c r="G47" s="16" t="n">
        <v>424</v>
      </c>
      <c r="H47" s="14"/>
      <c r="I47" s="17"/>
      <c r="J47" s="17" t="s">
        <v>77</v>
      </c>
    </row>
    <row collapsed="false" customFormat="false" customHeight="false" hidden="false" ht="13.25" outlineLevel="0" r="48">
      <c r="A48" s="11" t="n">
        <v>303</v>
      </c>
      <c r="B48" s="16" t="n">
        <v>3</v>
      </c>
      <c r="C48" s="13" t="s">
        <v>79</v>
      </c>
      <c r="D48" s="14" t="s">
        <v>17</v>
      </c>
      <c r="E48" s="20" t="n">
        <v>8647</v>
      </c>
      <c r="F48" s="19" t="n">
        <f aca="false">INT(($E$1-E48+1)/365.25)</f>
        <v>87</v>
      </c>
      <c r="G48" s="16" t="n">
        <v>425</v>
      </c>
      <c r="H48" s="14"/>
      <c r="I48" s="17"/>
      <c r="J48" s="17" t="s">
        <v>77</v>
      </c>
    </row>
    <row collapsed="false" customFormat="false" customHeight="false" hidden="false" ht="13.25" outlineLevel="0" r="49">
      <c r="A49" s="11" t="n">
        <v>304</v>
      </c>
      <c r="B49" s="16" t="n">
        <v>3</v>
      </c>
      <c r="C49" s="13" t="s">
        <v>80</v>
      </c>
      <c r="D49" s="14" t="s">
        <v>17</v>
      </c>
      <c r="E49" s="20" t="n">
        <v>8492</v>
      </c>
      <c r="F49" s="19" t="n">
        <f aca="false">INT(($E$1-E49+1)/365.25)</f>
        <v>87</v>
      </c>
      <c r="G49" s="16" t="n">
        <v>426</v>
      </c>
      <c r="H49" s="14"/>
      <c r="I49" s="17"/>
      <c r="J49" s="17" t="s">
        <v>77</v>
      </c>
    </row>
    <row collapsed="false" customFormat="false" customHeight="false" hidden="false" ht="13.25" outlineLevel="0" r="50">
      <c r="A50" s="11" t="n">
        <v>305</v>
      </c>
      <c r="B50" s="16" t="n">
        <v>3</v>
      </c>
      <c r="C50" s="13" t="s">
        <v>81</v>
      </c>
      <c r="D50" s="14" t="s">
        <v>17</v>
      </c>
      <c r="E50" s="20" t="n">
        <v>8406</v>
      </c>
      <c r="F50" s="19" t="n">
        <f aca="false">INT(($E$1-E50+1)/365.25)</f>
        <v>87</v>
      </c>
      <c r="G50" s="16" t="n">
        <v>471</v>
      </c>
      <c r="H50" s="14"/>
      <c r="I50" s="17"/>
      <c r="J50" s="17" t="s">
        <v>77</v>
      </c>
    </row>
    <row collapsed="false" customFormat="false" customHeight="false" hidden="false" ht="13.25" outlineLevel="0" r="51">
      <c r="A51" s="11" t="n">
        <v>306</v>
      </c>
      <c r="B51" s="16" t="n">
        <v>3</v>
      </c>
      <c r="C51" s="13" t="s">
        <v>82</v>
      </c>
      <c r="D51" s="14" t="s">
        <v>20</v>
      </c>
      <c r="E51" s="20" t="n">
        <v>8402</v>
      </c>
      <c r="F51" s="19" t="n">
        <f aca="false">INT(($E$1-E51+1)/365.25)</f>
        <v>87</v>
      </c>
      <c r="G51" s="16" t="n">
        <v>472</v>
      </c>
      <c r="H51" s="14"/>
      <c r="I51" s="17"/>
      <c r="J51" s="17" t="s">
        <v>77</v>
      </c>
    </row>
    <row collapsed="false" customFormat="false" customHeight="false" hidden="false" ht="13.25" outlineLevel="0" r="52">
      <c r="A52" s="11" t="n">
        <v>307</v>
      </c>
      <c r="B52" s="16" t="n">
        <v>3</v>
      </c>
      <c r="C52" s="13" t="s">
        <v>83</v>
      </c>
      <c r="D52" s="14" t="s">
        <v>17</v>
      </c>
      <c r="E52" s="20" t="n">
        <v>11142</v>
      </c>
      <c r="F52" s="19" t="n">
        <f aca="false">INT(($E$1-E52+1)/365.25)</f>
        <v>80</v>
      </c>
      <c r="G52" s="16" t="n">
        <v>477</v>
      </c>
      <c r="H52" s="14"/>
      <c r="I52" s="17"/>
      <c r="J52" s="17" t="s">
        <v>77</v>
      </c>
    </row>
    <row collapsed="false" customFormat="false" customHeight="false" hidden="false" ht="13.25" outlineLevel="0" r="53">
      <c r="A53" s="11" t="n">
        <v>308</v>
      </c>
      <c r="B53" s="16" t="n">
        <v>3</v>
      </c>
      <c r="C53" s="13" t="s">
        <v>84</v>
      </c>
      <c r="D53" s="14" t="s">
        <v>20</v>
      </c>
      <c r="E53" s="20" t="n">
        <v>10557</v>
      </c>
      <c r="F53" s="19" t="n">
        <f aca="false">INT(($E$1-E53+1)/365.25)</f>
        <v>81</v>
      </c>
      <c r="G53" s="16" t="n">
        <v>477</v>
      </c>
      <c r="H53" s="14"/>
      <c r="I53" s="17"/>
      <c r="J53" s="17" t="s">
        <v>77</v>
      </c>
    </row>
    <row collapsed="false" customFormat="false" customHeight="false" hidden="false" ht="13.25" outlineLevel="0" r="54">
      <c r="A54" s="11" t="n">
        <v>309</v>
      </c>
      <c r="B54" s="16" t="n">
        <v>3</v>
      </c>
      <c r="C54" s="13" t="s">
        <v>85</v>
      </c>
      <c r="D54" s="14" t="s">
        <v>20</v>
      </c>
      <c r="E54" s="20" t="n">
        <v>12544</v>
      </c>
      <c r="F54" s="19" t="n">
        <f aca="false">INT(($E$1-E54+1)/365.25)</f>
        <v>76</v>
      </c>
      <c r="G54" s="16" t="n">
        <v>481</v>
      </c>
      <c r="H54" s="14"/>
      <c r="I54" s="17"/>
      <c r="J54" s="17" t="s">
        <v>77</v>
      </c>
    </row>
    <row collapsed="false" customFormat="false" customHeight="false" hidden="false" ht="13.25" outlineLevel="0" r="55">
      <c r="A55" s="11" t="n">
        <v>310</v>
      </c>
      <c r="B55" s="16" t="n">
        <v>3</v>
      </c>
      <c r="C55" s="13" t="s">
        <v>86</v>
      </c>
      <c r="D55" s="14" t="s">
        <v>17</v>
      </c>
      <c r="E55" s="20" t="n">
        <v>12487</v>
      </c>
      <c r="F55" s="19" t="n">
        <f aca="false">INT(($E$1-E55+1)/365.25)</f>
        <v>76</v>
      </c>
      <c r="G55" s="16" t="n">
        <v>481</v>
      </c>
      <c r="H55" s="14"/>
      <c r="I55" s="17"/>
      <c r="J55" s="17" t="s">
        <v>77</v>
      </c>
    </row>
    <row collapsed="false" customFormat="false" customHeight="false" hidden="false" ht="13.25" outlineLevel="0" r="56">
      <c r="A56" s="11" t="n">
        <v>311</v>
      </c>
      <c r="B56" s="16" t="n">
        <v>3</v>
      </c>
      <c r="C56" s="13" t="s">
        <v>87</v>
      </c>
      <c r="D56" s="14" t="s">
        <v>17</v>
      </c>
      <c r="E56" s="20" t="n">
        <v>13082</v>
      </c>
      <c r="F56" s="19" t="n">
        <f aca="false">INT(($E$1-E56+1)/365.25)</f>
        <v>74</v>
      </c>
      <c r="G56" s="16" t="n">
        <v>365</v>
      </c>
      <c r="H56" s="14"/>
      <c r="I56" s="17"/>
      <c r="J56" s="17" t="s">
        <v>77</v>
      </c>
    </row>
    <row collapsed="false" customFormat="false" customHeight="false" hidden="false" ht="13.25" outlineLevel="0" r="57">
      <c r="A57" s="11" t="n">
        <v>312</v>
      </c>
      <c r="B57" s="16" t="n">
        <v>3</v>
      </c>
      <c r="C57" s="13" t="s">
        <v>88</v>
      </c>
      <c r="D57" s="14" t="s">
        <v>17</v>
      </c>
      <c r="E57" s="20" t="n">
        <v>13351</v>
      </c>
      <c r="F57" s="19" t="n">
        <f aca="false">INT(($E$1-E57+1)/365.25)</f>
        <v>74</v>
      </c>
      <c r="G57" s="16" t="n">
        <v>473</v>
      </c>
      <c r="H57" s="14"/>
      <c r="I57" s="17"/>
      <c r="J57" s="17" t="s">
        <v>77</v>
      </c>
    </row>
    <row collapsed="false" customFormat="false" customHeight="false" hidden="false" ht="13.25" outlineLevel="0" r="58">
      <c r="A58" s="11" t="n">
        <v>313</v>
      </c>
      <c r="B58" s="16" t="n">
        <v>3</v>
      </c>
      <c r="C58" s="13" t="s">
        <v>89</v>
      </c>
      <c r="D58" s="14" t="s">
        <v>17</v>
      </c>
      <c r="E58" s="20" t="n">
        <v>13916</v>
      </c>
      <c r="F58" s="19" t="n">
        <f aca="false">INT(($E$1-E58+1)/365.25)</f>
        <v>72</v>
      </c>
      <c r="G58" s="16" t="n">
        <v>473</v>
      </c>
      <c r="H58" s="14"/>
      <c r="I58" s="17"/>
      <c r="J58" s="17" t="s">
        <v>77</v>
      </c>
    </row>
    <row collapsed="false" customFormat="false" customHeight="false" hidden="false" ht="13.25" outlineLevel="0" r="59">
      <c r="A59" s="11" t="n">
        <v>314</v>
      </c>
      <c r="B59" s="16" t="n">
        <v>3</v>
      </c>
      <c r="C59" s="13" t="s">
        <v>90</v>
      </c>
      <c r="D59" s="14" t="s">
        <v>20</v>
      </c>
      <c r="E59" s="20" t="n">
        <v>14700</v>
      </c>
      <c r="F59" s="19" t="n">
        <f aca="false">INT(($E$1-E59+1)/365.25)</f>
        <v>70</v>
      </c>
      <c r="G59" s="16"/>
      <c r="H59" s="14" t="s">
        <v>91</v>
      </c>
      <c r="I59" s="17"/>
      <c r="J59" s="17" t="s">
        <v>77</v>
      </c>
    </row>
    <row collapsed="false" customFormat="false" customHeight="false" hidden="false" ht="13.25" outlineLevel="0" r="60">
      <c r="A60" s="11" t="n">
        <v>401</v>
      </c>
      <c r="B60" s="16" t="s">
        <v>92</v>
      </c>
      <c r="C60" s="13" t="s">
        <v>93</v>
      </c>
      <c r="D60" s="14" t="s">
        <v>17</v>
      </c>
      <c r="E60" s="20" t="n">
        <v>14290</v>
      </c>
      <c r="F60" s="19" t="n">
        <f aca="false">INT(($E$1-E60+1)/365.25)</f>
        <v>71</v>
      </c>
      <c r="G60" s="16" t="n">
        <v>462</v>
      </c>
      <c r="H60" s="14"/>
      <c r="I60" s="17"/>
      <c r="J60" s="17" t="s">
        <v>77</v>
      </c>
    </row>
    <row collapsed="false" customFormat="false" customHeight="false" hidden="false" ht="13.25" outlineLevel="0" r="61">
      <c r="A61" s="11" t="n">
        <v>402</v>
      </c>
      <c r="B61" s="16" t="s">
        <v>92</v>
      </c>
      <c r="C61" s="13" t="s">
        <v>94</v>
      </c>
      <c r="D61" s="14" t="s">
        <v>20</v>
      </c>
      <c r="E61" s="20" t="n">
        <v>11998</v>
      </c>
      <c r="F61" s="19" t="n">
        <f aca="false">INT(($E$1-E61+1)/365.25)</f>
        <v>77</v>
      </c>
      <c r="G61" s="16" t="n">
        <v>462</v>
      </c>
      <c r="H61" s="14"/>
      <c r="I61" s="17"/>
      <c r="J61" s="17" t="s">
        <v>77</v>
      </c>
    </row>
    <row collapsed="false" customFormat="false" customHeight="false" hidden="false" ht="13.25" outlineLevel="0" r="62">
      <c r="A62" s="11" t="n">
        <v>403</v>
      </c>
      <c r="B62" s="16" t="s">
        <v>92</v>
      </c>
      <c r="C62" s="13" t="s">
        <v>95</v>
      </c>
      <c r="D62" s="14" t="s">
        <v>17</v>
      </c>
      <c r="E62" s="20" t="n">
        <v>6147</v>
      </c>
      <c r="F62" s="19" t="n">
        <f aca="false">INT(($E$1-E62+1)/365.25)</f>
        <v>93</v>
      </c>
      <c r="G62" s="16" t="n">
        <v>463</v>
      </c>
      <c r="H62" s="14"/>
      <c r="I62" s="17"/>
      <c r="J62" s="17" t="s">
        <v>77</v>
      </c>
    </row>
    <row collapsed="false" customFormat="false" customHeight="false" hidden="false" ht="13.25" outlineLevel="0" r="63">
      <c r="A63" s="11" t="n">
        <v>404</v>
      </c>
      <c r="B63" s="16" t="s">
        <v>92</v>
      </c>
      <c r="C63" s="13" t="s">
        <v>96</v>
      </c>
      <c r="D63" s="14" t="s">
        <v>17</v>
      </c>
      <c r="E63" s="20" t="n">
        <v>11207</v>
      </c>
      <c r="F63" s="19" t="n">
        <f aca="false">INT(($E$1-E63+1)/365.25)</f>
        <v>80</v>
      </c>
      <c r="G63" s="16" t="n">
        <v>465</v>
      </c>
      <c r="H63" s="14"/>
      <c r="I63" s="17"/>
      <c r="J63" s="17" t="s">
        <v>77</v>
      </c>
    </row>
    <row collapsed="false" customFormat="false" customHeight="false" hidden="false" ht="13.25" outlineLevel="0" r="64">
      <c r="A64" s="11" t="n">
        <v>405</v>
      </c>
      <c r="B64" s="16" t="s">
        <v>92</v>
      </c>
      <c r="C64" s="13" t="s">
        <v>97</v>
      </c>
      <c r="D64" s="14" t="s">
        <v>20</v>
      </c>
      <c r="E64" s="20" t="n">
        <v>9194</v>
      </c>
      <c r="F64" s="19" t="n">
        <f aca="false">INT(($E$1-E64+1)/365.25)</f>
        <v>85</v>
      </c>
      <c r="G64" s="16" t="n">
        <v>465</v>
      </c>
      <c r="H64" s="14"/>
      <c r="I64" s="17"/>
      <c r="J64" s="17" t="s">
        <v>77</v>
      </c>
    </row>
    <row collapsed="false" customFormat="false" customHeight="false" hidden="false" ht="13.25" outlineLevel="0" r="65">
      <c r="A65" s="11" t="n">
        <v>406</v>
      </c>
      <c r="B65" s="16" t="s">
        <v>92</v>
      </c>
      <c r="C65" s="13" t="s">
        <v>98</v>
      </c>
      <c r="D65" s="14" t="s">
        <v>17</v>
      </c>
      <c r="E65" s="20" t="n">
        <v>7611</v>
      </c>
      <c r="F65" s="19" t="n">
        <f aca="false">INT(($E$1-E65+1)/365.25)</f>
        <v>89</v>
      </c>
      <c r="G65" s="16" t="n">
        <v>468</v>
      </c>
      <c r="H65" s="14"/>
      <c r="I65" s="17"/>
      <c r="J65" s="17" t="s">
        <v>77</v>
      </c>
    </row>
    <row collapsed="false" customFormat="false" customHeight="false" hidden="false" ht="13.25" outlineLevel="0" r="66">
      <c r="A66" s="11" t="n">
        <v>407</v>
      </c>
      <c r="B66" s="16" t="s">
        <v>92</v>
      </c>
      <c r="C66" s="13" t="s">
        <v>99</v>
      </c>
      <c r="D66" s="14" t="s">
        <v>17</v>
      </c>
      <c r="E66" s="20" t="n">
        <v>11062</v>
      </c>
      <c r="F66" s="19" t="n">
        <f aca="false">INT(($E$1-E66+1)/365.25)</f>
        <v>80</v>
      </c>
      <c r="G66" s="16" t="s">
        <v>100</v>
      </c>
      <c r="H66" s="14"/>
      <c r="I66" s="17"/>
      <c r="J66" s="17" t="s">
        <v>77</v>
      </c>
    </row>
    <row collapsed="false" customFormat="false" customHeight="false" hidden="false" ht="13.25" outlineLevel="0" r="67">
      <c r="A67" s="11" t="n">
        <v>408</v>
      </c>
      <c r="B67" s="16" t="s">
        <v>92</v>
      </c>
      <c r="C67" s="13" t="s">
        <v>101</v>
      </c>
      <c r="D67" s="14" t="s">
        <v>20</v>
      </c>
      <c r="E67" s="20" t="n">
        <v>9361</v>
      </c>
      <c r="F67" s="19" t="n">
        <f aca="false">INT(($E$1-E67+1)/365.25)</f>
        <v>85</v>
      </c>
      <c r="G67" s="16" t="n">
        <v>484</v>
      </c>
      <c r="H67" s="14"/>
      <c r="I67" s="17"/>
      <c r="J67" s="17" t="s">
        <v>77</v>
      </c>
    </row>
    <row collapsed="false" customFormat="false" customHeight="false" hidden="false" ht="13.25" outlineLevel="0" r="68">
      <c r="A68" s="11" t="n">
        <v>409</v>
      </c>
      <c r="B68" s="16" t="s">
        <v>92</v>
      </c>
      <c r="C68" s="13" t="s">
        <v>102</v>
      </c>
      <c r="D68" s="14" t="s">
        <v>17</v>
      </c>
      <c r="E68" s="20" t="n">
        <v>9282</v>
      </c>
      <c r="F68" s="19" t="n">
        <f aca="false">INT(($E$1-E68+1)/365.25)</f>
        <v>85</v>
      </c>
      <c r="G68" s="16" t="n">
        <v>484</v>
      </c>
      <c r="H68" s="14"/>
      <c r="I68" s="17"/>
      <c r="J68" s="17" t="s">
        <v>77</v>
      </c>
    </row>
    <row collapsed="false" customFormat="false" customHeight="false" hidden="false" ht="13.25" outlineLevel="0" r="69">
      <c r="A69" s="11" t="n">
        <v>410</v>
      </c>
      <c r="B69" s="16" t="s">
        <v>92</v>
      </c>
      <c r="C69" s="13" t="s">
        <v>103</v>
      </c>
      <c r="D69" s="14" t="s">
        <v>17</v>
      </c>
      <c r="E69" s="20" t="n">
        <v>11002</v>
      </c>
      <c r="F69" s="19" t="n">
        <f aca="false">INT(($E$1-E69+1)/365.25)</f>
        <v>80</v>
      </c>
      <c r="G69" s="16" t="n">
        <v>486</v>
      </c>
      <c r="H69" s="14"/>
      <c r="I69" s="17"/>
      <c r="J69" s="17" t="s">
        <v>77</v>
      </c>
    </row>
    <row collapsed="false" customFormat="false" customHeight="false" hidden="false" ht="13.25" outlineLevel="0" r="70">
      <c r="A70" s="11" t="n">
        <v>411</v>
      </c>
      <c r="B70" s="16" t="s">
        <v>92</v>
      </c>
      <c r="C70" s="13" t="s">
        <v>104</v>
      </c>
      <c r="D70" s="14" t="s">
        <v>17</v>
      </c>
      <c r="E70" s="20" t="n">
        <v>8455</v>
      </c>
      <c r="F70" s="19" t="n">
        <f aca="false">INT(($E$1-E70+1)/365.25)</f>
        <v>87</v>
      </c>
      <c r="G70" s="16" t="n">
        <v>499</v>
      </c>
      <c r="H70" s="14"/>
      <c r="I70" s="17"/>
      <c r="J70" s="17" t="s">
        <v>77</v>
      </c>
    </row>
    <row collapsed="false" customFormat="false" customHeight="false" hidden="false" ht="13.25" outlineLevel="0" r="71">
      <c r="A71" s="11" t="n">
        <v>412</v>
      </c>
      <c r="B71" s="16" t="s">
        <v>92</v>
      </c>
      <c r="C71" s="13" t="s">
        <v>105</v>
      </c>
      <c r="D71" s="14" t="s">
        <v>20</v>
      </c>
      <c r="E71" s="20" t="n">
        <v>6025</v>
      </c>
      <c r="F71" s="19" t="n">
        <f aca="false">INT(($E$1-E71+1)/365.25)</f>
        <v>94</v>
      </c>
      <c r="G71" s="16" t="n">
        <v>499</v>
      </c>
      <c r="H71" s="14"/>
      <c r="I71" s="17"/>
      <c r="J71" s="17" t="s">
        <v>77</v>
      </c>
    </row>
    <row collapsed="false" customFormat="false" customHeight="false" hidden="false" ht="13.25" outlineLevel="0" r="72">
      <c r="A72" s="11" t="n">
        <v>413</v>
      </c>
      <c r="B72" s="16" t="s">
        <v>92</v>
      </c>
      <c r="C72" s="13" t="s">
        <v>106</v>
      </c>
      <c r="D72" s="14" t="s">
        <v>20</v>
      </c>
      <c r="E72" s="20" t="n">
        <v>14612</v>
      </c>
      <c r="F72" s="19" t="n">
        <f aca="false">INT(($E$1-E72+1)/365.25)</f>
        <v>70</v>
      </c>
      <c r="G72" s="16" t="s">
        <v>107</v>
      </c>
      <c r="H72" s="14"/>
      <c r="I72" s="17"/>
      <c r="J72" s="17" t="s">
        <v>77</v>
      </c>
    </row>
    <row collapsed="false" customFormat="false" customHeight="false" hidden="false" ht="13.25" outlineLevel="0" r="73">
      <c r="A73" s="11" t="n">
        <v>414</v>
      </c>
      <c r="B73" s="16" t="s">
        <v>108</v>
      </c>
      <c r="C73" s="13" t="s">
        <v>109</v>
      </c>
      <c r="D73" s="14" t="s">
        <v>17</v>
      </c>
      <c r="E73" s="20" t="n">
        <v>9164</v>
      </c>
      <c r="F73" s="19" t="n">
        <f aca="false">INT(($E$1-E73+1)/365.25)</f>
        <v>85</v>
      </c>
      <c r="G73" s="16" t="n">
        <v>802</v>
      </c>
      <c r="H73" s="14"/>
      <c r="I73" s="17"/>
      <c r="J73" s="17" t="s">
        <v>110</v>
      </c>
    </row>
    <row collapsed="false" customFormat="false" customHeight="false" hidden="false" ht="13.25" outlineLevel="0" r="74">
      <c r="A74" s="11" t="n">
        <v>415</v>
      </c>
      <c r="B74" s="16" t="s">
        <v>108</v>
      </c>
      <c r="C74" s="13" t="s">
        <v>111</v>
      </c>
      <c r="D74" s="14" t="s">
        <v>17</v>
      </c>
      <c r="E74" s="20" t="n">
        <v>11783</v>
      </c>
      <c r="F74" s="19" t="n">
        <f aca="false">INT(($E$1-E74+1)/365.25)</f>
        <v>78</v>
      </c>
      <c r="G74" s="16" t="n">
        <v>833</v>
      </c>
      <c r="H74" s="14"/>
      <c r="I74" s="17"/>
      <c r="J74" s="17" t="s">
        <v>110</v>
      </c>
    </row>
    <row collapsed="false" customFormat="false" customHeight="false" hidden="false" ht="13.25" outlineLevel="0" r="75">
      <c r="A75" s="11" t="n">
        <v>416</v>
      </c>
      <c r="B75" s="16" t="s">
        <v>108</v>
      </c>
      <c r="C75" s="13" t="s">
        <v>112</v>
      </c>
      <c r="D75" s="14" t="s">
        <v>17</v>
      </c>
      <c r="E75" s="20" t="n">
        <v>10673</v>
      </c>
      <c r="F75" s="19" t="n">
        <f aca="false">INT(($E$1-E75+1)/365.25)</f>
        <v>81</v>
      </c>
      <c r="G75" s="16" t="n">
        <v>835</v>
      </c>
      <c r="H75" s="14"/>
      <c r="I75" s="17"/>
      <c r="J75" s="17" t="s">
        <v>110</v>
      </c>
    </row>
    <row collapsed="false" customFormat="false" customHeight="false" hidden="false" ht="13.25" outlineLevel="0" r="76">
      <c r="A76" s="11" t="n">
        <v>417</v>
      </c>
      <c r="B76" s="16" t="s">
        <v>108</v>
      </c>
      <c r="C76" s="13" t="s">
        <v>113</v>
      </c>
      <c r="D76" s="14" t="s">
        <v>20</v>
      </c>
      <c r="E76" s="20" t="n">
        <v>11533</v>
      </c>
      <c r="F76" s="19" t="n">
        <f aca="false">INT(($E$1-E76+1)/365.25)</f>
        <v>79</v>
      </c>
      <c r="G76" s="16" t="n">
        <v>835</v>
      </c>
      <c r="H76" s="14"/>
      <c r="I76" s="17"/>
      <c r="J76" s="17" t="s">
        <v>110</v>
      </c>
    </row>
    <row collapsed="false" customFormat="false" customHeight="false" hidden="false" ht="13.25" outlineLevel="0" r="77">
      <c r="A77" s="11" t="n">
        <v>418</v>
      </c>
      <c r="B77" s="16" t="s">
        <v>108</v>
      </c>
      <c r="C77" s="13" t="s">
        <v>114</v>
      </c>
      <c r="D77" s="14" t="s">
        <v>20</v>
      </c>
      <c r="E77" s="20" t="n">
        <v>12843</v>
      </c>
      <c r="F77" s="19" t="n">
        <f aca="false">INT(($E$1-E77+1)/365.25)</f>
        <v>75</v>
      </c>
      <c r="G77" s="16" t="n">
        <v>844</v>
      </c>
      <c r="H77" s="14"/>
      <c r="I77" s="17"/>
      <c r="J77" s="17" t="s">
        <v>110</v>
      </c>
    </row>
    <row collapsed="false" customFormat="false" customHeight="false" hidden="false" ht="13.25" outlineLevel="0" r="78">
      <c r="A78" s="11" t="n">
        <v>419</v>
      </c>
      <c r="B78" s="16" t="s">
        <v>108</v>
      </c>
      <c r="C78" s="13" t="s">
        <v>115</v>
      </c>
      <c r="D78" s="14" t="s">
        <v>17</v>
      </c>
      <c r="E78" s="20" t="n">
        <v>14176</v>
      </c>
      <c r="F78" s="19" t="n">
        <f aca="false">INT(($E$1-E78+1)/365.25)</f>
        <v>71</v>
      </c>
      <c r="G78" s="16" t="n">
        <v>844</v>
      </c>
      <c r="H78" s="14"/>
      <c r="I78" s="17"/>
      <c r="J78" s="17" t="s">
        <v>110</v>
      </c>
    </row>
    <row collapsed="false" customFormat="false" customHeight="false" hidden="false" ht="13.25" outlineLevel="0" r="79">
      <c r="A79" s="11" t="n">
        <v>420</v>
      </c>
      <c r="B79" s="16" t="s">
        <v>108</v>
      </c>
      <c r="C79" s="13" t="s">
        <v>116</v>
      </c>
      <c r="D79" s="14" t="s">
        <v>17</v>
      </c>
      <c r="E79" s="20" t="n">
        <v>8559</v>
      </c>
      <c r="F79" s="19" t="n">
        <f aca="false">INT(($E$1-E79+1)/365.25)</f>
        <v>87</v>
      </c>
      <c r="G79" s="16" t="n">
        <v>845</v>
      </c>
      <c r="H79" s="14"/>
      <c r="I79" s="17"/>
      <c r="J79" s="17" t="s">
        <v>110</v>
      </c>
    </row>
    <row collapsed="false" customFormat="false" customHeight="false" hidden="false" ht="13.25" outlineLevel="0" r="80">
      <c r="A80" s="11" t="n">
        <v>421</v>
      </c>
      <c r="B80" s="16" t="s">
        <v>108</v>
      </c>
      <c r="C80" s="13" t="s">
        <v>117</v>
      </c>
      <c r="D80" s="14" t="s">
        <v>17</v>
      </c>
      <c r="E80" s="20" t="n">
        <v>6474</v>
      </c>
      <c r="F80" s="19" t="n">
        <f aca="false">INT(($E$1-E80+1)/365.25)</f>
        <v>93</v>
      </c>
      <c r="G80" s="16" t="n">
        <v>453</v>
      </c>
      <c r="H80" s="14"/>
      <c r="I80" s="17"/>
      <c r="J80" s="17" t="s">
        <v>110</v>
      </c>
    </row>
    <row collapsed="false" customFormat="false" customHeight="false" hidden="false" ht="13.25" outlineLevel="0" r="81">
      <c r="A81" s="11" t="n">
        <v>422</v>
      </c>
      <c r="B81" s="16" t="s">
        <v>108</v>
      </c>
      <c r="C81" s="13" t="s">
        <v>118</v>
      </c>
      <c r="D81" s="14" t="s">
        <v>17</v>
      </c>
      <c r="E81" s="20" t="n">
        <v>12242</v>
      </c>
      <c r="F81" s="19" t="n">
        <f aca="false">INT(($E$1-E81+1)/365.25)</f>
        <v>77</v>
      </c>
      <c r="G81" s="16" t="n">
        <v>454</v>
      </c>
      <c r="H81" s="14"/>
      <c r="I81" s="17"/>
      <c r="J81" s="17" t="s">
        <v>110</v>
      </c>
    </row>
    <row collapsed="false" customFormat="false" customHeight="false" hidden="false" ht="13.25" outlineLevel="0" r="82">
      <c r="A82" s="11" t="n">
        <v>423</v>
      </c>
      <c r="B82" s="16" t="s">
        <v>108</v>
      </c>
      <c r="C82" s="13" t="s">
        <v>119</v>
      </c>
      <c r="D82" s="14" t="s">
        <v>20</v>
      </c>
      <c r="E82" s="20" t="n">
        <v>9499</v>
      </c>
      <c r="F82" s="19" t="n">
        <f aca="false">INT(($E$1-E82+1)/365.25)</f>
        <v>84</v>
      </c>
      <c r="G82" s="16" t="n">
        <v>454</v>
      </c>
      <c r="H82" s="14"/>
      <c r="I82" s="17"/>
      <c r="J82" s="17" t="s">
        <v>110</v>
      </c>
    </row>
    <row collapsed="false" customFormat="false" customHeight="false" hidden="false" ht="13.25" outlineLevel="0" r="83">
      <c r="A83" s="11" t="n">
        <v>424</v>
      </c>
      <c r="B83" s="16" t="s">
        <v>108</v>
      </c>
      <c r="C83" s="13" t="s">
        <v>120</v>
      </c>
      <c r="D83" s="14" t="s">
        <v>17</v>
      </c>
      <c r="E83" s="20" t="n">
        <v>12039</v>
      </c>
      <c r="F83" s="19" t="n">
        <f aca="false">INT(($E$1-E83+1)/365.25)</f>
        <v>77</v>
      </c>
      <c r="G83" s="16" t="n">
        <v>455</v>
      </c>
      <c r="H83" s="14"/>
      <c r="I83" s="17"/>
      <c r="J83" s="17" t="s">
        <v>110</v>
      </c>
    </row>
    <row collapsed="false" customFormat="false" customHeight="false" hidden="false" ht="13.25" outlineLevel="0" r="84">
      <c r="A84" s="11" t="n">
        <v>425</v>
      </c>
      <c r="B84" s="16" t="s">
        <v>108</v>
      </c>
      <c r="C84" s="13" t="s">
        <v>121</v>
      </c>
      <c r="D84" s="14" t="s">
        <v>20</v>
      </c>
      <c r="E84" s="20" t="n">
        <v>11922</v>
      </c>
      <c r="F84" s="19" t="n">
        <f aca="false">INT(($E$1-E84+1)/365.25)</f>
        <v>78</v>
      </c>
      <c r="G84" s="16" t="n">
        <v>455</v>
      </c>
      <c r="H84" s="14"/>
      <c r="I84" s="17"/>
      <c r="J84" s="17" t="s">
        <v>110</v>
      </c>
    </row>
    <row collapsed="false" customFormat="false" customHeight="false" hidden="false" ht="13.25" outlineLevel="0" r="85">
      <c r="A85" s="11" t="n">
        <v>426</v>
      </c>
      <c r="B85" s="16" t="s">
        <v>108</v>
      </c>
      <c r="C85" s="13" t="s">
        <v>122</v>
      </c>
      <c r="D85" s="14" t="s">
        <v>17</v>
      </c>
      <c r="E85" s="20" t="n">
        <v>13306</v>
      </c>
      <c r="F85" s="19" t="n">
        <f aca="false">INT(($E$1-E85+1)/365.25)</f>
        <v>74</v>
      </c>
      <c r="G85" s="16" t="n">
        <v>796</v>
      </c>
      <c r="H85" s="14"/>
      <c r="I85" s="17"/>
      <c r="J85" s="17" t="s">
        <v>110</v>
      </c>
    </row>
    <row collapsed="false" customFormat="false" customHeight="false" hidden="false" ht="13.25" outlineLevel="0" r="86">
      <c r="A86" s="11" t="n">
        <v>427</v>
      </c>
      <c r="B86" s="16" t="s">
        <v>108</v>
      </c>
      <c r="C86" s="13" t="s">
        <v>123</v>
      </c>
      <c r="D86" s="14" t="s">
        <v>20</v>
      </c>
      <c r="E86" s="20" t="n">
        <v>13620</v>
      </c>
      <c r="F86" s="19" t="n">
        <f aca="false">INT(($E$1-E86+1)/365.25)</f>
        <v>73</v>
      </c>
      <c r="G86" s="16" t="n">
        <v>453</v>
      </c>
      <c r="H86" s="14"/>
      <c r="I86" s="17"/>
      <c r="J86" s="17" t="s">
        <v>110</v>
      </c>
    </row>
    <row collapsed="false" customFormat="false" customHeight="false" hidden="false" ht="13.25" outlineLevel="0" r="87">
      <c r="A87" s="11" t="n">
        <v>428</v>
      </c>
      <c r="B87" s="22" t="s">
        <v>124</v>
      </c>
      <c r="C87" s="13" t="s">
        <v>125</v>
      </c>
      <c r="D87" s="14" t="s">
        <v>20</v>
      </c>
      <c r="E87" s="20" t="n">
        <v>11355</v>
      </c>
      <c r="F87" s="19" t="n">
        <f aca="false">INT(($E$1-E87+1)/365.25)</f>
        <v>79</v>
      </c>
      <c r="G87" s="16" t="n">
        <v>808</v>
      </c>
      <c r="H87" s="14"/>
      <c r="I87" s="17"/>
      <c r="J87" s="17" t="s">
        <v>110</v>
      </c>
    </row>
    <row collapsed="false" customFormat="false" customHeight="false" hidden="false" ht="13.25" outlineLevel="0" r="88">
      <c r="A88" s="11" t="n">
        <v>429</v>
      </c>
      <c r="B88" s="22" t="s">
        <v>124</v>
      </c>
      <c r="C88" s="13" t="s">
        <v>126</v>
      </c>
      <c r="D88" s="14" t="s">
        <v>17</v>
      </c>
      <c r="E88" s="20" t="n">
        <v>11704</v>
      </c>
      <c r="F88" s="19" t="n">
        <f aca="false">INT(($E$1-E88+1)/365.25)</f>
        <v>78</v>
      </c>
      <c r="G88" s="16" t="n">
        <v>808</v>
      </c>
      <c r="H88" s="14"/>
      <c r="I88" s="17"/>
      <c r="J88" s="17" t="s">
        <v>110</v>
      </c>
    </row>
    <row collapsed="false" customFormat="false" customHeight="false" hidden="false" ht="13.25" outlineLevel="0" r="89">
      <c r="A89" s="11" t="n">
        <v>501</v>
      </c>
      <c r="B89" s="16" t="s">
        <v>127</v>
      </c>
      <c r="C89" s="13" t="s">
        <v>128</v>
      </c>
      <c r="D89" s="14" t="s">
        <v>17</v>
      </c>
      <c r="E89" s="20" t="n">
        <v>11895</v>
      </c>
      <c r="F89" s="19" t="n">
        <f aca="false">INT(($E$1-E89+1)/365.25)</f>
        <v>78</v>
      </c>
      <c r="G89" s="16" t="n">
        <v>522</v>
      </c>
      <c r="H89" s="14"/>
      <c r="I89" s="17"/>
      <c r="J89" s="17" t="s">
        <v>129</v>
      </c>
    </row>
    <row collapsed="false" customFormat="false" customHeight="false" hidden="false" ht="13.25" outlineLevel="0" r="90">
      <c r="A90" s="11" t="n">
        <v>502</v>
      </c>
      <c r="B90" s="16" t="s">
        <v>127</v>
      </c>
      <c r="C90" s="13" t="s">
        <v>130</v>
      </c>
      <c r="D90" s="14" t="s">
        <v>17</v>
      </c>
      <c r="E90" s="20" t="n">
        <v>9969</v>
      </c>
      <c r="F90" s="19" t="n">
        <f aca="false">INT(($E$1-E90+1)/365.25)</f>
        <v>83</v>
      </c>
      <c r="G90" s="16" t="n">
        <v>523</v>
      </c>
      <c r="H90" s="14"/>
      <c r="I90" s="17"/>
      <c r="J90" s="17" t="s">
        <v>129</v>
      </c>
    </row>
    <row collapsed="false" customFormat="false" customHeight="false" hidden="false" ht="13.25" outlineLevel="0" r="91">
      <c r="A91" s="11" t="n">
        <v>503</v>
      </c>
      <c r="B91" s="16" t="s">
        <v>127</v>
      </c>
      <c r="C91" s="13" t="s">
        <v>131</v>
      </c>
      <c r="D91" s="14" t="s">
        <v>17</v>
      </c>
      <c r="E91" s="20" t="n">
        <v>9241</v>
      </c>
      <c r="F91" s="19" t="n">
        <f aca="false">INT(($E$1-E91+1)/365.25)</f>
        <v>85</v>
      </c>
      <c r="G91" s="16" t="n">
        <v>523</v>
      </c>
      <c r="H91" s="14"/>
      <c r="I91" s="17"/>
      <c r="J91" s="17" t="s">
        <v>129</v>
      </c>
    </row>
    <row collapsed="false" customFormat="false" customHeight="false" hidden="false" ht="13.25" outlineLevel="0" r="92">
      <c r="A92" s="11" t="n">
        <v>504</v>
      </c>
      <c r="B92" s="16" t="s">
        <v>127</v>
      </c>
      <c r="C92" s="13" t="s">
        <v>132</v>
      </c>
      <c r="D92" s="14" t="s">
        <v>17</v>
      </c>
      <c r="E92" s="20" t="n">
        <v>9867</v>
      </c>
      <c r="F92" s="19" t="n">
        <f aca="false">INT(($E$1-E92+1)/365.25)</f>
        <v>83</v>
      </c>
      <c r="G92" s="16" t="n">
        <v>526</v>
      </c>
      <c r="H92" s="14"/>
      <c r="I92" s="17"/>
      <c r="J92" s="17" t="s">
        <v>129</v>
      </c>
    </row>
    <row collapsed="false" customFormat="false" customHeight="false" hidden="false" ht="13.25" outlineLevel="0" r="93">
      <c r="A93" s="11" t="n">
        <v>505</v>
      </c>
      <c r="B93" s="16" t="s">
        <v>127</v>
      </c>
      <c r="C93" s="13" t="s">
        <v>133</v>
      </c>
      <c r="D93" s="14" t="s">
        <v>17</v>
      </c>
      <c r="E93" s="20" t="n">
        <v>9055</v>
      </c>
      <c r="F93" s="19" t="n">
        <f aca="false">INT(($E$1-E93+1)/365.25)</f>
        <v>85</v>
      </c>
      <c r="G93" s="16" t="n">
        <v>527</v>
      </c>
      <c r="H93" s="14"/>
      <c r="I93" s="17"/>
      <c r="J93" s="17" t="s">
        <v>129</v>
      </c>
    </row>
    <row collapsed="false" customFormat="false" customHeight="false" hidden="false" ht="13.25" outlineLevel="0" r="94">
      <c r="A94" s="11" t="n">
        <v>506</v>
      </c>
      <c r="B94" s="16" t="s">
        <v>127</v>
      </c>
      <c r="C94" s="13" t="s">
        <v>134</v>
      </c>
      <c r="D94" s="14" t="s">
        <v>17</v>
      </c>
      <c r="E94" s="20" t="n">
        <v>11973</v>
      </c>
      <c r="F94" s="19" t="n">
        <f aca="false">INT(($E$1-E94+1)/365.25)</f>
        <v>77</v>
      </c>
      <c r="G94" s="16" t="n">
        <v>530</v>
      </c>
      <c r="H94" s="14"/>
      <c r="I94" s="17"/>
      <c r="J94" s="17" t="s">
        <v>129</v>
      </c>
    </row>
    <row collapsed="false" customFormat="false" customHeight="false" hidden="false" ht="13.25" outlineLevel="0" r="95">
      <c r="A95" s="11" t="n">
        <v>507</v>
      </c>
      <c r="B95" s="16" t="s">
        <v>127</v>
      </c>
      <c r="C95" s="13" t="s">
        <v>135</v>
      </c>
      <c r="D95" s="14" t="s">
        <v>20</v>
      </c>
      <c r="E95" s="20" t="n">
        <v>10412</v>
      </c>
      <c r="F95" s="19" t="n">
        <f aca="false">INT(($E$1-E95+1)/365.25)</f>
        <v>82</v>
      </c>
      <c r="G95" s="16" t="n">
        <v>530</v>
      </c>
      <c r="H95" s="14"/>
      <c r="I95" s="17"/>
      <c r="J95" s="17" t="s">
        <v>129</v>
      </c>
    </row>
    <row collapsed="false" customFormat="false" customHeight="false" hidden="false" ht="13.25" outlineLevel="0" r="96">
      <c r="A96" s="11" t="n">
        <v>508</v>
      </c>
      <c r="B96" s="16" t="s">
        <v>127</v>
      </c>
      <c r="C96" s="13" t="s">
        <v>136</v>
      </c>
      <c r="D96" s="14" t="s">
        <v>17</v>
      </c>
      <c r="E96" s="20" t="n">
        <v>12860</v>
      </c>
      <c r="F96" s="19" t="n">
        <f aca="false">INT(($E$1-E96+1)/365.25)</f>
        <v>75</v>
      </c>
      <c r="G96" s="16" t="n">
        <v>549</v>
      </c>
      <c r="H96" s="14"/>
      <c r="I96" s="17"/>
      <c r="J96" s="17" t="s">
        <v>129</v>
      </c>
    </row>
    <row collapsed="false" customFormat="false" customHeight="false" hidden="false" ht="13.25" outlineLevel="0" r="97">
      <c r="A97" s="11" t="n">
        <v>509</v>
      </c>
      <c r="B97" s="16" t="s">
        <v>127</v>
      </c>
      <c r="C97" s="13" t="s">
        <v>137</v>
      </c>
      <c r="D97" s="14" t="s">
        <v>17</v>
      </c>
      <c r="E97" s="20" t="n">
        <v>10730</v>
      </c>
      <c r="F97" s="19" t="n">
        <f aca="false">INT(($E$1-E97+1)/365.25)</f>
        <v>81</v>
      </c>
      <c r="G97" s="16" t="n">
        <v>550</v>
      </c>
      <c r="H97" s="14"/>
      <c r="I97" s="17"/>
      <c r="J97" s="17" t="s">
        <v>129</v>
      </c>
    </row>
    <row collapsed="false" customFormat="false" customHeight="false" hidden="false" ht="13.25" outlineLevel="0" r="98">
      <c r="A98" s="11" t="n">
        <v>510</v>
      </c>
      <c r="B98" s="16" t="s">
        <v>127</v>
      </c>
      <c r="C98" s="13" t="s">
        <v>138</v>
      </c>
      <c r="D98" s="14" t="s">
        <v>17</v>
      </c>
      <c r="E98" s="20" t="n">
        <v>10908</v>
      </c>
      <c r="F98" s="19" t="n">
        <f aca="false">INT(($E$1-E98+1)/365.25)</f>
        <v>80</v>
      </c>
      <c r="G98" s="16" t="n">
        <v>738</v>
      </c>
      <c r="H98" s="14"/>
      <c r="I98" s="17"/>
      <c r="J98" s="17" t="s">
        <v>129</v>
      </c>
    </row>
    <row collapsed="false" customFormat="false" customHeight="false" hidden="false" ht="13.25" outlineLevel="0" r="99">
      <c r="A99" s="11" t="n">
        <v>511</v>
      </c>
      <c r="B99" s="16" t="s">
        <v>127</v>
      </c>
      <c r="C99" s="13" t="s">
        <v>139</v>
      </c>
      <c r="D99" s="14" t="s">
        <v>20</v>
      </c>
      <c r="E99" s="20" t="n">
        <v>8775</v>
      </c>
      <c r="F99" s="19" t="n">
        <f aca="false">INT(($E$1-E99+1)/365.25)</f>
        <v>86</v>
      </c>
      <c r="G99" s="16" t="n">
        <v>739</v>
      </c>
      <c r="H99" s="14"/>
      <c r="I99" s="17"/>
      <c r="J99" s="17" t="s">
        <v>129</v>
      </c>
    </row>
    <row collapsed="false" customFormat="false" customHeight="false" hidden="false" ht="13.25" outlineLevel="0" r="100">
      <c r="A100" s="11" t="n">
        <v>512</v>
      </c>
      <c r="B100" s="16" t="s">
        <v>127</v>
      </c>
      <c r="C100" s="13" t="s">
        <v>140</v>
      </c>
      <c r="D100" s="14" t="s">
        <v>17</v>
      </c>
      <c r="E100" s="20" t="n">
        <v>9613</v>
      </c>
      <c r="F100" s="19" t="n">
        <f aca="false">INT(($E$1-E100+1)/365.25)</f>
        <v>84</v>
      </c>
      <c r="G100" s="16" t="n">
        <v>739</v>
      </c>
      <c r="H100" s="14"/>
      <c r="I100" s="17"/>
      <c r="J100" s="17" t="s">
        <v>129</v>
      </c>
    </row>
    <row collapsed="false" customFormat="false" customHeight="false" hidden="false" ht="13.25" outlineLevel="0" r="101">
      <c r="A101" s="11" t="n">
        <v>513</v>
      </c>
      <c r="B101" s="16" t="s">
        <v>127</v>
      </c>
      <c r="C101" s="13" t="s">
        <v>141</v>
      </c>
      <c r="D101" s="14" t="s">
        <v>20</v>
      </c>
      <c r="E101" s="20" t="n">
        <v>10150</v>
      </c>
      <c r="F101" s="19" t="n">
        <f aca="false">INT(($E$1-E101+1)/365.25)</f>
        <v>82</v>
      </c>
      <c r="G101" s="16" t="n">
        <v>748</v>
      </c>
      <c r="H101" s="14"/>
      <c r="I101" s="17"/>
      <c r="J101" s="17" t="s">
        <v>129</v>
      </c>
    </row>
    <row collapsed="false" customFormat="false" customHeight="true" hidden="false" ht="12.75" outlineLevel="0" r="102">
      <c r="A102" s="11" t="n">
        <v>514</v>
      </c>
      <c r="B102" s="16" t="s">
        <v>127</v>
      </c>
      <c r="C102" s="13" t="s">
        <v>142</v>
      </c>
      <c r="D102" s="14" t="s">
        <v>20</v>
      </c>
      <c r="E102" s="20" t="n">
        <v>8542</v>
      </c>
      <c r="F102" s="19" t="n">
        <f aca="false">INT(($E$1-E102+1)/365.25)</f>
        <v>87</v>
      </c>
      <c r="G102" s="16" t="n">
        <v>748</v>
      </c>
      <c r="H102" s="14"/>
      <c r="I102" s="17"/>
      <c r="J102" s="17" t="s">
        <v>129</v>
      </c>
    </row>
    <row collapsed="false" customFormat="false" customHeight="false" hidden="false" ht="13.25" outlineLevel="0" r="103">
      <c r="A103" s="11" t="n">
        <v>515</v>
      </c>
      <c r="B103" s="16" t="s">
        <v>127</v>
      </c>
      <c r="C103" s="13" t="s">
        <v>143</v>
      </c>
      <c r="D103" s="14" t="s">
        <v>17</v>
      </c>
      <c r="E103" s="20" t="n">
        <v>11214</v>
      </c>
      <c r="F103" s="19" t="n">
        <f aca="false">INT(($E$1-E103+1)/365.25)</f>
        <v>80</v>
      </c>
      <c r="G103" s="16" t="n">
        <v>748</v>
      </c>
      <c r="H103" s="14"/>
      <c r="I103" s="17"/>
      <c r="J103" s="17" t="s">
        <v>129</v>
      </c>
    </row>
    <row collapsed="false" customFormat="false" customHeight="false" hidden="false" ht="13.25" outlineLevel="0" r="104">
      <c r="A104" s="11" t="n">
        <v>516</v>
      </c>
      <c r="B104" s="16" t="s">
        <v>127</v>
      </c>
      <c r="C104" s="13" t="s">
        <v>144</v>
      </c>
      <c r="D104" s="14" t="s">
        <v>20</v>
      </c>
      <c r="E104" s="20" t="n">
        <v>7687</v>
      </c>
      <c r="F104" s="19" t="n">
        <f aca="false">INT(($E$1-E104+1)/365.25)</f>
        <v>89</v>
      </c>
      <c r="G104" s="16" t="s">
        <v>145</v>
      </c>
      <c r="H104" s="14"/>
      <c r="I104" s="17"/>
      <c r="J104" s="17" t="s">
        <v>129</v>
      </c>
    </row>
    <row collapsed="false" customFormat="false" customHeight="false" hidden="false" ht="13.25" outlineLevel="0" r="105">
      <c r="A105" s="11" t="n">
        <v>517</v>
      </c>
      <c r="B105" s="16" t="s">
        <v>127</v>
      </c>
      <c r="C105" s="13" t="s">
        <v>146</v>
      </c>
      <c r="D105" s="14" t="s">
        <v>17</v>
      </c>
      <c r="E105" s="20" t="n">
        <v>11035</v>
      </c>
      <c r="F105" s="19" t="n">
        <f aca="false">INT(($E$1-E105+1)/365.25)</f>
        <v>80</v>
      </c>
      <c r="G105" s="16" t="s">
        <v>145</v>
      </c>
      <c r="H105" s="14"/>
      <c r="I105" s="17"/>
      <c r="J105" s="17" t="s">
        <v>129</v>
      </c>
    </row>
    <row collapsed="false" customFormat="false" customHeight="false" hidden="false" ht="13.25" outlineLevel="0" r="106">
      <c r="A106" s="11" t="n">
        <v>518</v>
      </c>
      <c r="B106" s="16" t="s">
        <v>127</v>
      </c>
      <c r="C106" s="13" t="s">
        <v>147</v>
      </c>
      <c r="D106" s="14" t="s">
        <v>17</v>
      </c>
      <c r="E106" s="20" t="n">
        <v>7396</v>
      </c>
      <c r="F106" s="19" t="n">
        <f aca="false">INT(($E$1-E106+1)/365.25)</f>
        <v>90</v>
      </c>
      <c r="G106" s="16" t="n">
        <v>782</v>
      </c>
      <c r="H106" s="14"/>
      <c r="I106" s="17"/>
      <c r="J106" s="17" t="s">
        <v>129</v>
      </c>
    </row>
    <row collapsed="false" customFormat="false" customHeight="false" hidden="false" ht="13.25" outlineLevel="0" r="107">
      <c r="A107" s="11" t="n">
        <v>519</v>
      </c>
      <c r="B107" s="16" t="s">
        <v>127</v>
      </c>
      <c r="C107" s="13" t="s">
        <v>148</v>
      </c>
      <c r="D107" s="14" t="s">
        <v>17</v>
      </c>
      <c r="E107" s="20" t="n">
        <v>13582</v>
      </c>
      <c r="F107" s="19" t="n">
        <f aca="false">INT(($E$1-E107+1)/365.25)</f>
        <v>73</v>
      </c>
      <c r="G107" s="16" t="n">
        <v>743</v>
      </c>
      <c r="H107" s="14"/>
      <c r="I107" s="17"/>
      <c r="J107" s="17" t="s">
        <v>129</v>
      </c>
    </row>
    <row collapsed="false" customFormat="false" customHeight="false" hidden="false" ht="13.25" outlineLevel="0" r="108">
      <c r="A108" s="11" t="n">
        <v>520</v>
      </c>
      <c r="B108" s="16" t="s">
        <v>149</v>
      </c>
      <c r="C108" s="13" t="s">
        <v>150</v>
      </c>
      <c r="D108" s="14" t="s">
        <v>17</v>
      </c>
      <c r="E108" s="18" t="n">
        <v>10164</v>
      </c>
      <c r="F108" s="19" t="n">
        <f aca="false">INT(($E$1-E108+1)/365.25)</f>
        <v>82</v>
      </c>
      <c r="G108" s="16" t="n">
        <v>617</v>
      </c>
      <c r="H108" s="14"/>
      <c r="I108" s="17"/>
      <c r="J108" s="17" t="s">
        <v>129</v>
      </c>
    </row>
    <row collapsed="false" customFormat="false" customHeight="false" hidden="false" ht="13.25" outlineLevel="0" r="109">
      <c r="A109" s="11" t="n">
        <v>521</v>
      </c>
      <c r="B109" s="16" t="s">
        <v>149</v>
      </c>
      <c r="C109" s="13" t="s">
        <v>151</v>
      </c>
      <c r="D109" s="14" t="s">
        <v>17</v>
      </c>
      <c r="E109" s="18" t="n">
        <v>13963</v>
      </c>
      <c r="F109" s="19" t="n">
        <f aca="false">INT(($E$1-E109+1)/365.25)</f>
        <v>72</v>
      </c>
      <c r="G109" s="16" t="n">
        <v>668</v>
      </c>
      <c r="H109" s="14"/>
      <c r="I109" s="17"/>
      <c r="J109" s="17" t="s">
        <v>129</v>
      </c>
    </row>
    <row collapsed="false" customFormat="false" customHeight="false" hidden="false" ht="13.25" outlineLevel="0" r="110">
      <c r="A110" s="11" t="n">
        <v>522</v>
      </c>
      <c r="B110" s="16" t="s">
        <v>149</v>
      </c>
      <c r="C110" s="13" t="s">
        <v>152</v>
      </c>
      <c r="D110" s="14" t="s">
        <v>20</v>
      </c>
      <c r="E110" s="18" t="n">
        <v>12902</v>
      </c>
      <c r="F110" s="19" t="n">
        <f aca="false">INT(($E$1-E110+1)/365.25)</f>
        <v>75</v>
      </c>
      <c r="G110" s="16" t="n">
        <v>668</v>
      </c>
      <c r="H110" s="14"/>
      <c r="I110" s="17"/>
      <c r="J110" s="17" t="s">
        <v>129</v>
      </c>
    </row>
    <row collapsed="false" customFormat="false" customHeight="false" hidden="false" ht="13.25" outlineLevel="0" r="111">
      <c r="A111" s="11" t="n">
        <v>523</v>
      </c>
      <c r="B111" s="16" t="s">
        <v>149</v>
      </c>
      <c r="C111" s="13" t="s">
        <v>153</v>
      </c>
      <c r="D111" s="14" t="s">
        <v>17</v>
      </c>
      <c r="E111" s="20" t="n">
        <v>7449</v>
      </c>
      <c r="F111" s="19" t="n">
        <f aca="false">INT(($E$1-E111+1)/365.25)</f>
        <v>90</v>
      </c>
      <c r="G111" s="16" t="n">
        <v>672</v>
      </c>
      <c r="H111" s="14"/>
      <c r="I111" s="17"/>
      <c r="J111" s="17" t="s">
        <v>129</v>
      </c>
    </row>
    <row collapsed="false" customFormat="false" customHeight="false" hidden="false" ht="13.25" outlineLevel="0" r="112">
      <c r="A112" s="11" t="n">
        <v>524</v>
      </c>
      <c r="B112" s="16" t="s">
        <v>149</v>
      </c>
      <c r="C112" s="13" t="s">
        <v>154</v>
      </c>
      <c r="D112" s="14" t="s">
        <v>17</v>
      </c>
      <c r="E112" s="20" t="n">
        <v>7755</v>
      </c>
      <c r="F112" s="19" t="n">
        <f aca="false">INT(($E$1-E112+1)/365.25)</f>
        <v>89</v>
      </c>
      <c r="G112" s="16" t="s">
        <v>155</v>
      </c>
      <c r="H112" s="14"/>
      <c r="I112" s="17"/>
      <c r="J112" s="17" t="s">
        <v>129</v>
      </c>
    </row>
    <row collapsed="false" customFormat="false" customHeight="false" hidden="false" ht="13.25" outlineLevel="0" r="113">
      <c r="A113" s="11" t="n">
        <v>525</v>
      </c>
      <c r="B113" s="16" t="s">
        <v>149</v>
      </c>
      <c r="C113" s="13" t="s">
        <v>156</v>
      </c>
      <c r="D113" s="14" t="s">
        <v>17</v>
      </c>
      <c r="E113" s="20" t="n">
        <v>11702</v>
      </c>
      <c r="F113" s="19" t="n">
        <f aca="false">INT(($E$1-E113+1)/365.25)</f>
        <v>78</v>
      </c>
      <c r="G113" s="16" t="s">
        <v>157</v>
      </c>
      <c r="H113" s="14"/>
      <c r="I113" s="17"/>
      <c r="J113" s="17" t="s">
        <v>129</v>
      </c>
    </row>
    <row collapsed="false" customFormat="false" customHeight="false" hidden="false" ht="13.25" outlineLevel="0" r="114">
      <c r="A114" s="11" t="n">
        <v>526</v>
      </c>
      <c r="B114" s="16" t="s">
        <v>149</v>
      </c>
      <c r="C114" s="13" t="s">
        <v>158</v>
      </c>
      <c r="D114" s="14" t="s">
        <v>17</v>
      </c>
      <c r="E114" s="20" t="n">
        <v>10411</v>
      </c>
      <c r="F114" s="19" t="n">
        <f aca="false">INT(($E$1-E114+1)/365.25)</f>
        <v>82</v>
      </c>
      <c r="G114" s="16" t="n">
        <v>734</v>
      </c>
      <c r="H114" s="14"/>
      <c r="I114" s="17"/>
      <c r="J114" s="17" t="s">
        <v>129</v>
      </c>
    </row>
    <row collapsed="false" customFormat="false" customHeight="false" hidden="false" ht="13.25" outlineLevel="0" r="115">
      <c r="A115" s="11" t="n">
        <v>527</v>
      </c>
      <c r="B115" s="16" t="s">
        <v>149</v>
      </c>
      <c r="C115" s="13" t="s">
        <v>159</v>
      </c>
      <c r="D115" s="14" t="s">
        <v>20</v>
      </c>
      <c r="E115" s="18" t="n">
        <v>7802</v>
      </c>
      <c r="F115" s="19" t="n">
        <f aca="false">INT(($E$1-E115+1)/365.25)</f>
        <v>89</v>
      </c>
      <c r="G115" s="16" t="n">
        <v>735</v>
      </c>
      <c r="H115" s="14"/>
      <c r="I115" s="17"/>
      <c r="J115" s="17" t="s">
        <v>129</v>
      </c>
    </row>
    <row collapsed="false" customFormat="false" customHeight="false" hidden="false" ht="13.25" outlineLevel="0" r="116">
      <c r="A116" s="11" t="n">
        <v>528</v>
      </c>
      <c r="B116" s="16" t="s">
        <v>149</v>
      </c>
      <c r="C116" s="13" t="s">
        <v>160</v>
      </c>
      <c r="D116" s="14" t="s">
        <v>20</v>
      </c>
      <c r="E116" s="18" t="n">
        <v>6712</v>
      </c>
      <c r="F116" s="19" t="n">
        <f aca="false">INT(($E$1-E116+1)/365.25)</f>
        <v>92</v>
      </c>
      <c r="G116" s="16" t="n">
        <v>736</v>
      </c>
      <c r="H116" s="14"/>
      <c r="I116" s="17"/>
      <c r="J116" s="17" t="s">
        <v>129</v>
      </c>
    </row>
    <row collapsed="false" customFormat="false" customHeight="false" hidden="false" ht="13.25" outlineLevel="0" r="117">
      <c r="A117" s="11" t="n">
        <v>529</v>
      </c>
      <c r="B117" s="16" t="s">
        <v>149</v>
      </c>
      <c r="C117" s="13" t="s">
        <v>161</v>
      </c>
      <c r="D117" s="14" t="s">
        <v>17</v>
      </c>
      <c r="E117" s="18" t="n">
        <v>10833</v>
      </c>
      <c r="F117" s="19" t="n">
        <f aca="false">INT(($E$1-E117+1)/365.25)</f>
        <v>81</v>
      </c>
      <c r="G117" s="16" t="n">
        <v>736</v>
      </c>
      <c r="H117" s="14"/>
      <c r="I117" s="17"/>
      <c r="J117" s="17" t="s">
        <v>129</v>
      </c>
    </row>
    <row collapsed="false" customFormat="false" customHeight="false" hidden="false" ht="13.25" outlineLevel="0" r="118">
      <c r="A118" s="11" t="n">
        <v>601</v>
      </c>
      <c r="B118" s="16" t="s">
        <v>162</v>
      </c>
      <c r="C118" s="13" t="s">
        <v>163</v>
      </c>
      <c r="D118" s="14" t="s">
        <v>20</v>
      </c>
      <c r="E118" s="18" t="n">
        <v>12326</v>
      </c>
      <c r="F118" s="19" t="n">
        <f aca="false">INT(($E$1-E118+1)/365.25)</f>
        <v>76</v>
      </c>
      <c r="G118" s="16" t="n">
        <v>676</v>
      </c>
      <c r="H118" s="14" t="s">
        <v>164</v>
      </c>
      <c r="I118" s="17"/>
      <c r="J118" s="17" t="s">
        <v>165</v>
      </c>
    </row>
    <row collapsed="false" customFormat="false" customHeight="false" hidden="false" ht="13.25" outlineLevel="0" r="119">
      <c r="A119" s="11" t="n">
        <v>602</v>
      </c>
      <c r="B119" s="16" t="s">
        <v>162</v>
      </c>
      <c r="C119" s="13" t="s">
        <v>166</v>
      </c>
      <c r="D119" s="14" t="s">
        <v>17</v>
      </c>
      <c r="E119" s="20" t="n">
        <v>11555</v>
      </c>
      <c r="F119" s="19" t="n">
        <f aca="false">INT(($E$1-E119+1)/365.25)</f>
        <v>79</v>
      </c>
      <c r="G119" s="16" t="s">
        <v>167</v>
      </c>
      <c r="H119" s="14"/>
      <c r="I119" s="17"/>
      <c r="J119" s="17" t="s">
        <v>165</v>
      </c>
    </row>
    <row collapsed="false" customFormat="false" customHeight="false" hidden="false" ht="13.25" outlineLevel="0" r="120">
      <c r="A120" s="11" t="n">
        <v>603</v>
      </c>
      <c r="B120" s="16" t="s">
        <v>162</v>
      </c>
      <c r="C120" s="13" t="s">
        <v>168</v>
      </c>
      <c r="D120" s="14" t="s">
        <v>20</v>
      </c>
      <c r="E120" s="18" t="n">
        <v>9425</v>
      </c>
      <c r="F120" s="19" t="n">
        <f aca="false">INT(($E$1-E120+1)/365.25)</f>
        <v>84</v>
      </c>
      <c r="G120" s="16" t="n">
        <v>725</v>
      </c>
      <c r="H120" s="14"/>
      <c r="I120" s="17"/>
      <c r="J120" s="17" t="s">
        <v>165</v>
      </c>
    </row>
    <row collapsed="false" customFormat="false" customHeight="false" hidden="false" ht="13.25" outlineLevel="0" r="121">
      <c r="A121" s="11" t="n">
        <v>604</v>
      </c>
      <c r="B121" s="16" t="s">
        <v>162</v>
      </c>
      <c r="C121" s="13" t="s">
        <v>169</v>
      </c>
      <c r="D121" s="14" t="s">
        <v>17</v>
      </c>
      <c r="E121" s="18" t="n">
        <v>10349</v>
      </c>
      <c r="F121" s="19" t="n">
        <f aca="false">INT(($E$1-E121+1)/365.25)</f>
        <v>82</v>
      </c>
      <c r="G121" s="16" t="n">
        <v>725</v>
      </c>
      <c r="H121" s="14"/>
      <c r="I121" s="17"/>
      <c r="J121" s="17" t="s">
        <v>165</v>
      </c>
    </row>
    <row collapsed="false" customFormat="false" customHeight="false" hidden="false" ht="13.25" outlineLevel="0" r="122">
      <c r="A122" s="11" t="n">
        <v>605</v>
      </c>
      <c r="B122" s="16" t="s">
        <v>162</v>
      </c>
      <c r="C122" s="13" t="s">
        <v>170</v>
      </c>
      <c r="D122" s="14" t="s">
        <v>20</v>
      </c>
      <c r="E122" s="18" t="n">
        <v>9965</v>
      </c>
      <c r="F122" s="19" t="n">
        <f aca="false">INT(($E$1-E122+1)/365.25)</f>
        <v>83</v>
      </c>
      <c r="G122" s="16" t="n">
        <v>728</v>
      </c>
      <c r="H122" s="14"/>
      <c r="I122" s="17"/>
      <c r="J122" s="17" t="s">
        <v>165</v>
      </c>
    </row>
    <row collapsed="false" customFormat="false" customHeight="false" hidden="false" ht="13.25" outlineLevel="0" r="123">
      <c r="A123" s="11" t="n">
        <v>606</v>
      </c>
      <c r="B123" s="16" t="s">
        <v>162</v>
      </c>
      <c r="C123" s="13" t="s">
        <v>171</v>
      </c>
      <c r="D123" s="14" t="s">
        <v>20</v>
      </c>
      <c r="E123" s="18" t="n">
        <v>11486</v>
      </c>
      <c r="F123" s="19" t="n">
        <f aca="false">INT(($E$1-E123+1)/365.25)</f>
        <v>79</v>
      </c>
      <c r="G123" s="16" t="n">
        <v>1206</v>
      </c>
      <c r="H123" s="14"/>
      <c r="I123" s="17"/>
      <c r="J123" s="17" t="s">
        <v>165</v>
      </c>
    </row>
    <row collapsed="false" customFormat="false" customHeight="false" hidden="false" ht="13.25" outlineLevel="0" r="124">
      <c r="A124" s="11" t="n">
        <v>607</v>
      </c>
      <c r="B124" s="16" t="s">
        <v>162</v>
      </c>
      <c r="C124" s="13" t="s">
        <v>172</v>
      </c>
      <c r="D124" s="14" t="s">
        <v>17</v>
      </c>
      <c r="E124" s="18" t="n">
        <v>13882</v>
      </c>
      <c r="F124" s="19" t="n">
        <f aca="false">INT(($E$1-E124+1)/365.25)</f>
        <v>72</v>
      </c>
      <c r="G124" s="16" t="n">
        <v>1207</v>
      </c>
      <c r="H124" s="14"/>
      <c r="I124" s="17"/>
      <c r="J124" s="17" t="s">
        <v>165</v>
      </c>
    </row>
    <row collapsed="false" customFormat="false" customHeight="false" hidden="false" ht="13.25" outlineLevel="0" r="125">
      <c r="A125" s="11" t="n">
        <v>608</v>
      </c>
      <c r="B125" s="16" t="s">
        <v>162</v>
      </c>
      <c r="C125" s="13" t="s">
        <v>173</v>
      </c>
      <c r="D125" s="14" t="s">
        <v>20</v>
      </c>
      <c r="E125" s="18" t="n">
        <v>10192</v>
      </c>
      <c r="F125" s="19" t="n">
        <f aca="false">INT(($E$1-E125+1)/365.25)</f>
        <v>82</v>
      </c>
      <c r="G125" s="16" t="n">
        <v>1209</v>
      </c>
      <c r="H125" s="14"/>
      <c r="I125" s="17"/>
      <c r="J125" s="17" t="s">
        <v>165</v>
      </c>
    </row>
    <row collapsed="false" customFormat="false" customHeight="false" hidden="false" ht="13.25" outlineLevel="0" r="126">
      <c r="A126" s="11"/>
      <c r="B126" s="16" t="s">
        <v>162</v>
      </c>
      <c r="C126" s="13" t="s">
        <v>174</v>
      </c>
      <c r="D126" s="14" t="s">
        <v>17</v>
      </c>
      <c r="E126" s="18" t="n">
        <v>14554</v>
      </c>
      <c r="F126" s="19" t="n">
        <f aca="false">INT(($E$1-E126+1)/365.25)</f>
        <v>70</v>
      </c>
      <c r="G126" s="16" t="n">
        <v>1209</v>
      </c>
      <c r="H126" s="14"/>
      <c r="I126" s="17"/>
      <c r="J126" s="17"/>
    </row>
    <row collapsed="false" customFormat="false" customHeight="false" hidden="false" ht="13.25" outlineLevel="0" r="127">
      <c r="A127" s="11" t="n">
        <v>609</v>
      </c>
      <c r="B127" s="16" t="s">
        <v>162</v>
      </c>
      <c r="C127" s="13" t="s">
        <v>175</v>
      </c>
      <c r="D127" s="14" t="s">
        <v>20</v>
      </c>
      <c r="E127" s="18" t="n">
        <v>10883</v>
      </c>
      <c r="F127" s="19" t="n">
        <f aca="false">INT(($E$1-E127+1)/365.25)</f>
        <v>80</v>
      </c>
      <c r="G127" s="16" t="n">
        <v>1210</v>
      </c>
      <c r="H127" s="14"/>
      <c r="I127" s="17"/>
      <c r="J127" s="17" t="s">
        <v>165</v>
      </c>
    </row>
    <row collapsed="false" customFormat="false" customHeight="false" hidden="false" ht="13.25" outlineLevel="0" r="128">
      <c r="A128" s="11" t="n">
        <v>610</v>
      </c>
      <c r="B128" s="16" t="s">
        <v>162</v>
      </c>
      <c r="C128" s="13" t="s">
        <v>176</v>
      </c>
      <c r="D128" s="14" t="s">
        <v>17</v>
      </c>
      <c r="E128" s="18" t="n">
        <v>12529</v>
      </c>
      <c r="F128" s="19" t="n">
        <f aca="false">INT(($E$1-E128+1)/365.25)</f>
        <v>76</v>
      </c>
      <c r="G128" s="16" t="n">
        <v>1210</v>
      </c>
      <c r="H128" s="14"/>
      <c r="I128" s="17"/>
      <c r="J128" s="17" t="s">
        <v>165</v>
      </c>
    </row>
    <row collapsed="false" customFormat="false" customHeight="false" hidden="false" ht="13.25" outlineLevel="0" r="129">
      <c r="A129" s="11" t="n">
        <v>611</v>
      </c>
      <c r="B129" s="16" t="s">
        <v>162</v>
      </c>
      <c r="C129" s="13" t="s">
        <v>177</v>
      </c>
      <c r="D129" s="14" t="s">
        <v>20</v>
      </c>
      <c r="E129" s="18" t="n">
        <v>12104</v>
      </c>
      <c r="F129" s="19" t="n">
        <f aca="false">INT(($E$1-E129+1)/365.25)</f>
        <v>77</v>
      </c>
      <c r="G129" s="16" t="s">
        <v>178</v>
      </c>
      <c r="H129" s="14"/>
      <c r="I129" s="17"/>
      <c r="J129" s="17" t="s">
        <v>165</v>
      </c>
    </row>
    <row collapsed="false" customFormat="false" customHeight="false" hidden="false" ht="13.25" outlineLevel="0" r="130">
      <c r="A130" s="11" t="n">
        <v>612</v>
      </c>
      <c r="B130" s="16" t="s">
        <v>162</v>
      </c>
      <c r="C130" s="13" t="s">
        <v>179</v>
      </c>
      <c r="D130" s="14" t="s">
        <v>17</v>
      </c>
      <c r="E130" s="18" t="n">
        <v>13903</v>
      </c>
      <c r="F130" s="19" t="n">
        <f aca="false">INT(($E$1-E130+1)/365.25)</f>
        <v>72</v>
      </c>
      <c r="G130" s="16" t="s">
        <v>178</v>
      </c>
      <c r="H130" s="14"/>
      <c r="I130" s="17"/>
      <c r="J130" s="17" t="s">
        <v>165</v>
      </c>
    </row>
    <row collapsed="false" customFormat="false" customHeight="false" hidden="false" ht="13.25" outlineLevel="0" r="131">
      <c r="A131" s="11" t="n">
        <v>613</v>
      </c>
      <c r="B131" s="23" t="s">
        <v>162</v>
      </c>
      <c r="C131" s="24" t="s">
        <v>180</v>
      </c>
      <c r="D131" s="25" t="s">
        <v>20</v>
      </c>
      <c r="E131" s="18" t="n">
        <v>14373</v>
      </c>
      <c r="F131" s="19" t="n">
        <f aca="false">INT(($E$1-E131+1)/365.25)</f>
        <v>71</v>
      </c>
      <c r="G131" s="16" t="n">
        <v>724</v>
      </c>
      <c r="H131" s="14" t="s">
        <v>181</v>
      </c>
      <c r="I131" s="14" t="str">
        <f aca="false">IF(F130&lt;90,"","○")</f>
        <v/>
      </c>
      <c r="J131" s="17" t="s">
        <v>165</v>
      </c>
    </row>
    <row collapsed="false" customFormat="false" customHeight="false" hidden="false" ht="13.25" outlineLevel="0" r="132">
      <c r="A132" s="11" t="n">
        <v>614</v>
      </c>
      <c r="B132" s="16" t="s">
        <v>182</v>
      </c>
      <c r="C132" s="13" t="s">
        <v>183</v>
      </c>
      <c r="D132" s="14" t="s">
        <v>17</v>
      </c>
      <c r="E132" s="20" t="n">
        <v>4803</v>
      </c>
      <c r="F132" s="19" t="n">
        <f aca="false">INT(($E$1-E132+1)/365.25)</f>
        <v>97</v>
      </c>
      <c r="G132" s="16" t="n">
        <v>1195</v>
      </c>
      <c r="H132" s="14"/>
      <c r="I132" s="17"/>
      <c r="J132" s="17" t="s">
        <v>165</v>
      </c>
    </row>
    <row collapsed="false" customFormat="false" customHeight="false" hidden="false" ht="13.25" outlineLevel="0" r="133">
      <c r="A133" s="11" t="n">
        <v>615</v>
      </c>
      <c r="B133" s="16" t="s">
        <v>182</v>
      </c>
      <c r="C133" s="13" t="s">
        <v>184</v>
      </c>
      <c r="D133" s="14" t="s">
        <v>20</v>
      </c>
      <c r="E133" s="18" t="n">
        <v>12875</v>
      </c>
      <c r="F133" s="19" t="n">
        <f aca="false">INT(($E$1-E133+1)/365.25)</f>
        <v>75</v>
      </c>
      <c r="G133" s="16" t="n">
        <v>1196</v>
      </c>
      <c r="H133" s="14"/>
      <c r="I133" s="17"/>
      <c r="J133" s="17" t="s">
        <v>165</v>
      </c>
    </row>
    <row collapsed="false" customFormat="false" customHeight="false" hidden="false" ht="13.25" outlineLevel="0" r="134">
      <c r="A134" s="11" t="n">
        <v>616</v>
      </c>
      <c r="B134" s="16" t="s">
        <v>182</v>
      </c>
      <c r="C134" s="13" t="s">
        <v>185</v>
      </c>
      <c r="D134" s="14" t="s">
        <v>17</v>
      </c>
      <c r="E134" s="18" t="n">
        <v>9345</v>
      </c>
      <c r="F134" s="19" t="n">
        <f aca="false">INT(($E$1-E134+1)/365.25)</f>
        <v>85</v>
      </c>
      <c r="G134" s="16" t="n">
        <v>1205</v>
      </c>
      <c r="H134" s="14"/>
      <c r="I134" s="17"/>
      <c r="J134" s="17" t="s">
        <v>165</v>
      </c>
    </row>
    <row collapsed="false" customFormat="false" customHeight="false" hidden="false" ht="13.25" outlineLevel="0" r="135">
      <c r="A135" s="11" t="n">
        <v>617</v>
      </c>
      <c r="B135" s="16" t="s">
        <v>182</v>
      </c>
      <c r="C135" s="13" t="s">
        <v>186</v>
      </c>
      <c r="D135" s="14" t="s">
        <v>20</v>
      </c>
      <c r="E135" s="18" t="n">
        <v>11716</v>
      </c>
      <c r="F135" s="19" t="n">
        <f aca="false">INT(($E$1-E135+1)/365.25)</f>
        <v>78</v>
      </c>
      <c r="G135" s="16" t="n">
        <v>1215</v>
      </c>
      <c r="H135" s="14"/>
      <c r="I135" s="17"/>
      <c r="J135" s="17" t="s">
        <v>165</v>
      </c>
    </row>
    <row collapsed="false" customFormat="false" customHeight="false" hidden="false" ht="13.25" outlineLevel="0" r="136">
      <c r="A136" s="11" t="n">
        <v>618</v>
      </c>
      <c r="B136" s="16" t="s">
        <v>182</v>
      </c>
      <c r="C136" s="13" t="s">
        <v>187</v>
      </c>
      <c r="D136" s="14" t="s">
        <v>20</v>
      </c>
      <c r="E136" s="18" t="n">
        <v>11712</v>
      </c>
      <c r="F136" s="19" t="n">
        <f aca="false">INT(($E$1-E136+1)/365.25)</f>
        <v>78</v>
      </c>
      <c r="G136" s="16" t="s">
        <v>188</v>
      </c>
      <c r="H136" s="14"/>
      <c r="I136" s="17"/>
      <c r="J136" s="17" t="s">
        <v>165</v>
      </c>
    </row>
    <row collapsed="false" customFormat="false" customHeight="false" hidden="false" ht="13.25" outlineLevel="0" r="137">
      <c r="A137" s="11" t="n">
        <v>619</v>
      </c>
      <c r="B137" s="16" t="s">
        <v>182</v>
      </c>
      <c r="C137" s="13" t="s">
        <v>189</v>
      </c>
      <c r="D137" s="14" t="s">
        <v>17</v>
      </c>
      <c r="E137" s="18" t="n">
        <v>11774</v>
      </c>
      <c r="F137" s="19" t="n">
        <f aca="false">INT(($E$1-E137+1)/365.25)</f>
        <v>78</v>
      </c>
      <c r="G137" s="16" t="s">
        <v>188</v>
      </c>
      <c r="H137" s="14"/>
      <c r="I137" s="17"/>
      <c r="J137" s="17" t="s">
        <v>165</v>
      </c>
    </row>
    <row collapsed="false" customFormat="false" customHeight="false" hidden="false" ht="13.25" outlineLevel="0" r="138">
      <c r="A138" s="11" t="n">
        <v>620</v>
      </c>
      <c r="B138" s="16" t="s">
        <v>182</v>
      </c>
      <c r="C138" s="13" t="s">
        <v>190</v>
      </c>
      <c r="D138" s="14" t="s">
        <v>20</v>
      </c>
      <c r="E138" s="20" t="n">
        <v>11436</v>
      </c>
      <c r="F138" s="19" t="n">
        <f aca="false">INT(($E$1-E138+1)/365.25)</f>
        <v>79</v>
      </c>
      <c r="G138" s="16" t="n">
        <v>1218</v>
      </c>
      <c r="H138" s="14"/>
      <c r="I138" s="17"/>
      <c r="J138" s="17" t="s">
        <v>165</v>
      </c>
    </row>
    <row collapsed="false" customFormat="false" customHeight="false" hidden="false" ht="13.25" outlineLevel="0" r="139">
      <c r="A139" s="11" t="n">
        <v>621</v>
      </c>
      <c r="B139" s="16" t="s">
        <v>182</v>
      </c>
      <c r="C139" s="13" t="s">
        <v>191</v>
      </c>
      <c r="D139" s="14" t="s">
        <v>17</v>
      </c>
      <c r="E139" s="20" t="n">
        <v>10533</v>
      </c>
      <c r="F139" s="19" t="n">
        <f aca="false">INT(($E$1-E139+1)/365.25)</f>
        <v>81</v>
      </c>
      <c r="G139" s="16" t="n">
        <v>1218</v>
      </c>
      <c r="H139" s="14"/>
      <c r="I139" s="17"/>
      <c r="J139" s="17" t="s">
        <v>165</v>
      </c>
    </row>
    <row collapsed="false" customFormat="false" customHeight="false" hidden="false" ht="13.25" outlineLevel="0" r="140">
      <c r="A140" s="11" t="n">
        <v>622</v>
      </c>
      <c r="B140" s="16" t="s">
        <v>182</v>
      </c>
      <c r="C140" s="13" t="s">
        <v>192</v>
      </c>
      <c r="D140" s="14" t="s">
        <v>20</v>
      </c>
      <c r="E140" s="20" t="n">
        <v>12580</v>
      </c>
      <c r="F140" s="19" t="n">
        <f aca="false">INT(($E$1-E140+1)/365.25)</f>
        <v>76</v>
      </c>
      <c r="G140" s="26" t="s">
        <v>193</v>
      </c>
      <c r="H140" s="27" t="s">
        <v>194</v>
      </c>
      <c r="I140" s="17"/>
      <c r="J140" s="17" t="s">
        <v>165</v>
      </c>
    </row>
    <row collapsed="false" customFormat="false" customHeight="false" hidden="false" ht="13.25" outlineLevel="0" r="141">
      <c r="A141" s="11" t="n">
        <v>623</v>
      </c>
      <c r="B141" s="16" t="s">
        <v>182</v>
      </c>
      <c r="C141" s="13" t="s">
        <v>195</v>
      </c>
      <c r="D141" s="14" t="s">
        <v>17</v>
      </c>
      <c r="E141" s="20" t="n">
        <v>12464</v>
      </c>
      <c r="F141" s="19" t="n">
        <f aca="false">INT(($E$1-E141+1)/365.25)</f>
        <v>76</v>
      </c>
      <c r="G141" s="26" t="s">
        <v>193</v>
      </c>
      <c r="H141" s="28" t="s">
        <v>196</v>
      </c>
      <c r="I141" s="17"/>
      <c r="J141" s="17" t="s">
        <v>165</v>
      </c>
    </row>
    <row collapsed="false" customFormat="false" customHeight="false" hidden="false" ht="13.25" outlineLevel="0" r="142">
      <c r="A142" s="11" t="n">
        <v>624</v>
      </c>
      <c r="B142" s="16" t="s">
        <v>182</v>
      </c>
      <c r="C142" s="13" t="s">
        <v>197</v>
      </c>
      <c r="D142" s="14" t="s">
        <v>17</v>
      </c>
      <c r="E142" s="20" t="n">
        <v>13248</v>
      </c>
      <c r="F142" s="19" t="n">
        <f aca="false">INT(($E$1-E142+1)/365.25)</f>
        <v>74</v>
      </c>
      <c r="G142" s="16" t="s">
        <v>198</v>
      </c>
      <c r="H142" s="14"/>
      <c r="I142" s="17"/>
      <c r="J142" s="17" t="s">
        <v>165</v>
      </c>
    </row>
    <row collapsed="false" customFormat="false" customHeight="false" hidden="false" ht="13.25" outlineLevel="0" r="143">
      <c r="A143" s="11" t="n">
        <v>625</v>
      </c>
      <c r="B143" s="16" t="s">
        <v>182</v>
      </c>
      <c r="C143" s="13" t="s">
        <v>199</v>
      </c>
      <c r="D143" s="14" t="s">
        <v>20</v>
      </c>
      <c r="E143" s="20" t="n">
        <v>13318</v>
      </c>
      <c r="F143" s="19" t="n">
        <f aca="false">INT(($E$1-E143+1)/365.25)</f>
        <v>74</v>
      </c>
      <c r="G143" s="16" t="s">
        <v>198</v>
      </c>
      <c r="H143" s="14"/>
      <c r="I143" s="17"/>
      <c r="J143" s="17" t="s">
        <v>165</v>
      </c>
    </row>
    <row collapsed="false" customFormat="true" customHeight="false" hidden="false" ht="13.25" outlineLevel="0" r="144" s="3">
      <c r="A144" s="11" t="n">
        <v>626</v>
      </c>
      <c r="B144" s="16" t="s">
        <v>182</v>
      </c>
      <c r="C144" s="12" t="s">
        <v>200</v>
      </c>
      <c r="D144" s="16" t="s">
        <v>17</v>
      </c>
      <c r="E144" s="20" t="n">
        <v>13412</v>
      </c>
      <c r="F144" s="29" t="n">
        <f aca="false">INT(($E$1-E144+1)/365.25)</f>
        <v>74</v>
      </c>
      <c r="G144" s="16" t="n">
        <v>1205</v>
      </c>
      <c r="H144" s="16"/>
      <c r="I144" s="23"/>
      <c r="J144" s="23" t="s">
        <v>165</v>
      </c>
    </row>
    <row collapsed="false" customFormat="true" customHeight="false" hidden="false" ht="13.25" outlineLevel="0" r="145" s="3">
      <c r="A145" s="11" t="n">
        <v>627</v>
      </c>
      <c r="B145" s="16" t="s">
        <v>182</v>
      </c>
      <c r="C145" s="12" t="s">
        <v>201</v>
      </c>
      <c r="D145" s="16" t="s">
        <v>17</v>
      </c>
      <c r="E145" s="20" t="n">
        <v>13317</v>
      </c>
      <c r="F145" s="29" t="n">
        <f aca="false">INT(($E$1-E145+1)/365.25)</f>
        <v>74</v>
      </c>
      <c r="G145" s="16" t="s">
        <v>202</v>
      </c>
      <c r="H145" s="16"/>
      <c r="I145" s="23"/>
      <c r="J145" s="23" t="s">
        <v>165</v>
      </c>
    </row>
    <row collapsed="false" customFormat="true" customHeight="false" hidden="false" ht="13.25" outlineLevel="0" r="146" s="3">
      <c r="A146" s="11" t="n">
        <v>628</v>
      </c>
      <c r="B146" s="16" t="s">
        <v>182</v>
      </c>
      <c r="C146" s="12" t="s">
        <v>203</v>
      </c>
      <c r="D146" s="16" t="s">
        <v>17</v>
      </c>
      <c r="E146" s="20" t="n">
        <v>13455</v>
      </c>
      <c r="F146" s="29" t="n">
        <f aca="false">INT(($E$1-E146+1)/365.25)</f>
        <v>73</v>
      </c>
      <c r="G146" s="16" t="n">
        <v>1218</v>
      </c>
      <c r="H146" s="16"/>
      <c r="I146" s="23"/>
      <c r="J146" s="23" t="s">
        <v>165</v>
      </c>
    </row>
    <row collapsed="false" customFormat="true" customHeight="false" hidden="false" ht="13.25" outlineLevel="0" r="147" s="3">
      <c r="A147" s="11" t="n">
        <v>629</v>
      </c>
      <c r="B147" s="16" t="s">
        <v>182</v>
      </c>
      <c r="C147" s="12" t="s">
        <v>204</v>
      </c>
      <c r="D147" s="16" t="s">
        <v>20</v>
      </c>
      <c r="E147" s="20" t="n">
        <v>14080</v>
      </c>
      <c r="F147" s="29" t="n">
        <f aca="false">INT(($E$1-E147+1)/365.25)</f>
        <v>72</v>
      </c>
      <c r="G147" s="16" t="n">
        <v>1203</v>
      </c>
      <c r="H147" s="16"/>
      <c r="I147" s="23"/>
      <c r="J147" s="23" t="s">
        <v>165</v>
      </c>
    </row>
    <row collapsed="false" customFormat="true" customHeight="false" hidden="false" ht="13.25" outlineLevel="0" r="148" s="3">
      <c r="A148" s="11" t="n">
        <v>630</v>
      </c>
      <c r="B148" s="16" t="s">
        <v>182</v>
      </c>
      <c r="C148" s="12" t="s">
        <v>205</v>
      </c>
      <c r="D148" s="16" t="s">
        <v>17</v>
      </c>
      <c r="E148" s="20" t="n">
        <v>14824</v>
      </c>
      <c r="F148" s="29" t="n">
        <f aca="false">INT(($E$1-E148+1)/365.25)</f>
        <v>70</v>
      </c>
      <c r="G148" s="16" t="s">
        <v>206</v>
      </c>
      <c r="H148" s="16"/>
      <c r="I148" s="23"/>
      <c r="J148" s="23" t="s">
        <v>165</v>
      </c>
    </row>
    <row collapsed="false" customFormat="true" customHeight="false" hidden="false" ht="13.25" outlineLevel="0" r="149" s="3">
      <c r="A149" s="11"/>
      <c r="B149" s="16" t="s">
        <v>182</v>
      </c>
      <c r="C149" s="12" t="s">
        <v>207</v>
      </c>
      <c r="D149" s="16" t="s">
        <v>20</v>
      </c>
      <c r="E149" s="20" t="n">
        <v>14155</v>
      </c>
      <c r="F149" s="29" t="n">
        <f aca="false">INT(($E$1-E149+1)/365.25)</f>
        <v>71</v>
      </c>
      <c r="G149" s="16" t="s">
        <v>208</v>
      </c>
      <c r="H149" s="16"/>
      <c r="I149" s="23"/>
      <c r="J149" s="23"/>
    </row>
    <row collapsed="false" customFormat="true" customHeight="false" hidden="false" ht="13.25" outlineLevel="0" r="150" s="3">
      <c r="A150" s="11" t="n">
        <v>701</v>
      </c>
      <c r="B150" s="16" t="n">
        <v>7</v>
      </c>
      <c r="C150" s="16" t="s">
        <v>209</v>
      </c>
      <c r="D150" s="16" t="s">
        <v>20</v>
      </c>
      <c r="E150" s="30" t="n">
        <v>10049</v>
      </c>
      <c r="F150" s="29" t="n">
        <f aca="false">INT(($E$1-E150+1)/365.25)</f>
        <v>83</v>
      </c>
      <c r="G150" s="16" t="s">
        <v>210</v>
      </c>
      <c r="H150" s="16"/>
      <c r="I150" s="23"/>
      <c r="J150" s="23" t="s">
        <v>211</v>
      </c>
    </row>
    <row collapsed="false" customFormat="true" customHeight="false" hidden="false" ht="13.25" outlineLevel="0" r="151" s="3">
      <c r="A151" s="11" t="n">
        <v>702</v>
      </c>
      <c r="B151" s="16" t="n">
        <v>7</v>
      </c>
      <c r="C151" s="16" t="s">
        <v>212</v>
      </c>
      <c r="D151" s="16" t="s">
        <v>20</v>
      </c>
      <c r="E151" s="20" t="n">
        <v>11108</v>
      </c>
      <c r="F151" s="29" t="n">
        <f aca="false">INT(($E$1-E151+1)/365.25)</f>
        <v>80</v>
      </c>
      <c r="G151" s="16" t="s">
        <v>213</v>
      </c>
      <c r="H151" s="16"/>
      <c r="I151" s="23"/>
      <c r="J151" s="23" t="s">
        <v>211</v>
      </c>
    </row>
    <row collapsed="false" customFormat="true" customHeight="false" hidden="false" ht="13.25" outlineLevel="0" r="152" s="3">
      <c r="A152" s="11" t="n">
        <v>703</v>
      </c>
      <c r="B152" s="16" t="n">
        <v>7</v>
      </c>
      <c r="C152" s="16" t="s">
        <v>214</v>
      </c>
      <c r="D152" s="16" t="s">
        <v>17</v>
      </c>
      <c r="E152" s="20" t="n">
        <v>8973</v>
      </c>
      <c r="F152" s="29" t="n">
        <f aca="false">INT(($E$1-E152+1)/365.25)</f>
        <v>86</v>
      </c>
      <c r="G152" s="16" t="s">
        <v>213</v>
      </c>
      <c r="H152" s="16"/>
      <c r="I152" s="23"/>
      <c r="J152" s="23" t="s">
        <v>211</v>
      </c>
    </row>
    <row collapsed="false" customFormat="true" customHeight="false" hidden="false" ht="13.25" outlineLevel="0" r="153" s="3">
      <c r="A153" s="11" t="n">
        <v>704</v>
      </c>
      <c r="B153" s="16" t="n">
        <v>7</v>
      </c>
      <c r="C153" s="16" t="s">
        <v>215</v>
      </c>
      <c r="D153" s="16" t="s">
        <v>17</v>
      </c>
      <c r="E153" s="20" t="n">
        <v>12863</v>
      </c>
      <c r="F153" s="29" t="n">
        <f aca="false">INT(($E$1-E153+1)/365.25)</f>
        <v>75</v>
      </c>
      <c r="G153" s="16" t="s">
        <v>216</v>
      </c>
      <c r="H153" s="16"/>
      <c r="I153" s="23"/>
      <c r="J153" s="23" t="s">
        <v>211</v>
      </c>
    </row>
    <row collapsed="false" customFormat="true" customHeight="false" hidden="false" ht="13.25" outlineLevel="0" r="154" s="3">
      <c r="A154" s="11" t="n">
        <v>705</v>
      </c>
      <c r="B154" s="16" t="n">
        <v>7</v>
      </c>
      <c r="C154" s="16" t="s">
        <v>217</v>
      </c>
      <c r="D154" s="16" t="s">
        <v>17</v>
      </c>
      <c r="E154" s="20" t="n">
        <v>13039</v>
      </c>
      <c r="F154" s="29" t="n">
        <f aca="false">INT(($E$1-E154+1)/365.25)</f>
        <v>75</v>
      </c>
      <c r="G154" s="16" t="s">
        <v>218</v>
      </c>
      <c r="H154" s="16"/>
      <c r="I154" s="23"/>
      <c r="J154" s="23" t="s">
        <v>211</v>
      </c>
    </row>
    <row collapsed="false" customFormat="true" customHeight="false" hidden="false" ht="13.25" outlineLevel="0" r="155" s="3">
      <c r="A155" s="11" t="n">
        <v>706</v>
      </c>
      <c r="B155" s="16" t="n">
        <v>7</v>
      </c>
      <c r="C155" s="16" t="s">
        <v>219</v>
      </c>
      <c r="D155" s="16" t="s">
        <v>20</v>
      </c>
      <c r="E155" s="20" t="n">
        <v>12643</v>
      </c>
      <c r="F155" s="29" t="n">
        <f aca="false">INT(($E$1-E155+1)/365.25)</f>
        <v>76</v>
      </c>
      <c r="G155" s="16" t="s">
        <v>218</v>
      </c>
      <c r="H155" s="16"/>
      <c r="I155" s="23"/>
      <c r="J155" s="23" t="s">
        <v>211</v>
      </c>
    </row>
    <row collapsed="false" customFormat="true" customHeight="false" hidden="false" ht="13.25" outlineLevel="0" r="156" s="3">
      <c r="A156" s="11" t="n">
        <v>707</v>
      </c>
      <c r="B156" s="16" t="n">
        <v>7</v>
      </c>
      <c r="C156" s="16" t="s">
        <v>220</v>
      </c>
      <c r="D156" s="16" t="s">
        <v>17</v>
      </c>
      <c r="E156" s="20" t="n">
        <v>8841</v>
      </c>
      <c r="F156" s="29" t="n">
        <f aca="false">INT(($E$1-E156+1)/365.25)</f>
        <v>86</v>
      </c>
      <c r="G156" s="16" t="s">
        <v>221</v>
      </c>
      <c r="H156" s="16"/>
      <c r="I156" s="23"/>
      <c r="J156" s="23" t="s">
        <v>211</v>
      </c>
    </row>
    <row collapsed="false" customFormat="true" customHeight="false" hidden="false" ht="13.25" outlineLevel="0" r="157" s="3">
      <c r="A157" s="11" t="n">
        <v>708</v>
      </c>
      <c r="B157" s="16" t="n">
        <v>7</v>
      </c>
      <c r="C157" s="16" t="s">
        <v>222</v>
      </c>
      <c r="D157" s="16" t="s">
        <v>17</v>
      </c>
      <c r="E157" s="20" t="n">
        <v>9083</v>
      </c>
      <c r="F157" s="29" t="n">
        <f aca="false">INT(($E$1-E157+1)/365.25)</f>
        <v>85</v>
      </c>
      <c r="G157" s="16" t="s">
        <v>223</v>
      </c>
      <c r="H157" s="16"/>
      <c r="I157" s="23"/>
      <c r="J157" s="23" t="s">
        <v>211</v>
      </c>
    </row>
    <row collapsed="false" customFormat="false" customHeight="false" hidden="false" ht="13.25" outlineLevel="0" r="158">
      <c r="A158" s="11" t="n">
        <v>709</v>
      </c>
      <c r="B158" s="16" t="n">
        <v>7</v>
      </c>
      <c r="C158" s="14" t="s">
        <v>224</v>
      </c>
      <c r="D158" s="14" t="s">
        <v>20</v>
      </c>
      <c r="E158" s="20" t="n">
        <v>9629</v>
      </c>
      <c r="F158" s="19" t="n">
        <f aca="false">INT(($E$1-E158+1)/365.25)</f>
        <v>84</v>
      </c>
      <c r="G158" s="16" t="s">
        <v>225</v>
      </c>
      <c r="H158" s="14"/>
      <c r="I158" s="23"/>
      <c r="J158" s="23" t="s">
        <v>211</v>
      </c>
    </row>
    <row collapsed="false" customFormat="false" customHeight="false" hidden="false" ht="13.25" outlineLevel="0" r="159">
      <c r="A159" s="11" t="n">
        <v>710</v>
      </c>
      <c r="B159" s="16" t="n">
        <v>7</v>
      </c>
      <c r="C159" s="14" t="s">
        <v>226</v>
      </c>
      <c r="D159" s="14" t="s">
        <v>17</v>
      </c>
      <c r="E159" s="20" t="n">
        <v>11160</v>
      </c>
      <c r="F159" s="19" t="n">
        <f aca="false">INT(($E$1-E159+1)/365.25)</f>
        <v>80</v>
      </c>
      <c r="G159" s="16" t="s">
        <v>225</v>
      </c>
      <c r="H159" s="14"/>
      <c r="I159" s="17"/>
      <c r="J159" s="23" t="s">
        <v>211</v>
      </c>
    </row>
    <row collapsed="false" customFormat="false" customHeight="false" hidden="false" ht="13.25" outlineLevel="0" r="160">
      <c r="A160" s="11" t="n">
        <v>711</v>
      </c>
      <c r="B160" s="16" t="n">
        <v>7</v>
      </c>
      <c r="C160" s="14" t="s">
        <v>227</v>
      </c>
      <c r="D160" s="14" t="s">
        <v>17</v>
      </c>
      <c r="E160" s="20" t="n">
        <v>6350</v>
      </c>
      <c r="F160" s="19" t="n">
        <f aca="false">INT(($E$1-E160+1)/365.25)</f>
        <v>93</v>
      </c>
      <c r="G160" s="16" t="s">
        <v>228</v>
      </c>
      <c r="H160" s="14"/>
      <c r="I160" s="17"/>
      <c r="J160" s="23" t="s">
        <v>211</v>
      </c>
    </row>
    <row collapsed="false" customFormat="false" customHeight="false" hidden="false" ht="13.25" outlineLevel="0" r="161">
      <c r="A161" s="11" t="n">
        <v>712</v>
      </c>
      <c r="B161" s="16" t="n">
        <v>7</v>
      </c>
      <c r="C161" s="14" t="s">
        <v>229</v>
      </c>
      <c r="D161" s="14" t="s">
        <v>20</v>
      </c>
      <c r="E161" s="20" t="n">
        <v>13674</v>
      </c>
      <c r="F161" s="19" t="n">
        <f aca="false">INT(($E$1-E161+1)/365.25)</f>
        <v>73</v>
      </c>
      <c r="G161" s="16" t="s">
        <v>230</v>
      </c>
      <c r="H161" s="14"/>
      <c r="I161" s="17"/>
      <c r="J161" s="23" t="s">
        <v>211</v>
      </c>
    </row>
    <row collapsed="false" customFormat="false" customHeight="false" hidden="false" ht="13.25" outlineLevel="0" r="162">
      <c r="A162" s="11" t="n">
        <v>713</v>
      </c>
      <c r="B162" s="16" t="n">
        <v>7</v>
      </c>
      <c r="C162" s="14" t="s">
        <v>231</v>
      </c>
      <c r="D162" s="14" t="s">
        <v>17</v>
      </c>
      <c r="E162" s="20" t="n">
        <v>13319</v>
      </c>
      <c r="F162" s="19" t="n">
        <f aca="false">INT(($E$1-E162+1)/365.25)</f>
        <v>74</v>
      </c>
      <c r="G162" s="16" t="s">
        <v>230</v>
      </c>
      <c r="H162" s="14"/>
      <c r="I162" s="17"/>
      <c r="J162" s="23" t="s">
        <v>211</v>
      </c>
    </row>
    <row collapsed="false" customFormat="false" customHeight="false" hidden="false" ht="13.25" outlineLevel="0" r="163">
      <c r="A163" s="11" t="n">
        <v>714</v>
      </c>
      <c r="B163" s="16" t="n">
        <v>7</v>
      </c>
      <c r="C163" s="14" t="s">
        <v>232</v>
      </c>
      <c r="D163" s="14" t="s">
        <v>20</v>
      </c>
      <c r="E163" s="20" t="n">
        <v>11209</v>
      </c>
      <c r="F163" s="19" t="n">
        <f aca="false">INT(($E$1-E163+1)/365.25)</f>
        <v>80</v>
      </c>
      <c r="G163" s="16" t="n">
        <v>1156</v>
      </c>
      <c r="H163" s="14"/>
      <c r="I163" s="17"/>
      <c r="J163" s="23" t="s">
        <v>211</v>
      </c>
    </row>
    <row collapsed="false" customFormat="false" customHeight="false" hidden="false" ht="13.25" outlineLevel="0" r="164">
      <c r="A164" s="11" t="n">
        <v>715</v>
      </c>
      <c r="B164" s="16" t="n">
        <v>7</v>
      </c>
      <c r="C164" s="14" t="s">
        <v>233</v>
      </c>
      <c r="D164" s="14" t="s">
        <v>17</v>
      </c>
      <c r="E164" s="20" t="n">
        <v>11905</v>
      </c>
      <c r="F164" s="19" t="n">
        <f aca="false">INT(($E$1-E164+1)/365.25)</f>
        <v>78</v>
      </c>
      <c r="G164" s="16" t="n">
        <v>1156</v>
      </c>
      <c r="H164" s="14"/>
      <c r="I164" s="17"/>
      <c r="J164" s="23" t="s">
        <v>211</v>
      </c>
    </row>
    <row collapsed="false" customFormat="false" customHeight="false" hidden="false" ht="13.25" outlineLevel="0" r="165">
      <c r="A165" s="11" t="n">
        <v>716</v>
      </c>
      <c r="B165" s="16" t="n">
        <v>7</v>
      </c>
      <c r="C165" s="14" t="s">
        <v>234</v>
      </c>
      <c r="D165" s="14" t="s">
        <v>20</v>
      </c>
      <c r="E165" s="20" t="n">
        <v>11782</v>
      </c>
      <c r="F165" s="19" t="n">
        <f aca="false">INT(($E$1-E165+1)/365.25)</f>
        <v>78</v>
      </c>
      <c r="G165" s="16" t="n">
        <v>1156</v>
      </c>
      <c r="H165" s="14"/>
      <c r="I165" s="17"/>
      <c r="J165" s="23" t="s">
        <v>211</v>
      </c>
    </row>
    <row collapsed="false" customFormat="false" customHeight="false" hidden="false" ht="13.25" outlineLevel="0" r="166">
      <c r="A166" s="11" t="n">
        <v>717</v>
      </c>
      <c r="B166" s="16" t="n">
        <v>7</v>
      </c>
      <c r="C166" s="14" t="s">
        <v>235</v>
      </c>
      <c r="D166" s="14" t="s">
        <v>20</v>
      </c>
      <c r="E166" s="20" t="n">
        <v>11291</v>
      </c>
      <c r="F166" s="19" t="n">
        <f aca="false">INT(($E$1-E166+1)/365.25)</f>
        <v>79</v>
      </c>
      <c r="G166" s="16" t="s">
        <v>236</v>
      </c>
      <c r="H166" s="14"/>
      <c r="I166" s="17"/>
      <c r="J166" s="23" t="s">
        <v>211</v>
      </c>
    </row>
    <row collapsed="false" customFormat="false" customHeight="false" hidden="false" ht="13.25" outlineLevel="0" r="167">
      <c r="A167" s="11" t="n">
        <v>718</v>
      </c>
      <c r="B167" s="16" t="n">
        <v>7</v>
      </c>
      <c r="C167" s="14" t="s">
        <v>237</v>
      </c>
      <c r="D167" s="14" t="s">
        <v>17</v>
      </c>
      <c r="E167" s="20" t="n">
        <v>12590</v>
      </c>
      <c r="F167" s="19" t="n">
        <f aca="false">INT(($E$1-E167+1)/365.25)</f>
        <v>76</v>
      </c>
      <c r="G167" s="16" t="s">
        <v>236</v>
      </c>
      <c r="H167" s="14"/>
      <c r="I167" s="17"/>
      <c r="J167" s="23" t="s">
        <v>211</v>
      </c>
    </row>
    <row collapsed="false" customFormat="false" customHeight="false" hidden="false" ht="13.25" outlineLevel="0" r="168">
      <c r="A168" s="11" t="n">
        <v>719</v>
      </c>
      <c r="B168" s="16" t="n">
        <v>7</v>
      </c>
      <c r="C168" s="14" t="s">
        <v>238</v>
      </c>
      <c r="D168" s="14" t="s">
        <v>20</v>
      </c>
      <c r="E168" s="20" t="n">
        <v>12557</v>
      </c>
      <c r="F168" s="19" t="n">
        <f aca="false">INT(($E$1-E168+1)/365.25)</f>
        <v>76</v>
      </c>
      <c r="G168" s="16" t="n">
        <v>1170</v>
      </c>
      <c r="H168" s="14"/>
      <c r="I168" s="17"/>
      <c r="J168" s="23" t="s">
        <v>211</v>
      </c>
    </row>
    <row collapsed="false" customFormat="false" customHeight="false" hidden="false" ht="13.25" outlineLevel="0" r="169">
      <c r="A169" s="11" t="n">
        <v>720</v>
      </c>
      <c r="B169" s="16" t="n">
        <v>7</v>
      </c>
      <c r="C169" s="14" t="s">
        <v>239</v>
      </c>
      <c r="D169" s="14" t="s">
        <v>17</v>
      </c>
      <c r="E169" s="20" t="n">
        <v>12361</v>
      </c>
      <c r="F169" s="19" t="n">
        <f aca="false">INT(($E$1-E169+1)/365.25)</f>
        <v>76</v>
      </c>
      <c r="G169" s="16" t="n">
        <v>1170</v>
      </c>
      <c r="H169" s="14"/>
      <c r="I169" s="17"/>
      <c r="J169" s="23" t="s">
        <v>211</v>
      </c>
    </row>
    <row collapsed="false" customFormat="false" customHeight="false" hidden="false" ht="13.25" outlineLevel="0" r="170">
      <c r="A170" s="11" t="n">
        <v>721</v>
      </c>
      <c r="B170" s="16" t="n">
        <v>7</v>
      </c>
      <c r="C170" s="14" t="s">
        <v>240</v>
      </c>
      <c r="D170" s="14" t="s">
        <v>20</v>
      </c>
      <c r="E170" s="20" t="n">
        <v>13095</v>
      </c>
      <c r="F170" s="19" t="n">
        <f aca="false">INT(($E$1-E170+1)/365.25)</f>
        <v>74</v>
      </c>
      <c r="G170" s="16" t="n">
        <v>1161</v>
      </c>
      <c r="H170" s="14"/>
      <c r="I170" s="17"/>
      <c r="J170" s="23" t="s">
        <v>211</v>
      </c>
    </row>
    <row collapsed="false" customFormat="false" customHeight="false" hidden="false" ht="13.25" outlineLevel="0" r="171">
      <c r="A171" s="11" t="n">
        <v>722</v>
      </c>
      <c r="B171" s="16" t="n">
        <v>7</v>
      </c>
      <c r="C171" s="14" t="s">
        <v>241</v>
      </c>
      <c r="D171" s="14" t="s">
        <v>17</v>
      </c>
      <c r="E171" s="20" t="n">
        <v>10020</v>
      </c>
      <c r="F171" s="19" t="n">
        <f aca="false">INT(($E$1-E171+1)/365.25)</f>
        <v>83</v>
      </c>
      <c r="G171" s="16" t="s">
        <v>242</v>
      </c>
      <c r="H171" s="14"/>
      <c r="I171" s="17"/>
      <c r="J171" s="23" t="s">
        <v>211</v>
      </c>
    </row>
    <row collapsed="false" customFormat="false" customHeight="false" hidden="false" ht="13.25" outlineLevel="0" r="172">
      <c r="A172" s="11" t="n">
        <v>723</v>
      </c>
      <c r="B172" s="16" t="n">
        <v>7</v>
      </c>
      <c r="C172" s="14" t="s">
        <v>243</v>
      </c>
      <c r="D172" s="14" t="s">
        <v>17</v>
      </c>
      <c r="E172" s="20" t="n">
        <v>14050</v>
      </c>
      <c r="F172" s="19" t="n">
        <f aca="false">INT(($E$1-E172+1)/365.25)</f>
        <v>72</v>
      </c>
      <c r="G172" s="16" t="n">
        <v>1156</v>
      </c>
      <c r="H172" s="14"/>
      <c r="I172" s="17"/>
      <c r="J172" s="23" t="s">
        <v>211</v>
      </c>
    </row>
    <row collapsed="false" customFormat="false" customHeight="false" hidden="false" ht="13.25" outlineLevel="0" r="173">
      <c r="A173" s="11" t="n">
        <v>724</v>
      </c>
      <c r="B173" s="16" t="n">
        <v>7</v>
      </c>
      <c r="C173" s="14" t="s">
        <v>244</v>
      </c>
      <c r="D173" s="14" t="s">
        <v>20</v>
      </c>
      <c r="E173" s="20" t="n">
        <v>14117</v>
      </c>
      <c r="F173" s="19" t="n">
        <f aca="false">INT(($E$1-E173+1)/365.25)</f>
        <v>72</v>
      </c>
      <c r="G173" s="16" t="s">
        <v>245</v>
      </c>
      <c r="H173" s="14"/>
      <c r="I173" s="17"/>
      <c r="J173" s="23" t="s">
        <v>211</v>
      </c>
    </row>
    <row collapsed="false" customFormat="false" customHeight="false" hidden="false" ht="13.25" outlineLevel="0" r="174">
      <c r="A174" s="11" t="n">
        <v>725</v>
      </c>
      <c r="B174" s="16" t="n">
        <v>7</v>
      </c>
      <c r="C174" s="14" t="s">
        <v>246</v>
      </c>
      <c r="D174" s="14" t="s">
        <v>20</v>
      </c>
      <c r="E174" s="20" t="n">
        <v>14408</v>
      </c>
      <c r="F174" s="19" t="n">
        <f aca="false">INT(($E$1-E174+1)/365.25)</f>
        <v>71</v>
      </c>
      <c r="G174" s="16" t="s">
        <v>247</v>
      </c>
      <c r="H174" s="14"/>
      <c r="I174" s="17"/>
      <c r="J174" s="23" t="s">
        <v>211</v>
      </c>
    </row>
    <row collapsed="false" customFormat="false" customHeight="false" hidden="false" ht="13.25" outlineLevel="0" r="175">
      <c r="A175" s="11" t="n">
        <v>801</v>
      </c>
      <c r="B175" s="16" t="n">
        <v>8</v>
      </c>
      <c r="C175" s="14" t="s">
        <v>248</v>
      </c>
      <c r="D175" s="14" t="s">
        <v>17</v>
      </c>
      <c r="E175" s="20" t="n">
        <v>11924</v>
      </c>
      <c r="F175" s="19" t="n">
        <f aca="false">INT(($E$1-E175+1)/365.25)</f>
        <v>78</v>
      </c>
      <c r="G175" s="16" t="n">
        <v>324</v>
      </c>
      <c r="H175" s="14"/>
      <c r="I175" s="17"/>
      <c r="J175" s="23" t="s">
        <v>249</v>
      </c>
    </row>
    <row collapsed="false" customFormat="false" customHeight="false" hidden="false" ht="13.25" outlineLevel="0" r="176">
      <c r="A176" s="11" t="n">
        <v>802</v>
      </c>
      <c r="B176" s="16" t="n">
        <v>8</v>
      </c>
      <c r="C176" s="14" t="s">
        <v>250</v>
      </c>
      <c r="D176" s="14" t="s">
        <v>20</v>
      </c>
      <c r="E176" s="20" t="n">
        <v>9786</v>
      </c>
      <c r="F176" s="19" t="n">
        <f aca="false">INT(($E$1-E176+1)/365.25)</f>
        <v>83</v>
      </c>
      <c r="G176" s="16" t="n">
        <v>324</v>
      </c>
      <c r="H176" s="14" t="s">
        <v>251</v>
      </c>
      <c r="I176" s="17"/>
      <c r="J176" s="23" t="s">
        <v>249</v>
      </c>
    </row>
    <row collapsed="false" customFormat="false" customHeight="false" hidden="false" ht="13.25" outlineLevel="0" r="177">
      <c r="A177" s="11" t="n">
        <v>803</v>
      </c>
      <c r="B177" s="16" t="n">
        <v>8</v>
      </c>
      <c r="C177" s="14" t="s">
        <v>143</v>
      </c>
      <c r="D177" s="14" t="s">
        <v>17</v>
      </c>
      <c r="E177" s="20" t="n">
        <v>12598</v>
      </c>
      <c r="F177" s="19" t="n">
        <f aca="false">INT(($E$1-E177+1)/365.25)</f>
        <v>76</v>
      </c>
      <c r="G177" s="16" t="n">
        <v>324</v>
      </c>
      <c r="H177" s="14"/>
      <c r="I177" s="17"/>
      <c r="J177" s="23" t="s">
        <v>249</v>
      </c>
    </row>
    <row collapsed="false" customFormat="false" customHeight="false" hidden="false" ht="13.25" outlineLevel="0" r="178">
      <c r="A178" s="11" t="n">
        <v>804</v>
      </c>
      <c r="B178" s="16" t="n">
        <v>8</v>
      </c>
      <c r="C178" s="14" t="s">
        <v>252</v>
      </c>
      <c r="D178" s="14" t="s">
        <v>20</v>
      </c>
      <c r="E178" s="20" t="n">
        <v>10262</v>
      </c>
      <c r="F178" s="19" t="n">
        <f aca="false">INT(($E$1-E178+1)/365.25)</f>
        <v>82</v>
      </c>
      <c r="G178" s="16" t="n">
        <v>325</v>
      </c>
      <c r="H178" s="14"/>
      <c r="I178" s="17"/>
      <c r="J178" s="23" t="s">
        <v>249</v>
      </c>
    </row>
    <row collapsed="false" customFormat="false" customHeight="false" hidden="false" ht="13.25" outlineLevel="0" r="179">
      <c r="A179" s="11" t="n">
        <v>805</v>
      </c>
      <c r="B179" s="16" t="n">
        <v>8</v>
      </c>
      <c r="C179" s="14" t="s">
        <v>253</v>
      </c>
      <c r="D179" s="14" t="s">
        <v>17</v>
      </c>
      <c r="E179" s="20" t="n">
        <v>11923</v>
      </c>
      <c r="F179" s="19" t="n">
        <f aca="false">INT(($E$1-E179+1)/365.25)</f>
        <v>78</v>
      </c>
      <c r="G179" s="16" t="n">
        <v>325</v>
      </c>
      <c r="H179" s="14"/>
      <c r="I179" s="17"/>
      <c r="J179" s="23" t="s">
        <v>249</v>
      </c>
    </row>
    <row collapsed="false" customFormat="false" customHeight="false" hidden="false" ht="13.25" outlineLevel="0" r="180">
      <c r="A180" s="11" t="n">
        <v>806</v>
      </c>
      <c r="B180" s="16" t="n">
        <v>8</v>
      </c>
      <c r="C180" s="14" t="s">
        <v>254</v>
      </c>
      <c r="D180" s="14" t="s">
        <v>17</v>
      </c>
      <c r="E180" s="20" t="n">
        <v>11941</v>
      </c>
      <c r="F180" s="19" t="n">
        <f aca="false">INT(($E$1-E180+1)/365.25)</f>
        <v>78</v>
      </c>
      <c r="G180" s="16" t="n">
        <v>326</v>
      </c>
      <c r="H180" s="14"/>
      <c r="I180" s="17"/>
      <c r="J180" s="23" t="s">
        <v>249</v>
      </c>
    </row>
    <row collapsed="false" customFormat="false" customHeight="false" hidden="false" ht="13.25" outlineLevel="0" r="181">
      <c r="A181" s="11" t="n">
        <v>807</v>
      </c>
      <c r="B181" s="16" t="n">
        <v>8</v>
      </c>
      <c r="C181" s="14" t="s">
        <v>255</v>
      </c>
      <c r="D181" s="14" t="s">
        <v>17</v>
      </c>
      <c r="E181" s="20" t="n">
        <v>12312</v>
      </c>
      <c r="F181" s="19" t="n">
        <f aca="false">INT(($E$1-E181+1)/365.25)</f>
        <v>77</v>
      </c>
      <c r="G181" s="16" t="s">
        <v>256</v>
      </c>
      <c r="H181" s="14"/>
      <c r="I181" s="17"/>
      <c r="J181" s="23" t="s">
        <v>249</v>
      </c>
    </row>
    <row collapsed="false" customFormat="false" customHeight="false" hidden="false" ht="13.25" outlineLevel="0" r="182">
      <c r="A182" s="11" t="n">
        <v>808</v>
      </c>
      <c r="B182" s="16" t="n">
        <v>8</v>
      </c>
      <c r="C182" s="14" t="s">
        <v>257</v>
      </c>
      <c r="D182" s="14" t="s">
        <v>20</v>
      </c>
      <c r="E182" s="20" t="n">
        <v>11500</v>
      </c>
      <c r="F182" s="19" t="n">
        <f aca="false">INT(($E$1-E182+1)/365.25)</f>
        <v>79</v>
      </c>
      <c r="G182" s="16" t="s">
        <v>256</v>
      </c>
      <c r="H182" s="14"/>
      <c r="I182" s="17"/>
      <c r="J182" s="23" t="s">
        <v>249</v>
      </c>
    </row>
    <row collapsed="false" customFormat="false" customHeight="false" hidden="false" ht="13.25" outlineLevel="0" r="183">
      <c r="A183" s="11" t="n">
        <v>809</v>
      </c>
      <c r="B183" s="16" t="n">
        <v>8</v>
      </c>
      <c r="C183" s="14" t="s">
        <v>258</v>
      </c>
      <c r="D183" s="14" t="s">
        <v>17</v>
      </c>
      <c r="E183" s="20" t="n">
        <v>10873</v>
      </c>
      <c r="F183" s="19" t="n">
        <f aca="false">INT(($E$1-E183+1)/365.25)</f>
        <v>80</v>
      </c>
      <c r="G183" s="16" t="n">
        <v>330</v>
      </c>
      <c r="H183" s="14"/>
      <c r="I183" s="17"/>
      <c r="J183" s="23" t="s">
        <v>249</v>
      </c>
    </row>
    <row collapsed="false" customFormat="false" customHeight="false" hidden="false" ht="13.25" outlineLevel="0" r="184">
      <c r="A184" s="11" t="n">
        <v>810</v>
      </c>
      <c r="B184" s="16" t="n">
        <v>8</v>
      </c>
      <c r="C184" s="14" t="s">
        <v>259</v>
      </c>
      <c r="D184" s="14" t="s">
        <v>17</v>
      </c>
      <c r="E184" s="20" t="n">
        <v>7722</v>
      </c>
      <c r="F184" s="19" t="n">
        <f aca="false">INT(($E$1-E184+1)/365.25)</f>
        <v>89</v>
      </c>
      <c r="G184" s="16" t="n">
        <v>331</v>
      </c>
      <c r="H184" s="14"/>
      <c r="I184" s="17"/>
      <c r="J184" s="23" t="s">
        <v>249</v>
      </c>
    </row>
    <row collapsed="false" customFormat="false" customHeight="false" hidden="false" ht="13.25" outlineLevel="0" r="185">
      <c r="A185" s="11" t="n">
        <v>811</v>
      </c>
      <c r="B185" s="16" t="n">
        <v>8</v>
      </c>
      <c r="C185" s="14" t="s">
        <v>260</v>
      </c>
      <c r="D185" s="14" t="s">
        <v>20</v>
      </c>
      <c r="E185" s="20" t="n">
        <v>5311</v>
      </c>
      <c r="F185" s="19" t="n">
        <f aca="false">INT(($E$1-E185+1)/365.25)</f>
        <v>96</v>
      </c>
      <c r="G185" s="16" t="n">
        <v>331</v>
      </c>
      <c r="H185" s="14"/>
      <c r="I185" s="17"/>
      <c r="J185" s="23" t="s">
        <v>249</v>
      </c>
    </row>
    <row collapsed="false" customFormat="false" customHeight="false" hidden="false" ht="13.25" outlineLevel="0" r="186">
      <c r="A186" s="11" t="n">
        <v>812</v>
      </c>
      <c r="B186" s="16" t="n">
        <v>8</v>
      </c>
      <c r="C186" s="14" t="s">
        <v>261</v>
      </c>
      <c r="D186" s="14" t="s">
        <v>17</v>
      </c>
      <c r="E186" s="20" t="n">
        <v>9293</v>
      </c>
      <c r="F186" s="19" t="n">
        <f aca="false">INT(($E$1-E186+1)/365.25)</f>
        <v>85</v>
      </c>
      <c r="G186" s="16" t="s">
        <v>262</v>
      </c>
      <c r="H186" s="14"/>
      <c r="I186" s="17"/>
      <c r="J186" s="23" t="s">
        <v>249</v>
      </c>
    </row>
    <row collapsed="false" customFormat="false" customHeight="false" hidden="false" ht="13.25" outlineLevel="0" r="187">
      <c r="A187" s="11" t="n">
        <v>813</v>
      </c>
      <c r="B187" s="16" t="n">
        <v>8</v>
      </c>
      <c r="C187" s="14" t="s">
        <v>263</v>
      </c>
      <c r="D187" s="14" t="s">
        <v>20</v>
      </c>
      <c r="E187" s="18" t="n">
        <v>7731</v>
      </c>
      <c r="F187" s="19" t="n">
        <f aca="false">INT(($E$1-E187+1)/365.25)</f>
        <v>89</v>
      </c>
      <c r="G187" s="16" t="s">
        <v>262</v>
      </c>
      <c r="H187" s="14"/>
      <c r="I187" s="17"/>
      <c r="J187" s="23" t="s">
        <v>249</v>
      </c>
    </row>
    <row collapsed="false" customFormat="false" customHeight="false" hidden="false" ht="13.25" outlineLevel="0" r="188">
      <c r="A188" s="11" t="n">
        <v>814</v>
      </c>
      <c r="B188" s="16" t="n">
        <v>8</v>
      </c>
      <c r="C188" s="14" t="s">
        <v>264</v>
      </c>
      <c r="D188" s="14" t="s">
        <v>17</v>
      </c>
      <c r="E188" s="18" t="n">
        <v>9111</v>
      </c>
      <c r="F188" s="19" t="n">
        <f aca="false">INT(($E$1-E188+1)/365.25)</f>
        <v>85</v>
      </c>
      <c r="G188" s="16" t="n">
        <v>328</v>
      </c>
      <c r="H188" s="14"/>
      <c r="I188" s="17"/>
      <c r="J188" s="23" t="s">
        <v>249</v>
      </c>
    </row>
    <row collapsed="false" customFormat="false" customHeight="false" hidden="false" ht="13.25" outlineLevel="0" r="189">
      <c r="A189" s="11" t="n">
        <v>815</v>
      </c>
      <c r="B189" s="16" t="n">
        <v>8</v>
      </c>
      <c r="C189" s="14" t="s">
        <v>265</v>
      </c>
      <c r="D189" s="14" t="s">
        <v>17</v>
      </c>
      <c r="E189" s="18" t="n">
        <v>8404</v>
      </c>
      <c r="F189" s="19" t="n">
        <f aca="false">INT(($E$1-E189+1)/365.25)</f>
        <v>87</v>
      </c>
      <c r="G189" s="16" t="n">
        <v>324</v>
      </c>
      <c r="H189" s="14"/>
      <c r="I189" s="17"/>
      <c r="J189" s="23" t="s">
        <v>249</v>
      </c>
    </row>
    <row collapsed="false" customFormat="false" customHeight="false" hidden="false" ht="13.25" outlineLevel="0" r="190">
      <c r="A190" s="11" t="n">
        <v>1001</v>
      </c>
      <c r="B190" s="16" t="s">
        <v>266</v>
      </c>
      <c r="C190" s="14" t="s">
        <v>267</v>
      </c>
      <c r="D190" s="14" t="s">
        <v>17</v>
      </c>
      <c r="E190" s="18" t="n">
        <v>12368</v>
      </c>
      <c r="F190" s="19" t="n">
        <f aca="false">INT(($E$1-E190+1)/365.25)</f>
        <v>76</v>
      </c>
      <c r="G190" s="16" t="n">
        <v>339</v>
      </c>
      <c r="H190" s="14"/>
      <c r="I190" s="17"/>
      <c r="J190" s="23" t="s">
        <v>268</v>
      </c>
    </row>
    <row collapsed="false" customFormat="false" customHeight="false" hidden="false" ht="13.25" outlineLevel="0" r="191">
      <c r="A191" s="11" t="n">
        <v>1002</v>
      </c>
      <c r="B191" s="16" t="s">
        <v>266</v>
      </c>
      <c r="C191" s="14" t="s">
        <v>269</v>
      </c>
      <c r="D191" s="14" t="s">
        <v>20</v>
      </c>
      <c r="E191" s="18" t="n">
        <v>11841</v>
      </c>
      <c r="F191" s="19" t="n">
        <f aca="false">INT(($E$1-E191+1)/365.25)</f>
        <v>78</v>
      </c>
      <c r="G191" s="16" t="n">
        <v>339</v>
      </c>
      <c r="H191" s="14"/>
      <c r="I191" s="17"/>
      <c r="J191" s="23" t="s">
        <v>268</v>
      </c>
    </row>
    <row collapsed="false" customFormat="false" customHeight="false" hidden="false" ht="13.25" outlineLevel="0" r="192">
      <c r="A192" s="11" t="n">
        <v>1003</v>
      </c>
      <c r="B192" s="16" t="s">
        <v>266</v>
      </c>
      <c r="C192" s="14" t="s">
        <v>270</v>
      </c>
      <c r="D192" s="14" t="s">
        <v>17</v>
      </c>
      <c r="E192" s="18" t="n">
        <v>11960</v>
      </c>
      <c r="F192" s="19" t="n">
        <f aca="false">INT(($E$1-E192+1)/365.25)</f>
        <v>77</v>
      </c>
      <c r="G192" s="16" t="n">
        <v>341</v>
      </c>
      <c r="H192" s="14"/>
      <c r="I192" s="17"/>
      <c r="J192" s="23" t="s">
        <v>268</v>
      </c>
    </row>
    <row collapsed="false" customFormat="false" customHeight="false" hidden="false" ht="13.25" outlineLevel="0" r="193">
      <c r="A193" s="11" t="n">
        <v>1004</v>
      </c>
      <c r="B193" s="16" t="s">
        <v>266</v>
      </c>
      <c r="C193" s="14" t="s">
        <v>271</v>
      </c>
      <c r="D193" s="14" t="s">
        <v>17</v>
      </c>
      <c r="E193" s="18" t="n">
        <v>10466</v>
      </c>
      <c r="F193" s="19" t="n">
        <f aca="false">INT(($E$1-E193+1)/365.25)</f>
        <v>82</v>
      </c>
      <c r="G193" s="16" t="n">
        <v>343</v>
      </c>
      <c r="H193" s="14"/>
      <c r="I193" s="17"/>
      <c r="J193" s="23" t="s">
        <v>268</v>
      </c>
    </row>
    <row collapsed="false" customFormat="false" customHeight="false" hidden="false" ht="13.25" outlineLevel="0" r="194">
      <c r="A194" s="11" t="n">
        <v>1005</v>
      </c>
      <c r="B194" s="16" t="s">
        <v>266</v>
      </c>
      <c r="C194" s="14" t="s">
        <v>272</v>
      </c>
      <c r="D194" s="14" t="s">
        <v>20</v>
      </c>
      <c r="E194" s="18" t="n">
        <v>14651</v>
      </c>
      <c r="F194" s="19" t="n">
        <f aca="false">INT(($E$1-E194+1)/365.25)</f>
        <v>70</v>
      </c>
      <c r="G194" s="16" t="n">
        <v>343</v>
      </c>
      <c r="H194" s="14"/>
      <c r="I194" s="17"/>
      <c r="J194" s="23" t="s">
        <v>268</v>
      </c>
    </row>
    <row collapsed="false" customFormat="false" customHeight="false" hidden="false" ht="13.25" outlineLevel="0" r="195">
      <c r="A195" s="11" t="n">
        <v>1006</v>
      </c>
      <c r="B195" s="16" t="s">
        <v>266</v>
      </c>
      <c r="C195" s="14" t="s">
        <v>273</v>
      </c>
      <c r="D195" s="14" t="s">
        <v>20</v>
      </c>
      <c r="E195" s="18" t="n">
        <v>6945</v>
      </c>
      <c r="F195" s="19" t="n">
        <f aca="false">INT(($E$1-E195+1)/365.25)</f>
        <v>91</v>
      </c>
      <c r="G195" s="16" t="s">
        <v>274</v>
      </c>
      <c r="H195" s="14"/>
      <c r="I195" s="17"/>
      <c r="J195" s="23" t="s">
        <v>268</v>
      </c>
    </row>
    <row collapsed="false" customFormat="false" customHeight="false" hidden="false" ht="13.25" outlineLevel="0" r="196">
      <c r="A196" s="11" t="n">
        <v>1007</v>
      </c>
      <c r="B196" s="16" t="s">
        <v>266</v>
      </c>
      <c r="C196" s="14" t="s">
        <v>275</v>
      </c>
      <c r="D196" s="14" t="s">
        <v>17</v>
      </c>
      <c r="E196" s="18" t="n">
        <v>8364</v>
      </c>
      <c r="F196" s="19" t="n">
        <f aca="false">INT(($E$1-E196+1)/365.25)</f>
        <v>87</v>
      </c>
      <c r="G196" s="16" t="s">
        <v>274</v>
      </c>
      <c r="H196" s="14"/>
      <c r="I196" s="17"/>
      <c r="J196" s="23" t="s">
        <v>268</v>
      </c>
    </row>
    <row collapsed="false" customFormat="false" customHeight="false" hidden="false" ht="13.25" outlineLevel="0" r="197">
      <c r="A197" s="11" t="n">
        <v>1008</v>
      </c>
      <c r="B197" s="16" t="s">
        <v>266</v>
      </c>
      <c r="C197" s="14" t="s">
        <v>276</v>
      </c>
      <c r="D197" s="14" t="s">
        <v>17</v>
      </c>
      <c r="E197" s="15"/>
      <c r="F197" s="19" t="n">
        <f aca="false">INT(($E$1-E197+1)/365.25)</f>
        <v>110</v>
      </c>
      <c r="G197" s="16" t="n">
        <v>343</v>
      </c>
      <c r="H197" s="14"/>
      <c r="I197" s="17"/>
      <c r="J197" s="23" t="s">
        <v>268</v>
      </c>
    </row>
    <row collapsed="false" customFormat="false" customHeight="false" hidden="false" ht="13.25" outlineLevel="0" r="198">
      <c r="A198" s="11" t="n">
        <v>1009</v>
      </c>
      <c r="B198" s="16" t="s">
        <v>266</v>
      </c>
      <c r="C198" s="14" t="s">
        <v>277</v>
      </c>
      <c r="D198" s="14" t="s">
        <v>20</v>
      </c>
      <c r="E198" s="18" t="n">
        <v>14277</v>
      </c>
      <c r="F198" s="19" t="n">
        <f aca="false">INT(($E$1-E198+1)/365.25)</f>
        <v>71</v>
      </c>
      <c r="G198" s="16" t="s">
        <v>278</v>
      </c>
      <c r="H198" s="14"/>
      <c r="I198" s="17"/>
      <c r="J198" s="23" t="s">
        <v>268</v>
      </c>
    </row>
    <row collapsed="false" customFormat="false" customHeight="false" hidden="false" ht="13.25" outlineLevel="0" r="199">
      <c r="A199" s="11" t="n">
        <v>1010</v>
      </c>
      <c r="B199" s="16" t="s">
        <v>266</v>
      </c>
      <c r="C199" s="14" t="s">
        <v>279</v>
      </c>
      <c r="D199" s="14" t="s">
        <v>20</v>
      </c>
      <c r="E199" s="18" t="n">
        <v>14277</v>
      </c>
      <c r="F199" s="19" t="n">
        <f aca="false">INT(($E$1-E199+1)/365.25)</f>
        <v>71</v>
      </c>
      <c r="G199" s="16" t="n">
        <v>333</v>
      </c>
      <c r="H199" s="14"/>
      <c r="I199" s="17"/>
      <c r="J199" s="23" t="s">
        <v>268</v>
      </c>
    </row>
    <row collapsed="false" customFormat="false" customHeight="false" hidden="false" ht="13.25" outlineLevel="0" r="200">
      <c r="A200" s="11"/>
      <c r="B200" s="16" t="s">
        <v>266</v>
      </c>
      <c r="C200" s="14" t="s">
        <v>280</v>
      </c>
      <c r="D200" s="14" t="s">
        <v>20</v>
      </c>
      <c r="E200" s="18" t="n">
        <v>13999</v>
      </c>
      <c r="F200" s="19" t="n">
        <f aca="false">INT(($E$1-E200+1)/365.25)</f>
        <v>72</v>
      </c>
      <c r="G200" s="16" t="s">
        <v>281</v>
      </c>
      <c r="H200" s="14" t="s">
        <v>282</v>
      </c>
      <c r="I200" s="17"/>
      <c r="J200" s="23"/>
    </row>
    <row collapsed="false" customFormat="false" customHeight="false" hidden="false" ht="13.25" outlineLevel="0" r="201">
      <c r="A201" s="11"/>
      <c r="B201" s="16" t="s">
        <v>266</v>
      </c>
      <c r="C201" s="14" t="s">
        <v>283</v>
      </c>
      <c r="D201" s="14" t="s">
        <v>17</v>
      </c>
      <c r="E201" s="18" t="n">
        <v>15005</v>
      </c>
      <c r="F201" s="19" t="n">
        <f aca="false">INT(($E$1-E201+1)/365.25)</f>
        <v>69</v>
      </c>
      <c r="G201" s="16" t="s">
        <v>281</v>
      </c>
      <c r="H201" s="14" t="s">
        <v>284</v>
      </c>
      <c r="I201" s="17"/>
      <c r="J201" s="23"/>
    </row>
    <row collapsed="false" customFormat="false" customHeight="false" hidden="false" ht="13.25" outlineLevel="0" r="202">
      <c r="A202" s="11" t="n">
        <v>1011</v>
      </c>
      <c r="B202" s="22" t="s">
        <v>285</v>
      </c>
      <c r="C202" s="14" t="s">
        <v>286</v>
      </c>
      <c r="D202" s="14" t="s">
        <v>17</v>
      </c>
      <c r="E202" s="18" t="n">
        <v>13882</v>
      </c>
      <c r="F202" s="19" t="n">
        <f aca="false">INT(($E$1-E202+1)/365.25)</f>
        <v>72</v>
      </c>
      <c r="G202" s="16" t="s">
        <v>287</v>
      </c>
      <c r="H202" s="14"/>
      <c r="I202" s="17"/>
      <c r="J202" s="23" t="s">
        <v>268</v>
      </c>
    </row>
    <row collapsed="false" customFormat="false" customHeight="false" hidden="false" ht="13.25" outlineLevel="0" r="203">
      <c r="A203" s="11" t="n">
        <v>1012</v>
      </c>
      <c r="B203" s="22" t="s">
        <v>285</v>
      </c>
      <c r="C203" s="14" t="s">
        <v>288</v>
      </c>
      <c r="D203" s="14" t="s">
        <v>20</v>
      </c>
      <c r="E203" s="18" t="n">
        <v>10373</v>
      </c>
      <c r="F203" s="19" t="n">
        <f aca="false">INT(($E$1-E203+1)/365.25)</f>
        <v>82</v>
      </c>
      <c r="G203" s="16" t="s">
        <v>287</v>
      </c>
      <c r="H203" s="14"/>
      <c r="I203" s="17"/>
      <c r="J203" s="23" t="s">
        <v>268</v>
      </c>
    </row>
    <row collapsed="false" customFormat="false" customHeight="false" hidden="false" ht="13.25" outlineLevel="0" r="204">
      <c r="A204" s="11" t="n">
        <v>1013</v>
      </c>
      <c r="B204" s="22" t="s">
        <v>285</v>
      </c>
      <c r="C204" s="14" t="s">
        <v>289</v>
      </c>
      <c r="D204" s="14" t="s">
        <v>17</v>
      </c>
      <c r="E204" s="18" t="n">
        <v>10035</v>
      </c>
      <c r="F204" s="19" t="n">
        <f aca="false">INT(($E$1-E204+1)/365.25)</f>
        <v>83</v>
      </c>
      <c r="G204" s="16" t="s">
        <v>290</v>
      </c>
      <c r="H204" s="14"/>
      <c r="I204" s="17"/>
      <c r="J204" s="23" t="s">
        <v>268</v>
      </c>
    </row>
    <row collapsed="false" customFormat="false" customHeight="false" hidden="false" ht="13.25" outlineLevel="0" r="205">
      <c r="A205" s="11" t="n">
        <v>1014</v>
      </c>
      <c r="B205" s="22" t="s">
        <v>285</v>
      </c>
      <c r="C205" s="14" t="s">
        <v>291</v>
      </c>
      <c r="D205" s="14" t="s">
        <v>20</v>
      </c>
      <c r="E205" s="18" t="n">
        <v>10634</v>
      </c>
      <c r="F205" s="19" t="n">
        <f aca="false">INT(($E$1-E205+1)/365.25)</f>
        <v>81</v>
      </c>
      <c r="G205" s="16" t="s">
        <v>290</v>
      </c>
      <c r="H205" s="14"/>
      <c r="I205" s="17"/>
      <c r="J205" s="23" t="s">
        <v>268</v>
      </c>
    </row>
    <row collapsed="false" customFormat="false" customHeight="false" hidden="false" ht="13.25" outlineLevel="0" r="206">
      <c r="A206" s="11" t="n">
        <v>1015</v>
      </c>
      <c r="B206" s="22" t="s">
        <v>285</v>
      </c>
      <c r="C206" s="14" t="s">
        <v>292</v>
      </c>
      <c r="D206" s="14" t="s">
        <v>20</v>
      </c>
      <c r="E206" s="18" t="n">
        <v>12842</v>
      </c>
      <c r="F206" s="19" t="n">
        <f aca="false">INT(($E$1-E206+1)/365.25)</f>
        <v>75</v>
      </c>
      <c r="G206" s="16" t="s">
        <v>293</v>
      </c>
      <c r="H206" s="14"/>
      <c r="I206" s="17"/>
      <c r="J206" s="23" t="s">
        <v>268</v>
      </c>
    </row>
    <row collapsed="false" customFormat="false" customHeight="false" hidden="false" ht="13.25" outlineLevel="0" r="207">
      <c r="A207" s="11" t="n">
        <v>1016</v>
      </c>
      <c r="B207" s="22" t="s">
        <v>285</v>
      </c>
      <c r="C207" s="14" t="s">
        <v>294</v>
      </c>
      <c r="D207" s="14" t="s">
        <v>20</v>
      </c>
      <c r="E207" s="18" t="n">
        <v>9157</v>
      </c>
      <c r="F207" s="19" t="n">
        <f aca="false">INT(($E$1-E207+1)/365.25)</f>
        <v>85</v>
      </c>
      <c r="G207" s="16" t="n">
        <v>328</v>
      </c>
      <c r="H207" s="14"/>
      <c r="I207" s="17"/>
      <c r="J207" s="23" t="s">
        <v>268</v>
      </c>
    </row>
    <row collapsed="false" customFormat="false" customHeight="false" hidden="false" ht="13.25" outlineLevel="0" r="208">
      <c r="A208" s="11" t="n">
        <v>1017</v>
      </c>
      <c r="B208" s="22" t="s">
        <v>285</v>
      </c>
      <c r="C208" s="14" t="s">
        <v>295</v>
      </c>
      <c r="D208" s="14" t="s">
        <v>20</v>
      </c>
      <c r="E208" s="15"/>
      <c r="F208" s="19" t="n">
        <f aca="false">INT(($E$1-E208+1)/365.25)</f>
        <v>110</v>
      </c>
      <c r="G208" s="16" t="n">
        <v>343</v>
      </c>
      <c r="H208" s="14"/>
      <c r="I208" s="17"/>
      <c r="J208" s="23" t="s">
        <v>268</v>
      </c>
    </row>
    <row collapsed="false" customFormat="false" customHeight="false" hidden="false" ht="13.25" outlineLevel="0" r="209">
      <c r="A209" s="11" t="n">
        <v>1101</v>
      </c>
      <c r="B209" s="16" t="s">
        <v>296</v>
      </c>
      <c r="C209" s="14" t="s">
        <v>297</v>
      </c>
      <c r="D209" s="14" t="s">
        <v>20</v>
      </c>
      <c r="E209" s="18" t="n">
        <v>12765</v>
      </c>
      <c r="F209" s="19" t="n">
        <f aca="false">INT(($E$1-E209+1)/365.25)</f>
        <v>75</v>
      </c>
      <c r="G209" s="16" t="n">
        <v>315</v>
      </c>
      <c r="H209" s="14"/>
      <c r="I209" s="17"/>
      <c r="J209" s="23" t="s">
        <v>298</v>
      </c>
    </row>
    <row collapsed="false" customFormat="false" customHeight="false" hidden="false" ht="13.25" outlineLevel="0" r="210">
      <c r="A210" s="11" t="n">
        <v>1102</v>
      </c>
      <c r="B210" s="16" t="s">
        <v>296</v>
      </c>
      <c r="C210" s="14" t="s">
        <v>299</v>
      </c>
      <c r="D210" s="14" t="s">
        <v>17</v>
      </c>
      <c r="E210" s="18" t="n">
        <v>12215</v>
      </c>
      <c r="F210" s="19" t="n">
        <f aca="false">INT(($E$1-E210+1)/365.25)</f>
        <v>77</v>
      </c>
      <c r="G210" s="16" t="s">
        <v>300</v>
      </c>
      <c r="H210" s="14"/>
      <c r="I210" s="17"/>
      <c r="J210" s="23" t="s">
        <v>298</v>
      </c>
    </row>
    <row collapsed="false" customFormat="false" customHeight="false" hidden="false" ht="13.25" outlineLevel="0" r="211">
      <c r="A211" s="11" t="n">
        <v>1103</v>
      </c>
      <c r="B211" s="16" t="s">
        <v>296</v>
      </c>
      <c r="C211" s="14" t="s">
        <v>301</v>
      </c>
      <c r="D211" s="14" t="s">
        <v>20</v>
      </c>
      <c r="E211" s="18" t="n">
        <v>10898</v>
      </c>
      <c r="F211" s="19" t="n">
        <f aca="false">INT(($E$1-E211+1)/365.25)</f>
        <v>80</v>
      </c>
      <c r="G211" s="16" t="s">
        <v>300</v>
      </c>
      <c r="H211" s="14"/>
      <c r="I211" s="17"/>
      <c r="J211" s="23" t="s">
        <v>298</v>
      </c>
    </row>
    <row collapsed="false" customFormat="false" customHeight="false" hidden="false" ht="13.25" outlineLevel="0" r="212">
      <c r="A212" s="11" t="n">
        <v>1104</v>
      </c>
      <c r="B212" s="16" t="s">
        <v>296</v>
      </c>
      <c r="C212" s="14" t="s">
        <v>302</v>
      </c>
      <c r="D212" s="14" t="s">
        <v>17</v>
      </c>
      <c r="E212" s="18" t="n">
        <v>11802</v>
      </c>
      <c r="F212" s="19" t="n">
        <f aca="false">INT(($E$1-E212+1)/365.25)</f>
        <v>78</v>
      </c>
      <c r="G212" s="16" t="s">
        <v>303</v>
      </c>
      <c r="H212" s="14"/>
      <c r="I212" s="17"/>
      <c r="J212" s="23" t="s">
        <v>298</v>
      </c>
    </row>
    <row collapsed="false" customFormat="false" customHeight="false" hidden="false" ht="13.25" outlineLevel="0" r="213">
      <c r="A213" s="11" t="n">
        <v>1105</v>
      </c>
      <c r="B213" s="16" t="s">
        <v>296</v>
      </c>
      <c r="C213" s="14" t="s">
        <v>304</v>
      </c>
      <c r="D213" s="14" t="s">
        <v>17</v>
      </c>
      <c r="E213" s="18" t="n">
        <v>9889</v>
      </c>
      <c r="F213" s="19" t="n">
        <f aca="false">INT(($E$1-E213+1)/365.25)</f>
        <v>83</v>
      </c>
      <c r="G213" s="16" t="s">
        <v>305</v>
      </c>
      <c r="H213" s="14"/>
      <c r="I213" s="17"/>
      <c r="J213" s="23" t="s">
        <v>298</v>
      </c>
    </row>
    <row collapsed="false" customFormat="false" customHeight="false" hidden="false" ht="13.25" outlineLevel="0" r="214">
      <c r="A214" s="11" t="n">
        <v>1106</v>
      </c>
      <c r="B214" s="16" t="s">
        <v>296</v>
      </c>
      <c r="C214" s="14" t="s">
        <v>306</v>
      </c>
      <c r="D214" s="14" t="s">
        <v>20</v>
      </c>
      <c r="E214" s="18" t="n">
        <v>9789</v>
      </c>
      <c r="F214" s="19" t="n">
        <f aca="false">INT(($E$1-E214+1)/365.25)</f>
        <v>83</v>
      </c>
      <c r="G214" s="16" t="s">
        <v>305</v>
      </c>
      <c r="H214" s="14"/>
      <c r="I214" s="17"/>
      <c r="J214" s="23" t="s">
        <v>298</v>
      </c>
    </row>
    <row collapsed="false" customFormat="false" customHeight="false" hidden="false" ht="13.25" outlineLevel="0" r="215">
      <c r="A215" s="11" t="n">
        <v>1107</v>
      </c>
      <c r="B215" s="16" t="s">
        <v>296</v>
      </c>
      <c r="C215" s="14" t="s">
        <v>307</v>
      </c>
      <c r="D215" s="14" t="s">
        <v>20</v>
      </c>
      <c r="E215" s="18" t="n">
        <v>12897</v>
      </c>
      <c r="F215" s="19" t="n">
        <f aca="false">INT(($E$1-E215+1)/365.25)</f>
        <v>75</v>
      </c>
      <c r="G215" s="16" t="s">
        <v>308</v>
      </c>
      <c r="H215" s="14"/>
      <c r="I215" s="17"/>
      <c r="J215" s="23" t="s">
        <v>298</v>
      </c>
    </row>
    <row collapsed="false" customFormat="false" customHeight="false" hidden="false" ht="13.25" outlineLevel="0" r="216">
      <c r="A216" s="11" t="n">
        <v>1108</v>
      </c>
      <c r="B216" s="16" t="s">
        <v>296</v>
      </c>
      <c r="C216" s="14" t="s">
        <v>309</v>
      </c>
      <c r="D216" s="14" t="s">
        <v>17</v>
      </c>
      <c r="E216" s="18" t="n">
        <v>14272</v>
      </c>
      <c r="F216" s="19" t="n">
        <f aca="false">INT(($E$1-E216+1)/365.25)</f>
        <v>71</v>
      </c>
      <c r="G216" s="16" t="s">
        <v>310</v>
      </c>
      <c r="H216" s="14"/>
      <c r="I216" s="17"/>
      <c r="J216" s="23" t="s">
        <v>298</v>
      </c>
    </row>
    <row collapsed="false" customFormat="false" customHeight="false" hidden="false" ht="13.25" outlineLevel="0" r="217">
      <c r="A217" s="11" t="n">
        <v>1109</v>
      </c>
      <c r="B217" s="16" t="s">
        <v>311</v>
      </c>
      <c r="C217" s="14" t="s">
        <v>312</v>
      </c>
      <c r="D217" s="14" t="s">
        <v>17</v>
      </c>
      <c r="E217" s="18" t="n">
        <v>11714</v>
      </c>
      <c r="F217" s="19" t="n">
        <f aca="false">INT(($E$1-E217+1)/365.25)</f>
        <v>78</v>
      </c>
      <c r="G217" s="16" t="n">
        <v>302</v>
      </c>
      <c r="H217" s="14"/>
      <c r="I217" s="17"/>
      <c r="J217" s="23"/>
    </row>
    <row collapsed="false" customFormat="false" customHeight="false" hidden="false" ht="13.25" outlineLevel="0" r="218">
      <c r="A218" s="11" t="n">
        <v>1110</v>
      </c>
      <c r="B218" s="16" t="s">
        <v>311</v>
      </c>
      <c r="C218" s="14" t="s">
        <v>313</v>
      </c>
      <c r="D218" s="14" t="s">
        <v>17</v>
      </c>
      <c r="E218" s="15"/>
      <c r="F218" s="19" t="n">
        <f aca="false">INT(($E$1-E218+1)/365.25)</f>
        <v>110</v>
      </c>
      <c r="G218" s="16" t="s">
        <v>314</v>
      </c>
      <c r="H218" s="14"/>
      <c r="I218" s="17"/>
      <c r="J218" s="23" t="s">
        <v>249</v>
      </c>
    </row>
    <row collapsed="false" customFormat="false" customHeight="false" hidden="false" ht="13.25" outlineLevel="0" r="219">
      <c r="A219" s="11" t="n">
        <v>1111</v>
      </c>
      <c r="B219" s="16" t="s">
        <v>311</v>
      </c>
      <c r="C219" s="14" t="s">
        <v>315</v>
      </c>
      <c r="D219" s="14" t="s">
        <v>20</v>
      </c>
      <c r="E219" s="18" t="n">
        <v>12225</v>
      </c>
      <c r="F219" s="19" t="n">
        <f aca="false">INT(($E$1-E219+1)/365.25)</f>
        <v>77</v>
      </c>
      <c r="G219" s="16" t="s">
        <v>314</v>
      </c>
      <c r="H219" s="14"/>
      <c r="I219" s="17"/>
      <c r="J219" s="23" t="s">
        <v>249</v>
      </c>
    </row>
    <row collapsed="false" customFormat="false" customHeight="false" hidden="false" ht="13.25" outlineLevel="0" r="220">
      <c r="A220" s="11" t="n">
        <v>1112</v>
      </c>
      <c r="B220" s="16" t="s">
        <v>311</v>
      </c>
      <c r="C220" s="14" t="s">
        <v>316</v>
      </c>
      <c r="D220" s="14" t="s">
        <v>17</v>
      </c>
      <c r="E220" s="15"/>
      <c r="F220" s="19" t="n">
        <f aca="false">INT(($E$1-E220+1)/365.25)</f>
        <v>110</v>
      </c>
      <c r="G220" s="16" t="n">
        <v>312</v>
      </c>
      <c r="H220" s="14"/>
      <c r="I220" s="17"/>
      <c r="J220" s="23" t="s">
        <v>249</v>
      </c>
    </row>
    <row collapsed="false" customFormat="false" customHeight="false" hidden="false" ht="13.25" outlineLevel="0" r="221">
      <c r="A221" s="11" t="n">
        <v>1113</v>
      </c>
      <c r="B221" s="16" t="s">
        <v>311</v>
      </c>
      <c r="C221" s="14" t="s">
        <v>317</v>
      </c>
      <c r="D221" s="14" t="s">
        <v>20</v>
      </c>
      <c r="E221" s="18" t="n">
        <v>11799</v>
      </c>
      <c r="F221" s="19" t="n">
        <f aca="false">INT(($E$1-E221+1)/365.25)</f>
        <v>78</v>
      </c>
      <c r="G221" s="16" t="n">
        <v>312</v>
      </c>
      <c r="H221" s="14"/>
      <c r="I221" s="17"/>
      <c r="J221" s="23" t="s">
        <v>249</v>
      </c>
    </row>
    <row collapsed="false" customFormat="false" customHeight="false" hidden="false" ht="13.25" outlineLevel="0" r="222">
      <c r="A222" s="11" t="n">
        <v>1114</v>
      </c>
      <c r="B222" s="16" t="s">
        <v>311</v>
      </c>
      <c r="C222" s="14" t="s">
        <v>318</v>
      </c>
      <c r="D222" s="14" t="s">
        <v>17</v>
      </c>
      <c r="E222" s="18" t="n">
        <v>12812</v>
      </c>
      <c r="F222" s="19" t="n">
        <f aca="false">INT(($E$1-E222+1)/365.25)</f>
        <v>75</v>
      </c>
      <c r="G222" s="16" t="s">
        <v>319</v>
      </c>
      <c r="H222" s="14"/>
      <c r="I222" s="17"/>
      <c r="J222" s="23" t="s">
        <v>249</v>
      </c>
    </row>
    <row collapsed="false" customFormat="false" customHeight="false" hidden="false" ht="13.25" outlineLevel="0" r="223">
      <c r="A223" s="11" t="n">
        <v>1115</v>
      </c>
      <c r="B223" s="16" t="s">
        <v>311</v>
      </c>
      <c r="C223" s="14" t="s">
        <v>320</v>
      </c>
      <c r="D223" s="14" t="s">
        <v>20</v>
      </c>
      <c r="E223" s="18" t="n">
        <v>11599</v>
      </c>
      <c r="F223" s="19" t="n">
        <f aca="false">INT(($E$1-E223+1)/365.25)</f>
        <v>78</v>
      </c>
      <c r="G223" s="16" t="s">
        <v>319</v>
      </c>
      <c r="H223" s="14"/>
      <c r="I223" s="17"/>
      <c r="J223" s="23" t="s">
        <v>249</v>
      </c>
    </row>
    <row collapsed="false" customFormat="false" customHeight="false" hidden="false" ht="13.25" outlineLevel="0" r="224">
      <c r="A224" s="11" t="n">
        <v>1116</v>
      </c>
      <c r="B224" s="16" t="s">
        <v>311</v>
      </c>
      <c r="C224" s="14" t="s">
        <v>321</v>
      </c>
      <c r="D224" s="14" t="s">
        <v>17</v>
      </c>
      <c r="E224" s="18" t="n">
        <v>9134</v>
      </c>
      <c r="F224" s="19" t="n">
        <f aca="false">INT(($E$1-E224+1)/365.25)</f>
        <v>85</v>
      </c>
      <c r="G224" s="16" t="n">
        <v>313</v>
      </c>
      <c r="H224" s="14"/>
      <c r="I224" s="17"/>
      <c r="J224" s="23" t="s">
        <v>249</v>
      </c>
    </row>
    <row collapsed="false" customFormat="false" customHeight="false" hidden="false" ht="13.25" outlineLevel="0" r="225">
      <c r="A225" s="11" t="n">
        <v>1117</v>
      </c>
      <c r="B225" s="16" t="s">
        <v>311</v>
      </c>
      <c r="C225" s="14" t="s">
        <v>322</v>
      </c>
      <c r="D225" s="14" t="s">
        <v>20</v>
      </c>
      <c r="E225" s="18" t="n">
        <v>14270</v>
      </c>
      <c r="F225" s="19" t="n">
        <f aca="false">INT(($E$1-E225+1)/365.25)</f>
        <v>71</v>
      </c>
      <c r="G225" s="16" t="s">
        <v>323</v>
      </c>
      <c r="H225" s="14"/>
      <c r="I225" s="17"/>
      <c r="J225" s="23" t="s">
        <v>249</v>
      </c>
    </row>
    <row collapsed="false" customFormat="false" customHeight="false" hidden="false" ht="13.25" outlineLevel="0" r="226">
      <c r="A226" s="11" t="n">
        <v>1118</v>
      </c>
      <c r="B226" s="16" t="s">
        <v>311</v>
      </c>
      <c r="C226" s="14" t="s">
        <v>324</v>
      </c>
      <c r="D226" s="14" t="s">
        <v>17</v>
      </c>
      <c r="E226" s="18" t="n">
        <v>13567</v>
      </c>
      <c r="F226" s="19" t="n">
        <f aca="false">INT(($E$1-E226+1)/365.25)</f>
        <v>73</v>
      </c>
      <c r="G226" s="16" t="n">
        <v>312</v>
      </c>
      <c r="H226" s="14"/>
      <c r="I226" s="17"/>
      <c r="J226" s="23" t="s">
        <v>249</v>
      </c>
    </row>
    <row collapsed="false" customFormat="false" customHeight="false" hidden="false" ht="13.25" outlineLevel="0" r="227">
      <c r="A227" s="11" t="n">
        <v>1119</v>
      </c>
      <c r="B227" s="22" t="s">
        <v>325</v>
      </c>
      <c r="C227" s="14" t="s">
        <v>326</v>
      </c>
      <c r="D227" s="14" t="s">
        <v>17</v>
      </c>
      <c r="E227" s="18" t="n">
        <v>5386</v>
      </c>
      <c r="F227" s="19" t="n">
        <f aca="false">INT(($E$1-E227+1)/365.25)</f>
        <v>95</v>
      </c>
      <c r="G227" s="16" t="n">
        <v>318</v>
      </c>
      <c r="H227" s="14" t="s">
        <v>327</v>
      </c>
      <c r="I227" s="17"/>
      <c r="J227" s="23" t="s">
        <v>298</v>
      </c>
    </row>
    <row collapsed="false" customFormat="false" customHeight="false" hidden="false" ht="13.25" outlineLevel="0" r="228">
      <c r="A228" s="11" t="n">
        <v>1120</v>
      </c>
      <c r="B228" s="22" t="s">
        <v>325</v>
      </c>
      <c r="C228" s="14" t="s">
        <v>328</v>
      </c>
      <c r="D228" s="14" t="s">
        <v>17</v>
      </c>
      <c r="E228" s="18" t="n">
        <v>12966</v>
      </c>
      <c r="F228" s="19" t="n">
        <f aca="false">INT(($E$1-E228+1)/365.25)</f>
        <v>75</v>
      </c>
      <c r="G228" s="16" t="n">
        <v>318</v>
      </c>
      <c r="H228" s="14"/>
      <c r="I228" s="17"/>
      <c r="J228" s="23" t="s">
        <v>298</v>
      </c>
    </row>
    <row collapsed="false" customFormat="false" customHeight="false" hidden="false" ht="13.25" outlineLevel="0" r="229">
      <c r="A229" s="11" t="n">
        <v>1121</v>
      </c>
      <c r="B229" s="22" t="s">
        <v>325</v>
      </c>
      <c r="C229" s="14" t="s">
        <v>329</v>
      </c>
      <c r="D229" s="14" t="s">
        <v>17</v>
      </c>
      <c r="E229" s="18" t="n">
        <v>12479</v>
      </c>
      <c r="F229" s="19" t="n">
        <f aca="false">INT(($E$1-E229+1)/365.25)</f>
        <v>76</v>
      </c>
      <c r="G229" s="16" t="n">
        <v>319</v>
      </c>
      <c r="H229" s="14"/>
      <c r="I229" s="17"/>
      <c r="J229" s="23" t="s">
        <v>298</v>
      </c>
    </row>
    <row collapsed="false" customFormat="false" customHeight="false" hidden="false" ht="13.25" outlineLevel="0" r="230">
      <c r="A230" s="11" t="n">
        <v>1122</v>
      </c>
      <c r="B230" s="22" t="s">
        <v>325</v>
      </c>
      <c r="C230" s="14" t="s">
        <v>330</v>
      </c>
      <c r="D230" s="14" t="s">
        <v>20</v>
      </c>
      <c r="E230" s="18" t="n">
        <v>12172</v>
      </c>
      <c r="F230" s="19" t="n">
        <f aca="false">INT(($E$1-E230+1)/365.25)</f>
        <v>77</v>
      </c>
      <c r="G230" s="16" t="n">
        <v>319</v>
      </c>
      <c r="H230" s="14"/>
      <c r="I230" s="17"/>
      <c r="J230" s="23" t="s">
        <v>298</v>
      </c>
    </row>
    <row collapsed="false" customFormat="false" customHeight="false" hidden="false" ht="13.25" outlineLevel="0" r="231">
      <c r="A231" s="11" t="n">
        <v>1123</v>
      </c>
      <c r="B231" s="22" t="s">
        <v>325</v>
      </c>
      <c r="C231" s="14" t="s">
        <v>331</v>
      </c>
      <c r="D231" s="14" t="s">
        <v>20</v>
      </c>
      <c r="E231" s="18" t="n">
        <v>11240</v>
      </c>
      <c r="F231" s="19" t="n">
        <f aca="false">INT(($E$1-E231+1)/365.25)</f>
        <v>79</v>
      </c>
      <c r="G231" s="16" t="n">
        <v>320</v>
      </c>
      <c r="H231" s="14"/>
      <c r="I231" s="17"/>
      <c r="J231" s="23" t="s">
        <v>298</v>
      </c>
    </row>
    <row collapsed="false" customFormat="false" customHeight="false" hidden="false" ht="13.25" outlineLevel="0" r="232">
      <c r="A232" s="11" t="n">
        <v>1124</v>
      </c>
      <c r="B232" s="22" t="s">
        <v>325</v>
      </c>
      <c r="C232" s="14" t="s">
        <v>332</v>
      </c>
      <c r="D232" s="14" t="s">
        <v>20</v>
      </c>
      <c r="E232" s="18" t="n">
        <v>13879</v>
      </c>
      <c r="F232" s="19" t="n">
        <f aca="false">INT(($E$1-E232+1)/365.25)</f>
        <v>72</v>
      </c>
      <c r="G232" s="16" t="s">
        <v>333</v>
      </c>
      <c r="H232" s="14"/>
      <c r="I232" s="17"/>
      <c r="J232" s="23" t="s">
        <v>298</v>
      </c>
    </row>
    <row collapsed="false" customFormat="false" customHeight="false" hidden="false" ht="13.25" outlineLevel="0" r="233">
      <c r="A233" s="11" t="n">
        <v>1125</v>
      </c>
      <c r="B233" s="22" t="s">
        <v>325</v>
      </c>
      <c r="C233" s="14" t="s">
        <v>334</v>
      </c>
      <c r="D233" s="14" t="s">
        <v>20</v>
      </c>
      <c r="E233" s="18" t="n">
        <v>14260</v>
      </c>
      <c r="F233" s="19" t="n">
        <f aca="false">INT(($E$1-E233+1)/365.25)</f>
        <v>71</v>
      </c>
      <c r="G233" s="16" t="n">
        <v>318</v>
      </c>
      <c r="H233" s="14"/>
      <c r="I233" s="17"/>
      <c r="J233" s="23" t="s">
        <v>298</v>
      </c>
    </row>
    <row collapsed="false" customFormat="false" customHeight="false" hidden="false" ht="13.25" outlineLevel="0" r="234">
      <c r="A234" s="11" t="n">
        <v>1201</v>
      </c>
      <c r="B234" s="22" t="s">
        <v>335</v>
      </c>
      <c r="C234" s="14" t="s">
        <v>336</v>
      </c>
      <c r="D234" s="14" t="s">
        <v>17</v>
      </c>
      <c r="E234" s="18" t="n">
        <v>12987</v>
      </c>
      <c r="F234" s="19" t="n">
        <f aca="false">INT(($E$1-E234+1)/365.25)</f>
        <v>75</v>
      </c>
      <c r="G234" s="16" t="s">
        <v>337</v>
      </c>
      <c r="H234" s="14"/>
      <c r="I234" s="17"/>
      <c r="J234" s="23" t="s">
        <v>18</v>
      </c>
    </row>
    <row collapsed="false" customFormat="false" customHeight="false" hidden="false" ht="13.25" outlineLevel="0" r="235">
      <c r="A235" s="11" t="n">
        <v>1202</v>
      </c>
      <c r="B235" s="22" t="s">
        <v>338</v>
      </c>
      <c r="C235" s="14" t="s">
        <v>339</v>
      </c>
      <c r="D235" s="14" t="s">
        <v>17</v>
      </c>
      <c r="E235" s="18" t="n">
        <v>10542</v>
      </c>
      <c r="F235" s="19" t="n">
        <f aca="false">INT(($E$1-E235+1)/365.25)</f>
        <v>81</v>
      </c>
      <c r="G235" s="16" t="s">
        <v>340</v>
      </c>
      <c r="H235" s="14"/>
      <c r="I235" s="17"/>
      <c r="J235" s="23" t="s">
        <v>18</v>
      </c>
    </row>
    <row collapsed="false" customFormat="false" customHeight="false" hidden="false" ht="13.25" outlineLevel="0" r="236">
      <c r="A236" s="11" t="n">
        <v>1207</v>
      </c>
      <c r="B236" s="22" t="s">
        <v>338</v>
      </c>
      <c r="C236" s="14" t="s">
        <v>341</v>
      </c>
      <c r="D236" s="14" t="s">
        <v>20</v>
      </c>
      <c r="E236" s="18" t="n">
        <v>10542</v>
      </c>
      <c r="F236" s="19" t="n">
        <f aca="false">INT(($E$1-E236+1)/365.25)</f>
        <v>81</v>
      </c>
      <c r="G236" s="16" t="n">
        <v>994</v>
      </c>
      <c r="H236" s="14"/>
      <c r="I236" s="17"/>
      <c r="J236" s="23" t="s">
        <v>18</v>
      </c>
    </row>
    <row collapsed="false" customFormat="false" customHeight="false" hidden="false" ht="13.25" outlineLevel="0" r="237">
      <c r="A237" s="11" t="n">
        <v>1208</v>
      </c>
      <c r="B237" s="22" t="s">
        <v>338</v>
      </c>
      <c r="C237" s="14" t="s">
        <v>342</v>
      </c>
      <c r="D237" s="14" t="s">
        <v>17</v>
      </c>
      <c r="E237" s="18" t="n">
        <v>11396</v>
      </c>
      <c r="F237" s="19" t="n">
        <f aca="false">INT(($E$1-E237+1)/365.25)</f>
        <v>79</v>
      </c>
      <c r="G237" s="16" t="n">
        <v>994</v>
      </c>
      <c r="H237" s="14"/>
      <c r="I237" s="17"/>
      <c r="J237" s="23" t="s">
        <v>18</v>
      </c>
    </row>
    <row collapsed="false" customFormat="false" customHeight="false" hidden="false" ht="13.25" outlineLevel="0" r="238">
      <c r="A238" s="11" t="n">
        <v>1209</v>
      </c>
      <c r="B238" s="22" t="s">
        <v>338</v>
      </c>
      <c r="C238" s="14" t="s">
        <v>343</v>
      </c>
      <c r="D238" s="14" t="s">
        <v>20</v>
      </c>
      <c r="E238" s="18" t="n">
        <v>13837</v>
      </c>
      <c r="F238" s="19" t="n">
        <f aca="false">INT(($E$1-E238+1)/365.25)</f>
        <v>72</v>
      </c>
      <c r="G238" s="16" t="s">
        <v>344</v>
      </c>
      <c r="H238" s="14"/>
      <c r="I238" s="17"/>
      <c r="J238" s="23" t="s">
        <v>18</v>
      </c>
    </row>
    <row collapsed="false" customFormat="false" customHeight="false" hidden="false" ht="13.25" outlineLevel="0" r="239">
      <c r="A239" s="11" t="n">
        <v>1210</v>
      </c>
      <c r="B239" s="22" t="s">
        <v>338</v>
      </c>
      <c r="C239" s="14" t="s">
        <v>345</v>
      </c>
      <c r="D239" s="14" t="s">
        <v>20</v>
      </c>
      <c r="E239" s="18"/>
      <c r="F239" s="19" t="n">
        <f aca="false">INT(($E$1-E239+1)/365.25)</f>
        <v>110</v>
      </c>
      <c r="G239" s="16" t="n">
        <v>1000</v>
      </c>
      <c r="H239" s="14"/>
      <c r="I239" s="17"/>
      <c r="J239" s="23" t="s">
        <v>18</v>
      </c>
    </row>
    <row collapsed="false" customFormat="false" customHeight="false" hidden="false" ht="13.25" outlineLevel="0" r="240">
      <c r="A240" s="11" t="n">
        <v>1211</v>
      </c>
      <c r="B240" s="22" t="s">
        <v>346</v>
      </c>
      <c r="C240" s="14" t="s">
        <v>347</v>
      </c>
      <c r="D240" s="14" t="s">
        <v>20</v>
      </c>
      <c r="E240" s="18" t="n">
        <v>12381</v>
      </c>
      <c r="F240" s="19" t="n">
        <f aca="false">INT(($E$1-E240+1)/365.25)</f>
        <v>76</v>
      </c>
      <c r="G240" s="16" t="n">
        <v>1001</v>
      </c>
      <c r="H240" s="14"/>
      <c r="I240" s="17"/>
      <c r="J240" s="23" t="s">
        <v>18</v>
      </c>
    </row>
    <row collapsed="false" customFormat="false" customHeight="false" hidden="false" ht="13.25" outlineLevel="0" r="241">
      <c r="A241" s="11" t="n">
        <v>1212</v>
      </c>
      <c r="B241" s="22" t="s">
        <v>346</v>
      </c>
      <c r="C241" s="14" t="s">
        <v>348</v>
      </c>
      <c r="D241" s="14" t="s">
        <v>17</v>
      </c>
      <c r="E241" s="18" t="n">
        <v>8659</v>
      </c>
      <c r="F241" s="19" t="n">
        <f aca="false">INT(($E$1-E241+1)/365.25)</f>
        <v>87</v>
      </c>
      <c r="G241" s="16" t="n">
        <v>1007</v>
      </c>
      <c r="H241" s="14"/>
      <c r="I241" s="17"/>
      <c r="J241" s="23" t="s">
        <v>18</v>
      </c>
    </row>
    <row collapsed="false" customFormat="false" customHeight="false" hidden="false" ht="13.25" outlineLevel="0" r="242">
      <c r="A242" s="11" t="n">
        <v>1213</v>
      </c>
      <c r="B242" s="22" t="s">
        <v>346</v>
      </c>
      <c r="C242" s="14" t="s">
        <v>349</v>
      </c>
      <c r="D242" s="14" t="s">
        <v>17</v>
      </c>
      <c r="E242" s="18" t="n">
        <v>12747</v>
      </c>
      <c r="F242" s="19" t="n">
        <f aca="false">INT(($E$1-E242+1)/365.25)</f>
        <v>75</v>
      </c>
      <c r="G242" s="16" t="s">
        <v>350</v>
      </c>
      <c r="H242" s="14"/>
      <c r="I242" s="17"/>
      <c r="J242" s="23" t="s">
        <v>18</v>
      </c>
    </row>
    <row collapsed="false" customFormat="false" customHeight="false" hidden="false" ht="13.25" outlineLevel="0" r="243">
      <c r="A243" s="11" t="n">
        <v>1214</v>
      </c>
      <c r="B243" s="22" t="s">
        <v>346</v>
      </c>
      <c r="C243" s="14" t="s">
        <v>351</v>
      </c>
      <c r="D243" s="14" t="s">
        <v>20</v>
      </c>
      <c r="E243" s="18" t="n">
        <v>10947</v>
      </c>
      <c r="F243" s="19" t="n">
        <f aca="false">INT(($E$1-E243+1)/365.25)</f>
        <v>80</v>
      </c>
      <c r="G243" s="16" t="s">
        <v>352</v>
      </c>
      <c r="H243" s="14"/>
      <c r="I243" s="17"/>
      <c r="J243" s="23" t="s">
        <v>18</v>
      </c>
    </row>
    <row collapsed="false" customFormat="false" customHeight="false" hidden="false" ht="13.25" outlineLevel="0" r="244">
      <c r="A244" s="11" t="n">
        <v>1215</v>
      </c>
      <c r="B244" s="22" t="s">
        <v>346</v>
      </c>
      <c r="C244" s="14" t="s">
        <v>353</v>
      </c>
      <c r="D244" s="14" t="s">
        <v>17</v>
      </c>
      <c r="E244" s="18" t="n">
        <v>13752</v>
      </c>
      <c r="F244" s="19" t="n">
        <f aca="false">INT(($E$1-E244+1)/365.25)</f>
        <v>73</v>
      </c>
      <c r="G244" s="16" t="s">
        <v>354</v>
      </c>
      <c r="H244" s="14"/>
      <c r="I244" s="17"/>
      <c r="J244" s="23" t="s">
        <v>18</v>
      </c>
    </row>
    <row collapsed="false" customFormat="false" customHeight="false" hidden="false" ht="13.25" outlineLevel="0" r="245">
      <c r="A245" s="11" t="n">
        <v>1401</v>
      </c>
      <c r="B245" s="16" t="s">
        <v>346</v>
      </c>
      <c r="C245" s="14" t="s">
        <v>355</v>
      </c>
      <c r="D245" s="14" t="s">
        <v>17</v>
      </c>
      <c r="E245" s="18"/>
      <c r="F245" s="19" t="n">
        <f aca="false">INT(($E$1-E245+1)/365.25)</f>
        <v>110</v>
      </c>
      <c r="G245" s="16" t="s">
        <v>356</v>
      </c>
      <c r="H245" s="14"/>
      <c r="I245" s="17"/>
      <c r="J245" s="23" t="s">
        <v>18</v>
      </c>
    </row>
    <row collapsed="false" customFormat="false" customHeight="false" hidden="false" ht="13.25" outlineLevel="0" r="246">
      <c r="A246" s="11" t="n">
        <v>1402</v>
      </c>
      <c r="B246" s="16" t="n">
        <v>14</v>
      </c>
      <c r="C246" s="14" t="s">
        <v>357</v>
      </c>
      <c r="D246" s="14" t="s">
        <v>17</v>
      </c>
      <c r="E246" s="18" t="n">
        <v>10929</v>
      </c>
      <c r="F246" s="19" t="n">
        <f aca="false">INT(($E$1-E246+1)/365.25)</f>
        <v>80</v>
      </c>
      <c r="G246" s="16" t="n">
        <v>286</v>
      </c>
      <c r="H246" s="14"/>
      <c r="I246" s="17"/>
      <c r="J246" s="23" t="s">
        <v>358</v>
      </c>
    </row>
    <row collapsed="false" customFormat="false" customHeight="false" hidden="false" ht="13.25" outlineLevel="0" r="247">
      <c r="A247" s="11" t="n">
        <v>1403</v>
      </c>
      <c r="B247" s="16" t="n">
        <v>14</v>
      </c>
      <c r="C247" s="14" t="s">
        <v>359</v>
      </c>
      <c r="D247" s="14" t="s">
        <v>17</v>
      </c>
      <c r="E247" s="18" t="n">
        <v>12504</v>
      </c>
      <c r="F247" s="19" t="n">
        <f aca="false">INT(($E$1-E247+1)/365.25)</f>
        <v>76</v>
      </c>
      <c r="G247" s="16" t="s">
        <v>360</v>
      </c>
      <c r="H247" s="14"/>
      <c r="I247" s="17"/>
      <c r="J247" s="23" t="s">
        <v>358</v>
      </c>
    </row>
    <row collapsed="false" customFormat="false" customHeight="false" hidden="false" ht="13.25" outlineLevel="0" r="248">
      <c r="A248" s="11" t="n">
        <v>1404</v>
      </c>
      <c r="B248" s="16" t="n">
        <v>14</v>
      </c>
      <c r="C248" s="14" t="s">
        <v>361</v>
      </c>
      <c r="D248" s="14" t="s">
        <v>17</v>
      </c>
      <c r="E248" s="18" t="n">
        <v>12839</v>
      </c>
      <c r="F248" s="19" t="n">
        <f aca="false">INT(($E$1-E248+1)/365.25)</f>
        <v>75</v>
      </c>
      <c r="G248" s="16" t="s">
        <v>360</v>
      </c>
      <c r="H248" s="14"/>
      <c r="I248" s="17"/>
      <c r="J248" s="23" t="s">
        <v>358</v>
      </c>
    </row>
    <row collapsed="false" customFormat="false" customHeight="false" hidden="false" ht="13.25" outlineLevel="0" r="249">
      <c r="A249" s="11" t="n">
        <v>1405</v>
      </c>
      <c r="B249" s="16" t="n">
        <v>14</v>
      </c>
      <c r="C249" s="14" t="s">
        <v>362</v>
      </c>
      <c r="D249" s="14" t="s">
        <v>20</v>
      </c>
      <c r="E249" s="18" t="n">
        <v>9191</v>
      </c>
      <c r="F249" s="19" t="n">
        <f aca="false">INT(($E$1-E249+1)/365.25)</f>
        <v>85</v>
      </c>
      <c r="G249" s="16" t="s">
        <v>363</v>
      </c>
      <c r="H249" s="14"/>
      <c r="I249" s="17"/>
      <c r="J249" s="23" t="s">
        <v>358</v>
      </c>
    </row>
    <row collapsed="false" customFormat="false" customHeight="false" hidden="false" ht="13.25" outlineLevel="0" r="250">
      <c r="A250" s="11" t="n">
        <v>1406</v>
      </c>
      <c r="B250" s="16" t="n">
        <v>14</v>
      </c>
      <c r="C250" s="14" t="s">
        <v>364</v>
      </c>
      <c r="D250" s="14" t="s">
        <v>17</v>
      </c>
      <c r="E250" s="18" t="n">
        <v>11542</v>
      </c>
      <c r="F250" s="19" t="n">
        <f aca="false">INT(($E$1-E250+1)/365.25)</f>
        <v>79</v>
      </c>
      <c r="G250" s="16" t="s">
        <v>363</v>
      </c>
      <c r="H250" s="14"/>
      <c r="I250" s="17"/>
      <c r="J250" s="23" t="s">
        <v>358</v>
      </c>
    </row>
    <row collapsed="false" customFormat="false" customHeight="false" hidden="false" ht="13.25" outlineLevel="0" r="251">
      <c r="A251" s="11" t="n">
        <v>1407</v>
      </c>
      <c r="B251" s="16" t="n">
        <v>14</v>
      </c>
      <c r="C251" s="14" t="s">
        <v>365</v>
      </c>
      <c r="D251" s="14" t="s">
        <v>17</v>
      </c>
      <c r="E251" s="18" t="n">
        <v>11086</v>
      </c>
      <c r="F251" s="19" t="n">
        <f aca="false">INT(($E$1-E251+1)/365.25)</f>
        <v>80</v>
      </c>
      <c r="G251" s="16" t="n">
        <v>293</v>
      </c>
      <c r="H251" s="14"/>
      <c r="I251" s="17"/>
      <c r="J251" s="23" t="s">
        <v>358</v>
      </c>
    </row>
    <row collapsed="false" customFormat="false" customHeight="false" hidden="false" ht="13.25" outlineLevel="0" r="252">
      <c r="A252" s="11" t="n">
        <v>1408</v>
      </c>
      <c r="B252" s="16" t="n">
        <v>14</v>
      </c>
      <c r="C252" s="14" t="s">
        <v>366</v>
      </c>
      <c r="D252" s="14" t="s">
        <v>20</v>
      </c>
      <c r="E252" s="18" t="n">
        <v>12828</v>
      </c>
      <c r="F252" s="19" t="n">
        <f aca="false">INT(($E$1-E252+1)/365.25)</f>
        <v>75</v>
      </c>
      <c r="G252" s="16" t="s">
        <v>367</v>
      </c>
      <c r="H252" s="14"/>
      <c r="I252" s="17"/>
      <c r="J252" s="23" t="s">
        <v>358</v>
      </c>
    </row>
    <row collapsed="false" customFormat="false" customHeight="false" hidden="false" ht="13.25" outlineLevel="0" r="253">
      <c r="A253" s="11" t="n">
        <v>1409</v>
      </c>
      <c r="B253" s="16" t="n">
        <v>14</v>
      </c>
      <c r="C253" s="14" t="s">
        <v>368</v>
      </c>
      <c r="D253" s="14" t="s">
        <v>17</v>
      </c>
      <c r="E253" s="18" t="n">
        <v>11313</v>
      </c>
      <c r="F253" s="19" t="n">
        <f aca="false">INT(($E$1-E253+1)/365.25)</f>
        <v>79</v>
      </c>
      <c r="G253" s="16" t="s">
        <v>369</v>
      </c>
      <c r="H253" s="14"/>
      <c r="I253" s="17"/>
      <c r="J253" s="23" t="s">
        <v>358</v>
      </c>
    </row>
    <row collapsed="false" customFormat="false" customHeight="false" hidden="false" ht="13.25" outlineLevel="0" r="254">
      <c r="A254" s="11" t="n">
        <v>1410</v>
      </c>
      <c r="B254" s="16" t="n">
        <v>14</v>
      </c>
      <c r="C254" s="14" t="s">
        <v>370</v>
      </c>
      <c r="D254" s="14" t="s">
        <v>20</v>
      </c>
      <c r="E254" s="18" t="n">
        <v>10953</v>
      </c>
      <c r="F254" s="19" t="n">
        <f aca="false">INT(($E$1-E254+1)/365.25)</f>
        <v>80</v>
      </c>
      <c r="G254" s="16" t="s">
        <v>369</v>
      </c>
      <c r="H254" s="14"/>
      <c r="I254" s="17"/>
      <c r="J254" s="23" t="s">
        <v>358</v>
      </c>
    </row>
    <row collapsed="false" customFormat="false" customHeight="false" hidden="false" ht="13.25" outlineLevel="0" r="255">
      <c r="A255" s="11" t="n">
        <v>1411</v>
      </c>
      <c r="B255" s="16" t="n">
        <v>14</v>
      </c>
      <c r="C255" s="14" t="s">
        <v>371</v>
      </c>
      <c r="D255" s="14" t="s">
        <v>20</v>
      </c>
      <c r="E255" s="18" t="n">
        <v>13805</v>
      </c>
      <c r="F255" s="19" t="n">
        <f aca="false">INT(($E$1-E255+1)/365.25)</f>
        <v>72</v>
      </c>
      <c r="G255" s="16" t="s">
        <v>372</v>
      </c>
      <c r="H255" s="14"/>
      <c r="I255" s="17"/>
      <c r="J255" s="23" t="s">
        <v>358</v>
      </c>
    </row>
    <row collapsed="false" customFormat="false" customHeight="false" hidden="false" ht="13.25" outlineLevel="0" r="256">
      <c r="A256" s="11" t="n">
        <v>1501</v>
      </c>
      <c r="B256" s="16" t="s">
        <v>373</v>
      </c>
      <c r="C256" s="14" t="s">
        <v>374</v>
      </c>
      <c r="D256" s="14" t="s">
        <v>20</v>
      </c>
      <c r="E256" s="18" t="n">
        <v>9846</v>
      </c>
      <c r="F256" s="19" t="n">
        <f aca="false">INT(($E$1-E256+1)/365.25)</f>
        <v>83</v>
      </c>
      <c r="G256" s="16" t="s">
        <v>375</v>
      </c>
      <c r="H256" s="14"/>
      <c r="I256" s="17"/>
      <c r="J256" s="23" t="s">
        <v>376</v>
      </c>
    </row>
    <row collapsed="false" customFormat="false" customHeight="false" hidden="false" ht="13.25" outlineLevel="0" r="257">
      <c r="A257" s="11" t="n">
        <v>1502</v>
      </c>
      <c r="B257" s="16" t="s">
        <v>373</v>
      </c>
      <c r="C257" s="14" t="s">
        <v>377</v>
      </c>
      <c r="D257" s="14" t="s">
        <v>20</v>
      </c>
      <c r="E257" s="18" t="n">
        <v>12448</v>
      </c>
      <c r="F257" s="19" t="n">
        <f aca="false">INT(($E$1-E257+1)/365.25)</f>
        <v>76</v>
      </c>
      <c r="G257" s="16" t="s">
        <v>378</v>
      </c>
      <c r="H257" s="14"/>
      <c r="I257" s="17"/>
      <c r="J257" s="23" t="s">
        <v>376</v>
      </c>
    </row>
    <row collapsed="false" customFormat="false" customHeight="false" hidden="false" ht="13.25" outlineLevel="0" r="258">
      <c r="A258" s="11" t="n">
        <v>1503</v>
      </c>
      <c r="B258" s="16" t="s">
        <v>379</v>
      </c>
      <c r="C258" s="14" t="s">
        <v>380</v>
      </c>
      <c r="D258" s="14" t="s">
        <v>20</v>
      </c>
      <c r="E258" s="18" t="n">
        <v>10843</v>
      </c>
      <c r="F258" s="19" t="n">
        <f aca="false">INT(($E$1-E258+1)/365.25)</f>
        <v>81</v>
      </c>
      <c r="G258" s="31" t="s">
        <v>381</v>
      </c>
      <c r="H258" s="14"/>
      <c r="I258" s="17"/>
      <c r="J258" s="23" t="s">
        <v>376</v>
      </c>
    </row>
    <row collapsed="false" customFormat="false" customHeight="false" hidden="false" ht="13.25" outlineLevel="0" r="259">
      <c r="A259" s="11" t="n">
        <v>1504</v>
      </c>
      <c r="B259" s="16" t="s">
        <v>379</v>
      </c>
      <c r="C259" s="14" t="s">
        <v>382</v>
      </c>
      <c r="D259" s="14" t="s">
        <v>17</v>
      </c>
      <c r="E259" s="18" t="n">
        <v>8061</v>
      </c>
      <c r="F259" s="19" t="n">
        <f aca="false">INT(($E$1-E259+1)/365.25)</f>
        <v>88</v>
      </c>
      <c r="G259" s="31" t="s">
        <v>383</v>
      </c>
      <c r="H259" s="14"/>
      <c r="I259" s="17"/>
      <c r="J259" s="23" t="s">
        <v>376</v>
      </c>
    </row>
    <row collapsed="false" customFormat="false" customHeight="false" hidden="false" ht="13.25" outlineLevel="0" r="260">
      <c r="A260" s="11" t="n">
        <v>1505</v>
      </c>
      <c r="B260" s="16" t="s">
        <v>379</v>
      </c>
      <c r="C260" s="14" t="s">
        <v>384</v>
      </c>
      <c r="D260" s="14" t="s">
        <v>17</v>
      </c>
      <c r="E260" s="18" t="n">
        <v>7385</v>
      </c>
      <c r="F260" s="19" t="n">
        <f aca="false">INT(($E$1-E260+1)/365.25)</f>
        <v>90</v>
      </c>
      <c r="G260" s="16" t="n">
        <v>126</v>
      </c>
      <c r="H260" s="14"/>
      <c r="I260" s="17"/>
      <c r="J260" s="23" t="s">
        <v>376</v>
      </c>
    </row>
    <row collapsed="false" customFormat="false" customHeight="false" hidden="false" ht="13.25" outlineLevel="0" r="261">
      <c r="A261" s="11" t="n">
        <v>1506</v>
      </c>
      <c r="B261" s="16" t="s">
        <v>379</v>
      </c>
      <c r="C261" s="14" t="s">
        <v>174</v>
      </c>
      <c r="D261" s="14" t="s">
        <v>17</v>
      </c>
      <c r="E261" s="18" t="n">
        <v>14211</v>
      </c>
      <c r="F261" s="19" t="n">
        <f aca="false">INT(($E$1-E261+1)/365.25)</f>
        <v>71</v>
      </c>
      <c r="G261" s="31" t="s">
        <v>381</v>
      </c>
      <c r="H261" s="14"/>
      <c r="I261" s="17"/>
      <c r="J261" s="23" t="s">
        <v>376</v>
      </c>
    </row>
    <row collapsed="false" customFormat="false" customHeight="false" hidden="false" ht="13.25" outlineLevel="0" r="262">
      <c r="A262" s="11" t="n">
        <v>1507</v>
      </c>
      <c r="B262" s="16" t="s">
        <v>379</v>
      </c>
      <c r="C262" s="14" t="s">
        <v>385</v>
      </c>
      <c r="D262" s="14" t="s">
        <v>20</v>
      </c>
      <c r="E262" s="18" t="n">
        <v>13306</v>
      </c>
      <c r="F262" s="19" t="n">
        <f aca="false">INT(($E$1-E262+1)/365.25)</f>
        <v>74</v>
      </c>
      <c r="G262" s="16" t="s">
        <v>386</v>
      </c>
      <c r="H262" s="14"/>
      <c r="I262" s="17"/>
      <c r="J262" s="23" t="s">
        <v>376</v>
      </c>
    </row>
    <row collapsed="false" customFormat="false" customHeight="false" hidden="false" ht="13.25" outlineLevel="0" r="263">
      <c r="A263" s="11" t="n">
        <v>1701</v>
      </c>
      <c r="B263" s="16" t="n">
        <v>17</v>
      </c>
      <c r="C263" s="14" t="s">
        <v>387</v>
      </c>
      <c r="D263" s="14" t="s">
        <v>17</v>
      </c>
      <c r="E263" s="18" t="n">
        <v>11761</v>
      </c>
      <c r="F263" s="19" t="n">
        <f aca="false">INT(($E$1-E263+1)/365.25)</f>
        <v>78</v>
      </c>
      <c r="G263" s="16" t="n">
        <v>74</v>
      </c>
      <c r="H263" s="14"/>
      <c r="I263" s="17"/>
      <c r="J263" s="23" t="s">
        <v>376</v>
      </c>
    </row>
    <row collapsed="false" customFormat="false" customHeight="false" hidden="false" ht="13.25" outlineLevel="0" r="264">
      <c r="A264" s="11" t="n">
        <v>1702</v>
      </c>
      <c r="B264" s="16" t="n">
        <v>17</v>
      </c>
      <c r="C264" s="14" t="s">
        <v>388</v>
      </c>
      <c r="D264" s="14" t="s">
        <v>20</v>
      </c>
      <c r="E264" s="18" t="n">
        <v>12141</v>
      </c>
      <c r="F264" s="19" t="n">
        <f aca="false">INT(($E$1-E264+1)/365.25)</f>
        <v>77</v>
      </c>
      <c r="G264" s="31" t="s">
        <v>389</v>
      </c>
      <c r="H264" s="14"/>
      <c r="I264" s="17"/>
      <c r="J264" s="23" t="s">
        <v>376</v>
      </c>
    </row>
    <row collapsed="false" customFormat="false" customHeight="false" hidden="false" ht="13.25" outlineLevel="0" r="265">
      <c r="A265" s="11" t="n">
        <v>1703</v>
      </c>
      <c r="B265" s="16" t="n">
        <v>17</v>
      </c>
      <c r="C265" s="14" t="s">
        <v>390</v>
      </c>
      <c r="D265" s="14" t="s">
        <v>20</v>
      </c>
      <c r="E265" s="18" t="n">
        <v>10408</v>
      </c>
      <c r="F265" s="19" t="n">
        <f aca="false">INT(($E$1-E265+1)/365.25)</f>
        <v>82</v>
      </c>
      <c r="G265" s="16" t="s">
        <v>391</v>
      </c>
      <c r="H265" s="14"/>
      <c r="I265" s="17"/>
      <c r="J265" s="23" t="s">
        <v>376</v>
      </c>
    </row>
    <row collapsed="false" customFormat="false" customHeight="false" hidden="false" ht="13.25" outlineLevel="0" r="266">
      <c r="A266" s="11" t="n">
        <v>1704</v>
      </c>
      <c r="B266" s="16" t="n">
        <v>17</v>
      </c>
      <c r="C266" s="14" t="s">
        <v>392</v>
      </c>
      <c r="D266" s="14" t="s">
        <v>20</v>
      </c>
      <c r="E266" s="18" t="n">
        <v>13103</v>
      </c>
      <c r="F266" s="19" t="n">
        <f aca="false">INT(($E$1-E266+1)/365.25)</f>
        <v>74</v>
      </c>
      <c r="G266" s="16" t="n">
        <v>73</v>
      </c>
      <c r="H266" s="14"/>
      <c r="I266" s="17"/>
      <c r="J266" s="23" t="s">
        <v>376</v>
      </c>
    </row>
    <row collapsed="false" customFormat="false" customHeight="false" hidden="false" ht="13.25" outlineLevel="0" r="267">
      <c r="A267" s="11" t="n">
        <v>1705</v>
      </c>
      <c r="B267" s="16" t="n">
        <v>17</v>
      </c>
      <c r="C267" s="14" t="s">
        <v>393</v>
      </c>
      <c r="D267" s="14" t="s">
        <v>20</v>
      </c>
      <c r="E267" s="18" t="n">
        <v>13641</v>
      </c>
      <c r="F267" s="19" t="n">
        <f aca="false">INT(($E$1-E267+1)/365.25)</f>
        <v>73</v>
      </c>
      <c r="G267" s="16" t="s">
        <v>394</v>
      </c>
      <c r="H267" s="14"/>
      <c r="I267" s="17"/>
      <c r="J267" s="23" t="s">
        <v>376</v>
      </c>
    </row>
    <row collapsed="false" customFormat="false" customHeight="false" hidden="false" ht="13.25" outlineLevel="0" r="268">
      <c r="A268" s="11" t="n">
        <v>1901</v>
      </c>
      <c r="B268" s="16" t="n">
        <v>19</v>
      </c>
      <c r="C268" s="14" t="s">
        <v>395</v>
      </c>
      <c r="D268" s="14" t="s">
        <v>20</v>
      </c>
      <c r="E268" s="18" t="n">
        <v>10910</v>
      </c>
      <c r="F268" s="19" t="n">
        <f aca="false">INT(($E$1-E268+1)/365.25)</f>
        <v>80</v>
      </c>
      <c r="G268" s="16" t="s">
        <v>396</v>
      </c>
      <c r="H268" s="14"/>
      <c r="I268" s="17"/>
      <c r="J268" s="23" t="s">
        <v>397</v>
      </c>
    </row>
    <row collapsed="false" customFormat="false" customHeight="false" hidden="false" ht="13.25" outlineLevel="0" r="269">
      <c r="A269" s="11" t="n">
        <v>1902</v>
      </c>
      <c r="B269" s="16" t="n">
        <v>19</v>
      </c>
      <c r="C269" s="14" t="s">
        <v>398</v>
      </c>
      <c r="D269" s="14" t="s">
        <v>17</v>
      </c>
      <c r="E269" s="18" t="n">
        <v>13005</v>
      </c>
      <c r="F269" s="19" t="n">
        <f aca="false">INT(($E$1-E269+1)/365.25)</f>
        <v>75</v>
      </c>
      <c r="G269" s="16" t="s">
        <v>396</v>
      </c>
      <c r="H269" s="14"/>
      <c r="I269" s="17"/>
      <c r="J269" s="23" t="s">
        <v>397</v>
      </c>
    </row>
    <row collapsed="false" customFormat="false" customHeight="false" hidden="false" ht="13.25" outlineLevel="0" r="270">
      <c r="A270" s="11" t="n">
        <v>1903</v>
      </c>
      <c r="B270" s="16" t="n">
        <v>19</v>
      </c>
      <c r="C270" s="14" t="s">
        <v>399</v>
      </c>
      <c r="D270" s="14" t="s">
        <v>20</v>
      </c>
      <c r="E270" s="18" t="n">
        <v>12882</v>
      </c>
      <c r="F270" s="19" t="n">
        <f aca="false">INT(($E$1-E270+1)/365.25)</f>
        <v>75</v>
      </c>
      <c r="G270" s="16" t="n">
        <v>68</v>
      </c>
      <c r="H270" s="14"/>
      <c r="I270" s="17"/>
      <c r="J270" s="23" t="s">
        <v>397</v>
      </c>
    </row>
    <row collapsed="false" customFormat="false" customHeight="false" hidden="false" ht="13.25" outlineLevel="0" r="271">
      <c r="A271" s="11" t="n">
        <v>1904</v>
      </c>
      <c r="B271" s="16" t="n">
        <v>19</v>
      </c>
      <c r="C271" s="14" t="s">
        <v>400</v>
      </c>
      <c r="D271" s="14" t="s">
        <v>17</v>
      </c>
      <c r="E271" s="18" t="n">
        <v>12802</v>
      </c>
      <c r="F271" s="19" t="n">
        <f aca="false">INT(($E$1-E271+1)/365.25)</f>
        <v>75</v>
      </c>
      <c r="G271" s="16" t="n">
        <v>69</v>
      </c>
      <c r="H271" s="14"/>
      <c r="I271" s="17"/>
      <c r="J271" s="23" t="s">
        <v>397</v>
      </c>
    </row>
    <row collapsed="false" customFormat="false" customHeight="false" hidden="false" ht="13.25" outlineLevel="0" r="272">
      <c r="A272" s="11" t="n">
        <v>1905</v>
      </c>
      <c r="B272" s="16" t="n">
        <v>19</v>
      </c>
      <c r="C272" s="14" t="s">
        <v>401</v>
      </c>
      <c r="D272" s="14" t="s">
        <v>20</v>
      </c>
      <c r="E272" s="18" t="n">
        <v>12064</v>
      </c>
      <c r="F272" s="19" t="n">
        <f aca="false">INT(($E$1-E272+1)/365.25)</f>
        <v>77</v>
      </c>
      <c r="G272" s="16" t="n">
        <v>69</v>
      </c>
      <c r="H272" s="14"/>
      <c r="I272" s="17"/>
      <c r="J272" s="23" t="s">
        <v>397</v>
      </c>
    </row>
    <row collapsed="false" customFormat="false" customHeight="false" hidden="false" ht="13.25" outlineLevel="0" r="273">
      <c r="A273" s="11" t="n">
        <v>1906</v>
      </c>
      <c r="B273" s="16" t="n">
        <v>19</v>
      </c>
      <c r="C273" s="14" t="s">
        <v>402</v>
      </c>
      <c r="D273" s="14" t="s">
        <v>17</v>
      </c>
      <c r="E273" s="18" t="n">
        <v>12743</v>
      </c>
      <c r="F273" s="19" t="n">
        <f aca="false">INT(($E$1-E273+1)/365.25)</f>
        <v>75</v>
      </c>
      <c r="G273" s="16" t="s">
        <v>403</v>
      </c>
      <c r="H273" s="14"/>
      <c r="I273" s="17"/>
      <c r="J273" s="23" t="s">
        <v>397</v>
      </c>
    </row>
    <row collapsed="false" customFormat="false" customHeight="false" hidden="false" ht="13.25" outlineLevel="0" r="274">
      <c r="A274" s="11" t="n">
        <v>1907</v>
      </c>
      <c r="B274" s="16" t="n">
        <v>19</v>
      </c>
      <c r="C274" s="14" t="s">
        <v>404</v>
      </c>
      <c r="D274" s="14" t="s">
        <v>20</v>
      </c>
      <c r="E274" s="18" t="n">
        <v>12603</v>
      </c>
      <c r="F274" s="19" t="n">
        <f aca="false">INT(($E$1-E274+1)/365.25)</f>
        <v>76</v>
      </c>
      <c r="G274" s="16" t="n">
        <v>70</v>
      </c>
      <c r="H274" s="14"/>
      <c r="I274" s="17"/>
      <c r="J274" s="23" t="s">
        <v>397</v>
      </c>
    </row>
    <row collapsed="false" customFormat="false" customHeight="false" hidden="false" ht="13.25" outlineLevel="0" r="275">
      <c r="A275" s="11" t="n">
        <v>1908</v>
      </c>
      <c r="B275" s="16" t="n">
        <v>19</v>
      </c>
      <c r="C275" s="14" t="s">
        <v>405</v>
      </c>
      <c r="D275" s="14" t="s">
        <v>17</v>
      </c>
      <c r="E275" s="18" t="n">
        <v>14657</v>
      </c>
      <c r="F275" s="19" t="n">
        <f aca="false">INT(($E$1-E275+1)/365.25)</f>
        <v>70</v>
      </c>
      <c r="G275" s="16"/>
      <c r="H275" s="14"/>
      <c r="I275" s="17"/>
      <c r="J275" s="23" t="s">
        <v>397</v>
      </c>
    </row>
    <row collapsed="false" customFormat="false" customHeight="false" hidden="false" ht="13.25" outlineLevel="0" r="276">
      <c r="A276" s="11" t="n">
        <v>2001</v>
      </c>
      <c r="B276" s="16" t="n">
        <v>20</v>
      </c>
      <c r="C276" s="14" t="s">
        <v>406</v>
      </c>
      <c r="D276" s="14" t="s">
        <v>20</v>
      </c>
      <c r="E276" s="18" t="n">
        <v>12960</v>
      </c>
      <c r="F276" s="19" t="n">
        <f aca="false">INT(($E$1-E276+1)/365.25)</f>
        <v>75</v>
      </c>
      <c r="G276" s="22" t="s">
        <v>407</v>
      </c>
      <c r="H276" s="14"/>
      <c r="I276" s="17"/>
      <c r="J276" s="23" t="s">
        <v>397</v>
      </c>
    </row>
    <row collapsed="false" customFormat="false" customHeight="false" hidden="false" ht="13.25" outlineLevel="0" r="277">
      <c r="A277" s="11" t="n">
        <v>2002</v>
      </c>
      <c r="B277" s="16" t="n">
        <v>20</v>
      </c>
      <c r="C277" s="14" t="s">
        <v>408</v>
      </c>
      <c r="D277" s="14" t="s">
        <v>17</v>
      </c>
      <c r="E277" s="18" t="n">
        <v>11151</v>
      </c>
      <c r="F277" s="19" t="n">
        <f aca="false">INT(($E$1-E277+1)/365.25)</f>
        <v>80</v>
      </c>
      <c r="G277" s="22" t="s">
        <v>409</v>
      </c>
      <c r="H277" s="14"/>
      <c r="I277" s="17"/>
      <c r="J277" s="23" t="s">
        <v>397</v>
      </c>
    </row>
    <row collapsed="false" customFormat="false" customHeight="false" hidden="false" ht="13.25" outlineLevel="0" r="278">
      <c r="A278" s="11" t="n">
        <v>2003</v>
      </c>
      <c r="B278" s="16" t="n">
        <v>20</v>
      </c>
      <c r="C278" s="14" t="s">
        <v>410</v>
      </c>
      <c r="D278" s="14" t="s">
        <v>20</v>
      </c>
      <c r="E278" s="18" t="n">
        <v>11151</v>
      </c>
      <c r="F278" s="19" t="n">
        <f aca="false">INT(($E$1-E278+1)/365.25)</f>
        <v>80</v>
      </c>
      <c r="G278" s="22" t="s">
        <v>409</v>
      </c>
      <c r="H278" s="14"/>
      <c r="I278" s="17"/>
      <c r="J278" s="23" t="s">
        <v>397</v>
      </c>
    </row>
    <row collapsed="false" customFormat="false" customHeight="false" hidden="false" ht="13.25" outlineLevel="0" r="279">
      <c r="A279" s="11" t="n">
        <v>2004</v>
      </c>
      <c r="B279" s="16" t="n">
        <v>20</v>
      </c>
      <c r="C279" s="14" t="s">
        <v>411</v>
      </c>
      <c r="D279" s="14" t="s">
        <v>17</v>
      </c>
      <c r="E279" s="18" t="n">
        <v>12436</v>
      </c>
      <c r="F279" s="19" t="n">
        <f aca="false">INT(($E$1-E279+1)/365.25)</f>
        <v>76</v>
      </c>
      <c r="G279" s="22" t="s">
        <v>412</v>
      </c>
      <c r="H279" s="14"/>
      <c r="I279" s="17"/>
      <c r="J279" s="23" t="s">
        <v>397</v>
      </c>
    </row>
    <row collapsed="false" customFormat="false" customHeight="false" hidden="false" ht="13.25" outlineLevel="0" r="280">
      <c r="A280" s="11" t="n">
        <v>2005</v>
      </c>
      <c r="B280" s="16" t="n">
        <v>20</v>
      </c>
      <c r="C280" s="14" t="s">
        <v>413</v>
      </c>
      <c r="D280" s="14" t="s">
        <v>17</v>
      </c>
      <c r="E280" s="18" t="n">
        <v>12498</v>
      </c>
      <c r="F280" s="19" t="n">
        <f aca="false">INT(($E$1-E280+1)/365.25)</f>
        <v>76</v>
      </c>
      <c r="G280" s="22" t="s">
        <v>414</v>
      </c>
      <c r="H280" s="14"/>
      <c r="I280" s="17"/>
      <c r="J280" s="23" t="s">
        <v>397</v>
      </c>
    </row>
    <row collapsed="false" customFormat="false" customHeight="false" hidden="false" ht="13.25" outlineLevel="0" r="281">
      <c r="A281" s="11" t="n">
        <v>2006</v>
      </c>
      <c r="B281" s="16" t="n">
        <v>20</v>
      </c>
      <c r="C281" s="14" t="s">
        <v>415</v>
      </c>
      <c r="D281" s="14" t="s">
        <v>17</v>
      </c>
      <c r="E281" s="18" t="n">
        <v>12424</v>
      </c>
      <c r="F281" s="19" t="n">
        <f aca="false">INT(($E$1-E281+1)/365.25)</f>
        <v>76</v>
      </c>
      <c r="G281" s="22" t="s">
        <v>416</v>
      </c>
      <c r="H281" s="14"/>
      <c r="I281" s="17"/>
      <c r="J281" s="23" t="s">
        <v>397</v>
      </c>
    </row>
    <row collapsed="false" customFormat="false" customHeight="false" hidden="false" ht="13.25" outlineLevel="0" r="282">
      <c r="A282" s="11" t="n">
        <v>2007</v>
      </c>
      <c r="B282" s="16" t="n">
        <v>20</v>
      </c>
      <c r="C282" s="14" t="s">
        <v>417</v>
      </c>
      <c r="D282" s="14" t="s">
        <v>17</v>
      </c>
      <c r="E282" s="18" t="n">
        <v>7444</v>
      </c>
      <c r="F282" s="19" t="n">
        <f aca="false">INT(($E$1-E282+1)/365.25)</f>
        <v>90</v>
      </c>
      <c r="G282" s="22" t="s">
        <v>418</v>
      </c>
      <c r="H282" s="14"/>
      <c r="I282" s="17"/>
      <c r="J282" s="23" t="s">
        <v>397</v>
      </c>
    </row>
    <row collapsed="false" customFormat="false" customHeight="false" hidden="false" ht="13.25" outlineLevel="0" r="283">
      <c r="A283" s="11" t="n">
        <v>2008</v>
      </c>
      <c r="B283" s="16" t="n">
        <v>20</v>
      </c>
      <c r="C283" s="14" t="s">
        <v>419</v>
      </c>
      <c r="D283" s="14" t="s">
        <v>17</v>
      </c>
      <c r="E283" s="18" t="n">
        <v>13098</v>
      </c>
      <c r="F283" s="19" t="n">
        <f aca="false">INT(($E$1-E283+1)/365.25)</f>
        <v>74</v>
      </c>
      <c r="G283" s="22" t="s">
        <v>407</v>
      </c>
      <c r="H283" s="14"/>
      <c r="I283" s="17"/>
      <c r="J283" s="23" t="s">
        <v>397</v>
      </c>
    </row>
    <row collapsed="false" customFormat="false" customHeight="false" hidden="false" ht="13.25" outlineLevel="0" r="284">
      <c r="A284" s="11" t="n">
        <v>2009</v>
      </c>
      <c r="B284" s="16" t="n">
        <v>20</v>
      </c>
      <c r="C284" s="14" t="s">
        <v>420</v>
      </c>
      <c r="D284" s="14" t="s">
        <v>20</v>
      </c>
      <c r="E284" s="18" t="n">
        <v>13373</v>
      </c>
      <c r="F284" s="19" t="n">
        <f aca="false">INT(($E$1-E284+1)/365.25)</f>
        <v>74</v>
      </c>
      <c r="G284" s="16" t="s">
        <v>421</v>
      </c>
      <c r="H284" s="14"/>
      <c r="I284" s="17"/>
      <c r="J284" s="23" t="s">
        <v>397</v>
      </c>
    </row>
    <row collapsed="false" customFormat="false" customHeight="false" hidden="false" ht="13.25" outlineLevel="0" r="285">
      <c r="A285" s="11" t="n">
        <v>2010</v>
      </c>
      <c r="B285" s="16" t="n">
        <v>20</v>
      </c>
      <c r="C285" s="14" t="s">
        <v>422</v>
      </c>
      <c r="D285" s="14" t="s">
        <v>17</v>
      </c>
      <c r="E285" s="18" t="n">
        <v>14448</v>
      </c>
      <c r="F285" s="19" t="n">
        <f aca="false">INT(($E$1-E285+1)/365.25)</f>
        <v>71</v>
      </c>
      <c r="G285" s="16" t="s">
        <v>421</v>
      </c>
      <c r="H285" s="14"/>
      <c r="I285" s="17"/>
      <c r="J285" s="23" t="s">
        <v>397</v>
      </c>
    </row>
    <row collapsed="false" customFormat="false" customHeight="false" hidden="false" ht="13.25" outlineLevel="0" r="286">
      <c r="A286" s="11" t="n">
        <v>2011</v>
      </c>
      <c r="B286" s="16" t="n">
        <v>20</v>
      </c>
      <c r="C286" s="14" t="s">
        <v>423</v>
      </c>
      <c r="D286" s="14" t="s">
        <v>20</v>
      </c>
      <c r="E286" s="18" t="n">
        <v>14106</v>
      </c>
      <c r="F286" s="19" t="n">
        <f aca="false">INT(($E$1-E286+1)/365.25)</f>
        <v>72</v>
      </c>
      <c r="G286" s="16" t="s">
        <v>424</v>
      </c>
      <c r="H286" s="14"/>
      <c r="I286" s="17"/>
      <c r="J286" s="23" t="s">
        <v>397</v>
      </c>
    </row>
    <row collapsed="false" customFormat="false" customHeight="false" hidden="false" ht="13.25" outlineLevel="0" r="287">
      <c r="A287" s="11" t="n">
        <v>2012</v>
      </c>
      <c r="B287" s="16" t="n">
        <v>20</v>
      </c>
      <c r="C287" s="14" t="s">
        <v>425</v>
      </c>
      <c r="D287" s="14" t="s">
        <v>20</v>
      </c>
      <c r="E287" s="18" t="n">
        <v>14246</v>
      </c>
      <c r="F287" s="19" t="n">
        <f aca="false">INT(($E$1-E287+1)/365.25)</f>
        <v>71</v>
      </c>
      <c r="G287" s="31" t="s">
        <v>426</v>
      </c>
      <c r="H287" s="14"/>
      <c r="I287" s="17"/>
      <c r="J287" s="23" t="s">
        <v>397</v>
      </c>
    </row>
    <row collapsed="false" customFormat="false" customHeight="false" hidden="false" ht="13.25" outlineLevel="0" r="288">
      <c r="A288" s="11" t="n">
        <v>2013</v>
      </c>
      <c r="B288" s="16" t="n">
        <v>20</v>
      </c>
      <c r="C288" s="14" t="s">
        <v>427</v>
      </c>
      <c r="D288" s="14" t="s">
        <v>17</v>
      </c>
      <c r="E288" s="18" t="n">
        <v>14635</v>
      </c>
      <c r="F288" s="19" t="n">
        <f aca="false">INT(($E$1-E288+1)/365.25)</f>
        <v>70</v>
      </c>
      <c r="G288" s="16" t="s">
        <v>428</v>
      </c>
      <c r="H288" s="14"/>
      <c r="I288" s="17"/>
      <c r="J288" s="23" t="s">
        <v>397</v>
      </c>
    </row>
    <row collapsed="false" customFormat="false" customHeight="false" hidden="false" ht="13.25" outlineLevel="0" r="289">
      <c r="A289" s="11" t="n">
        <v>2101</v>
      </c>
      <c r="B289" s="16" t="n">
        <v>21</v>
      </c>
      <c r="C289" s="14" t="s">
        <v>429</v>
      </c>
      <c r="D289" s="14" t="s">
        <v>20</v>
      </c>
      <c r="E289" s="18" t="n">
        <v>12961</v>
      </c>
      <c r="F289" s="19" t="n">
        <f aca="false">INT(($E$1-E289+1)/365.25)</f>
        <v>75</v>
      </c>
      <c r="G289" s="31" t="s">
        <v>430</v>
      </c>
      <c r="H289" s="14"/>
      <c r="I289" s="17"/>
      <c r="J289" s="23" t="s">
        <v>431</v>
      </c>
    </row>
    <row collapsed="false" customFormat="false" customHeight="false" hidden="false" ht="13.25" outlineLevel="0" r="290">
      <c r="A290" s="11" t="n">
        <v>2102</v>
      </c>
      <c r="B290" s="16" t="n">
        <v>21</v>
      </c>
      <c r="C290" s="14" t="s">
        <v>432</v>
      </c>
      <c r="D290" s="14" t="s">
        <v>17</v>
      </c>
      <c r="E290" s="18" t="n">
        <v>11930</v>
      </c>
      <c r="F290" s="19" t="n">
        <f aca="false">INT(($E$1-E290+1)/365.25)</f>
        <v>78</v>
      </c>
      <c r="G290" s="16" t="n">
        <v>54</v>
      </c>
      <c r="H290" s="14"/>
      <c r="I290" s="17"/>
      <c r="J290" s="23" t="s">
        <v>431</v>
      </c>
    </row>
    <row collapsed="false" customFormat="false" customHeight="false" hidden="false" ht="13.25" outlineLevel="0" r="291">
      <c r="A291" s="11" t="n">
        <v>2102</v>
      </c>
      <c r="B291" s="16" t="n">
        <v>21</v>
      </c>
      <c r="C291" s="14" t="s">
        <v>433</v>
      </c>
      <c r="D291" s="14" t="s">
        <v>20</v>
      </c>
      <c r="E291" s="18" t="n">
        <v>11367</v>
      </c>
      <c r="F291" s="19" t="n">
        <f aca="false">INT(($E$1-E291+1)/365.25)</f>
        <v>79</v>
      </c>
      <c r="G291" s="16" t="n">
        <v>54</v>
      </c>
      <c r="H291" s="14"/>
      <c r="I291" s="17"/>
      <c r="J291" s="23" t="s">
        <v>431</v>
      </c>
    </row>
    <row collapsed="false" customFormat="false" customHeight="false" hidden="false" ht="13.25" outlineLevel="0" r="292">
      <c r="A292" s="11" t="n">
        <v>2102</v>
      </c>
      <c r="B292" s="16" t="n">
        <v>21</v>
      </c>
      <c r="C292" s="14" t="s">
        <v>434</v>
      </c>
      <c r="D292" s="14" t="s">
        <v>20</v>
      </c>
      <c r="E292" s="18" t="n">
        <v>13551</v>
      </c>
      <c r="F292" s="19" t="n">
        <f aca="false">INT(($E$1-E292+1)/365.25)</f>
        <v>73</v>
      </c>
      <c r="G292" s="16" t="s">
        <v>435</v>
      </c>
      <c r="H292" s="14"/>
      <c r="I292" s="17"/>
      <c r="J292" s="23" t="s">
        <v>431</v>
      </c>
    </row>
    <row collapsed="false" customFormat="false" customHeight="false" hidden="false" ht="13.25" outlineLevel="0" r="293">
      <c r="A293" s="11" t="n">
        <v>2102</v>
      </c>
      <c r="B293" s="16" t="n">
        <v>21</v>
      </c>
      <c r="C293" s="14" t="s">
        <v>436</v>
      </c>
      <c r="D293" s="14" t="s">
        <v>17</v>
      </c>
      <c r="E293" s="18" t="n">
        <v>10716</v>
      </c>
      <c r="F293" s="19" t="n">
        <f aca="false">INT(($E$1-E293+1)/365.25)</f>
        <v>81</v>
      </c>
      <c r="G293" s="31" t="s">
        <v>435</v>
      </c>
      <c r="H293" s="14"/>
      <c r="I293" s="17"/>
      <c r="J293" s="23" t="s">
        <v>431</v>
      </c>
    </row>
    <row collapsed="false" customFormat="false" customHeight="false" hidden="false" ht="13.25" outlineLevel="0" r="294">
      <c r="A294" s="11" t="n">
        <v>2102</v>
      </c>
      <c r="B294" s="16" t="n">
        <v>21</v>
      </c>
      <c r="C294" s="14" t="s">
        <v>437</v>
      </c>
      <c r="D294" s="14" t="s">
        <v>17</v>
      </c>
      <c r="E294" s="18" t="n">
        <v>12817</v>
      </c>
      <c r="F294" s="19" t="n">
        <f aca="false">INT(($E$1-E294+1)/365.25)</f>
        <v>75</v>
      </c>
      <c r="G294" s="16" t="s">
        <v>438</v>
      </c>
      <c r="H294" s="14"/>
      <c r="I294" s="17"/>
      <c r="J294" s="23" t="s">
        <v>431</v>
      </c>
    </row>
    <row collapsed="false" customFormat="false" customHeight="false" hidden="false" ht="13.25" outlineLevel="0" r="295">
      <c r="A295" s="11" t="n">
        <v>2102</v>
      </c>
      <c r="B295" s="16" t="n">
        <v>21</v>
      </c>
      <c r="C295" s="14" t="s">
        <v>439</v>
      </c>
      <c r="D295" s="14" t="s">
        <v>17</v>
      </c>
      <c r="E295" s="18" t="n">
        <v>12181</v>
      </c>
      <c r="F295" s="19" t="n">
        <f aca="false">INT(($E$1-E295+1)/365.25)</f>
        <v>77</v>
      </c>
      <c r="G295" s="16" t="s">
        <v>440</v>
      </c>
      <c r="H295" s="14"/>
      <c r="I295" s="17"/>
      <c r="J295" s="23" t="s">
        <v>431</v>
      </c>
    </row>
    <row collapsed="false" customFormat="false" customHeight="false" hidden="false" ht="13.25" outlineLevel="0" r="296">
      <c r="A296" s="11" t="n">
        <v>2102</v>
      </c>
      <c r="B296" s="16" t="n">
        <v>21</v>
      </c>
      <c r="C296" s="14" t="s">
        <v>441</v>
      </c>
      <c r="D296" s="14" t="s">
        <v>20</v>
      </c>
      <c r="E296" s="18" t="n">
        <v>13474</v>
      </c>
      <c r="F296" s="19" t="n">
        <f aca="false">INT(($E$1-E296+1)/365.25)</f>
        <v>73</v>
      </c>
      <c r="G296" s="16" t="s">
        <v>442</v>
      </c>
      <c r="H296" s="14"/>
      <c r="I296" s="17"/>
      <c r="J296" s="23" t="s">
        <v>431</v>
      </c>
    </row>
    <row collapsed="false" customFormat="false" customHeight="false" hidden="false" ht="13.25" outlineLevel="0" r="297">
      <c r="A297" s="11" t="n">
        <v>2102</v>
      </c>
      <c r="B297" s="16" t="n">
        <v>21</v>
      </c>
      <c r="C297" s="14" t="s">
        <v>443</v>
      </c>
      <c r="D297" s="14" t="s">
        <v>20</v>
      </c>
      <c r="E297" s="18" t="n">
        <v>6703</v>
      </c>
      <c r="F297" s="19" t="n">
        <f aca="false">INT(($E$1-E297+1)/365.25)</f>
        <v>92</v>
      </c>
      <c r="G297" s="31" t="s">
        <v>444</v>
      </c>
      <c r="H297" s="14"/>
      <c r="I297" s="17"/>
      <c r="J297" s="23" t="s">
        <v>431</v>
      </c>
    </row>
    <row collapsed="false" customFormat="false" customHeight="false" hidden="false" ht="13.25" outlineLevel="0" r="298">
      <c r="A298" s="11" t="n">
        <v>2102</v>
      </c>
      <c r="B298" s="16" t="n">
        <v>21</v>
      </c>
      <c r="C298" s="14" t="s">
        <v>445</v>
      </c>
      <c r="D298" s="14" t="s">
        <v>20</v>
      </c>
      <c r="E298" s="18" t="n">
        <v>13993</v>
      </c>
      <c r="F298" s="19" t="n">
        <f aca="false">INT(($E$1-E298+1)/365.25)</f>
        <v>72</v>
      </c>
      <c r="G298" s="31" t="s">
        <v>444</v>
      </c>
      <c r="H298" s="14"/>
      <c r="I298" s="17"/>
      <c r="J298" s="23" t="s">
        <v>431</v>
      </c>
    </row>
    <row collapsed="false" customFormat="false" customHeight="false" hidden="false" ht="13.25" outlineLevel="0" r="299">
      <c r="A299" s="11" t="n">
        <v>2102</v>
      </c>
      <c r="B299" s="16" t="n">
        <v>21</v>
      </c>
      <c r="C299" s="14" t="s">
        <v>446</v>
      </c>
      <c r="D299" s="14" t="s">
        <v>20</v>
      </c>
      <c r="E299" s="18" t="n">
        <v>13665</v>
      </c>
      <c r="F299" s="19" t="n">
        <f aca="false">INT(($E$1-E299+1)/365.25)</f>
        <v>73</v>
      </c>
      <c r="G299" s="31" t="s">
        <v>447</v>
      </c>
      <c r="H299" s="14"/>
      <c r="I299" s="17"/>
      <c r="J299" s="23" t="s">
        <v>431</v>
      </c>
    </row>
    <row collapsed="false" customFormat="false" customHeight="false" hidden="false" ht="13.25" outlineLevel="0" r="300">
      <c r="A300" s="11" t="n">
        <v>2102</v>
      </c>
      <c r="B300" s="16" t="n">
        <v>21</v>
      </c>
      <c r="C300" s="14" t="s">
        <v>448</v>
      </c>
      <c r="D300" s="14" t="s">
        <v>20</v>
      </c>
      <c r="E300" s="18" t="n">
        <v>13999</v>
      </c>
      <c r="F300" s="19" t="n">
        <f aca="false">INT(($E$1-E300+1)/365.25)</f>
        <v>72</v>
      </c>
      <c r="G300" s="31" t="s">
        <v>449</v>
      </c>
      <c r="H300" s="14"/>
      <c r="I300" s="17"/>
      <c r="J300" s="23" t="s">
        <v>431</v>
      </c>
    </row>
    <row collapsed="false" customFormat="false" customHeight="false" hidden="false" ht="13.25" outlineLevel="0" r="301">
      <c r="A301" s="11" t="n">
        <v>2201</v>
      </c>
      <c r="B301" s="16" t="n">
        <v>22</v>
      </c>
      <c r="C301" s="14" t="s">
        <v>450</v>
      </c>
      <c r="D301" s="14" t="s">
        <v>20</v>
      </c>
      <c r="E301" s="18" t="n">
        <v>11922</v>
      </c>
      <c r="F301" s="19" t="n">
        <f aca="false">INT(($E$1-E301+1)/365.25)</f>
        <v>78</v>
      </c>
      <c r="G301" s="16" t="s">
        <v>451</v>
      </c>
      <c r="H301" s="14"/>
      <c r="I301" s="17"/>
      <c r="J301" s="23" t="s">
        <v>452</v>
      </c>
    </row>
    <row collapsed="false" customFormat="false" customHeight="false" hidden="false" ht="13.25" outlineLevel="0" r="302">
      <c r="A302" s="11" t="n">
        <v>2202</v>
      </c>
      <c r="B302" s="16" t="n">
        <v>22</v>
      </c>
      <c r="C302" s="14" t="s">
        <v>453</v>
      </c>
      <c r="D302" s="14" t="s">
        <v>17</v>
      </c>
      <c r="E302" s="18" t="n">
        <v>12368</v>
      </c>
      <c r="F302" s="19" t="n">
        <f aca="false">INT(($E$1-E302+1)/365.25)</f>
        <v>76</v>
      </c>
      <c r="G302" s="16" t="s">
        <v>451</v>
      </c>
      <c r="H302" s="14"/>
      <c r="I302" s="17"/>
      <c r="J302" s="23" t="s">
        <v>452</v>
      </c>
    </row>
    <row collapsed="false" customFormat="false" customHeight="false" hidden="false" ht="13.25" outlineLevel="0" r="303">
      <c r="A303" s="11" t="n">
        <v>2203</v>
      </c>
      <c r="B303" s="16" t="n">
        <v>22</v>
      </c>
      <c r="C303" s="14" t="s">
        <v>454</v>
      </c>
      <c r="D303" s="14" t="s">
        <v>17</v>
      </c>
      <c r="E303" s="18" t="n">
        <v>11642</v>
      </c>
      <c r="F303" s="19" t="n">
        <f aca="false">INT(($E$1-E303+1)/365.25)</f>
        <v>78</v>
      </c>
      <c r="G303" s="16" t="s">
        <v>455</v>
      </c>
      <c r="H303" s="14"/>
      <c r="I303" s="17"/>
      <c r="J303" s="23" t="s">
        <v>452</v>
      </c>
    </row>
    <row collapsed="false" customFormat="false" customHeight="false" hidden="false" ht="13.25" outlineLevel="0" r="304">
      <c r="A304" s="11" t="n">
        <v>2204</v>
      </c>
      <c r="B304" s="16" t="n">
        <v>22</v>
      </c>
      <c r="C304" s="14" t="s">
        <v>456</v>
      </c>
      <c r="D304" s="14" t="s">
        <v>20</v>
      </c>
      <c r="E304" s="18" t="n">
        <v>12687</v>
      </c>
      <c r="F304" s="19" t="n">
        <f aca="false">INT(($E$1-E304+1)/365.25)</f>
        <v>76</v>
      </c>
      <c r="G304" s="16" t="s">
        <v>457</v>
      </c>
      <c r="H304" s="14"/>
      <c r="I304" s="17"/>
      <c r="J304" s="23" t="s">
        <v>452</v>
      </c>
    </row>
    <row collapsed="false" customFormat="false" customHeight="false" hidden="false" ht="13.25" outlineLevel="0" r="305">
      <c r="A305" s="11"/>
      <c r="B305" s="16" t="n">
        <v>22</v>
      </c>
      <c r="C305" s="14" t="s">
        <v>458</v>
      </c>
      <c r="D305" s="14" t="s">
        <v>17</v>
      </c>
      <c r="E305" s="18"/>
      <c r="F305" s="19"/>
      <c r="G305" s="16" t="s">
        <v>457</v>
      </c>
      <c r="H305" s="14" t="s">
        <v>459</v>
      </c>
      <c r="I305" s="17"/>
      <c r="J305" s="23"/>
    </row>
    <row collapsed="false" customFormat="false" customHeight="false" hidden="false" ht="13.25" outlineLevel="0" r="306">
      <c r="A306" s="11" t="n">
        <v>2206</v>
      </c>
      <c r="B306" s="16" t="n">
        <v>22</v>
      </c>
      <c r="C306" s="14" t="s">
        <v>460</v>
      </c>
      <c r="D306" s="14" t="s">
        <v>17</v>
      </c>
      <c r="E306" s="18" t="n">
        <v>9580</v>
      </c>
      <c r="F306" s="19" t="n">
        <f aca="false">INT(($E$1-E306+1)/365.25)</f>
        <v>84</v>
      </c>
      <c r="G306" s="16" t="s">
        <v>461</v>
      </c>
      <c r="H306" s="14"/>
      <c r="I306" s="17"/>
      <c r="J306" s="23" t="s">
        <v>452</v>
      </c>
    </row>
    <row collapsed="false" customFormat="false" customHeight="false" hidden="false" ht="13.25" outlineLevel="0" r="307">
      <c r="A307" s="11" t="n">
        <v>2207</v>
      </c>
      <c r="B307" s="16" t="n">
        <v>22</v>
      </c>
      <c r="C307" s="14" t="s">
        <v>462</v>
      </c>
      <c r="D307" s="14" t="s">
        <v>20</v>
      </c>
      <c r="E307" s="18" t="n">
        <v>11700</v>
      </c>
      <c r="F307" s="19" t="n">
        <f aca="false">INT(($E$1-E307+1)/365.25)</f>
        <v>78</v>
      </c>
      <c r="G307" s="16" t="s">
        <v>463</v>
      </c>
      <c r="H307" s="14"/>
      <c r="I307" s="17"/>
      <c r="J307" s="23" t="s">
        <v>452</v>
      </c>
    </row>
    <row collapsed="false" customFormat="false" customHeight="false" hidden="false" ht="13.25" outlineLevel="0" r="308">
      <c r="A308" s="11" t="n">
        <v>2208</v>
      </c>
      <c r="B308" s="16" t="n">
        <v>22</v>
      </c>
      <c r="C308" s="14" t="s">
        <v>464</v>
      </c>
      <c r="D308" s="14" t="s">
        <v>17</v>
      </c>
      <c r="E308" s="18" t="n">
        <v>12300</v>
      </c>
      <c r="F308" s="19" t="n">
        <f aca="false">INT(($E$1-E308+1)/365.25)</f>
        <v>77</v>
      </c>
      <c r="G308" s="16" t="s">
        <v>465</v>
      </c>
      <c r="H308" s="14"/>
      <c r="I308" s="17"/>
      <c r="J308" s="23" t="s">
        <v>452</v>
      </c>
    </row>
    <row collapsed="false" customFormat="false" customHeight="false" hidden="false" ht="13.25" outlineLevel="0" r="309">
      <c r="A309" s="11" t="n">
        <v>2209</v>
      </c>
      <c r="B309" s="16" t="n">
        <v>22</v>
      </c>
      <c r="C309" s="14" t="s">
        <v>466</v>
      </c>
      <c r="D309" s="14" t="s">
        <v>20</v>
      </c>
      <c r="E309" s="18" t="n">
        <v>11325</v>
      </c>
      <c r="F309" s="19" t="n">
        <f aca="false">INT(($E$1-E309+1)/365.25)</f>
        <v>79</v>
      </c>
      <c r="G309" s="16" t="s">
        <v>465</v>
      </c>
      <c r="H309" s="14"/>
      <c r="I309" s="17"/>
      <c r="J309" s="23" t="s">
        <v>452</v>
      </c>
    </row>
    <row collapsed="false" customFormat="false" customHeight="false" hidden="false" ht="13.25" outlineLevel="0" r="310">
      <c r="A310" s="11" t="n">
        <v>2210</v>
      </c>
      <c r="B310" s="16" t="n">
        <v>22</v>
      </c>
      <c r="C310" s="14" t="s">
        <v>467</v>
      </c>
      <c r="D310" s="14" t="s">
        <v>17</v>
      </c>
      <c r="E310" s="18" t="n">
        <v>13310</v>
      </c>
      <c r="F310" s="19" t="n">
        <f aca="false">INT(($E$1-E310+1)/365.25)</f>
        <v>74</v>
      </c>
      <c r="G310" s="16" t="s">
        <v>463</v>
      </c>
      <c r="H310" s="14"/>
      <c r="I310" s="17"/>
      <c r="J310" s="23" t="s">
        <v>452</v>
      </c>
    </row>
    <row collapsed="false" customFormat="false" customHeight="false" hidden="false" ht="13.25" outlineLevel="0" r="311">
      <c r="A311" s="11" t="n">
        <v>2301</v>
      </c>
      <c r="B311" s="16" t="n">
        <v>23</v>
      </c>
      <c r="C311" s="14" t="s">
        <v>468</v>
      </c>
      <c r="D311" s="14" t="s">
        <v>17</v>
      </c>
      <c r="E311" s="18" t="n">
        <v>5723</v>
      </c>
      <c r="F311" s="19" t="n">
        <f aca="false">INT(($E$1-E311+1)/365.25)</f>
        <v>95</v>
      </c>
      <c r="G311" s="16" t="s">
        <v>469</v>
      </c>
      <c r="H311" s="14"/>
      <c r="I311" s="17"/>
      <c r="J311" s="23" t="s">
        <v>431</v>
      </c>
    </row>
    <row collapsed="false" customFormat="false" customHeight="false" hidden="false" ht="13.25" outlineLevel="0" r="312">
      <c r="A312" s="11" t="n">
        <v>2302</v>
      </c>
      <c r="B312" s="16" t="n">
        <v>23</v>
      </c>
      <c r="C312" s="14" t="s">
        <v>470</v>
      </c>
      <c r="D312" s="14" t="s">
        <v>20</v>
      </c>
      <c r="E312" s="18" t="n">
        <v>13581</v>
      </c>
      <c r="F312" s="19" t="n">
        <f aca="false">INT(($E$1-E312+1)/365.25)</f>
        <v>73</v>
      </c>
      <c r="G312" s="16" t="n">
        <v>40</v>
      </c>
      <c r="H312" s="14"/>
      <c r="I312" s="17"/>
      <c r="J312" s="23" t="s">
        <v>431</v>
      </c>
    </row>
    <row collapsed="false" customFormat="false" customHeight="false" hidden="false" ht="13.25" outlineLevel="0" r="313">
      <c r="A313" s="11" t="n">
        <v>2303</v>
      </c>
      <c r="B313" s="16" t="n">
        <v>23</v>
      </c>
      <c r="C313" s="14" t="s">
        <v>471</v>
      </c>
      <c r="D313" s="14" t="s">
        <v>20</v>
      </c>
      <c r="E313" s="18" t="n">
        <v>12789</v>
      </c>
      <c r="F313" s="19" t="n">
        <f aca="false">INT(($E$1-E313+1)/365.25)</f>
        <v>75</v>
      </c>
      <c r="G313" s="16" t="s">
        <v>472</v>
      </c>
      <c r="H313" s="14"/>
      <c r="I313" s="17"/>
      <c r="J313" s="23" t="s">
        <v>431</v>
      </c>
    </row>
    <row collapsed="false" customFormat="false" customHeight="false" hidden="false" ht="13.25" outlineLevel="0" r="314">
      <c r="A314" s="11" t="n">
        <v>2304</v>
      </c>
      <c r="B314" s="16" t="n">
        <v>23</v>
      </c>
      <c r="C314" s="14" t="s">
        <v>473</v>
      </c>
      <c r="D314" s="14" t="s">
        <v>17</v>
      </c>
      <c r="E314" s="18" t="n">
        <v>14155</v>
      </c>
      <c r="F314" s="19" t="n">
        <f aca="false">INT(($E$1-E314+1)/365.25)</f>
        <v>71</v>
      </c>
      <c r="G314" s="16" t="n">
        <v>39</v>
      </c>
      <c r="H314" s="14"/>
      <c r="I314" s="17"/>
      <c r="J314" s="23" t="s">
        <v>431</v>
      </c>
    </row>
    <row collapsed="false" customFormat="false" customHeight="false" hidden="false" ht="13.25" outlineLevel="0" r="315">
      <c r="A315" s="11"/>
      <c r="B315" s="16" t="n">
        <v>23</v>
      </c>
      <c r="C315" s="14" t="s">
        <v>474</v>
      </c>
      <c r="D315" s="14" t="s">
        <v>20</v>
      </c>
      <c r="E315" s="18" t="n">
        <v>14524</v>
      </c>
      <c r="F315" s="19" t="n">
        <f aca="false">INT(($E$1-E315+1)/365.25)</f>
        <v>70</v>
      </c>
      <c r="G315" s="16" t="n">
        <v>39</v>
      </c>
      <c r="H315" s="14" t="s">
        <v>282</v>
      </c>
      <c r="I315" s="17"/>
      <c r="J315" s="23"/>
    </row>
    <row collapsed="false" customFormat="false" customHeight="false" hidden="false" ht="13.25" outlineLevel="0" r="316">
      <c r="A316" s="11" t="n">
        <v>2305</v>
      </c>
      <c r="B316" s="16" t="n">
        <v>23</v>
      </c>
      <c r="C316" s="14" t="s">
        <v>431</v>
      </c>
      <c r="D316" s="14" t="s">
        <v>20</v>
      </c>
      <c r="E316" s="18" t="n">
        <v>14708</v>
      </c>
      <c r="F316" s="19" t="n">
        <f aca="false">INT(($E$1-E316+1)/365.25)</f>
        <v>70</v>
      </c>
      <c r="G316" s="16" t="s">
        <v>475</v>
      </c>
      <c r="H316" s="14"/>
      <c r="I316" s="17"/>
      <c r="J316" s="23" t="s">
        <v>431</v>
      </c>
    </row>
    <row collapsed="false" customFormat="false" customHeight="false" hidden="false" ht="13.25" outlineLevel="0" r="317">
      <c r="A317" s="11" t="n">
        <v>2306</v>
      </c>
      <c r="B317" s="16" t="n">
        <v>23</v>
      </c>
      <c r="C317" s="14" t="s">
        <v>476</v>
      </c>
      <c r="D317" s="14" t="s">
        <v>17</v>
      </c>
      <c r="E317" s="18" t="n">
        <v>14617</v>
      </c>
      <c r="F317" s="19" t="n">
        <f aca="false">INT(($E$1-E317+1)/365.25)</f>
        <v>70</v>
      </c>
      <c r="G317" s="16" t="n">
        <v>40</v>
      </c>
      <c r="H317" s="14"/>
      <c r="I317" s="17"/>
      <c r="J317" s="23" t="s">
        <v>431</v>
      </c>
    </row>
    <row collapsed="false" customFormat="false" customHeight="false" hidden="false" ht="13.25" outlineLevel="0" r="318">
      <c r="A318" s="11" t="n">
        <v>2401</v>
      </c>
      <c r="B318" s="16" t="n">
        <v>24</v>
      </c>
      <c r="C318" s="14" t="s">
        <v>477</v>
      </c>
      <c r="D318" s="14" t="s">
        <v>17</v>
      </c>
      <c r="E318" s="18" t="n">
        <v>12282</v>
      </c>
      <c r="F318" s="19" t="n">
        <f aca="false">INT(($E$1-E318+1)/365.25)</f>
        <v>77</v>
      </c>
      <c r="G318" s="16" t="s">
        <v>478</v>
      </c>
      <c r="H318" s="14"/>
      <c r="I318" s="17"/>
      <c r="J318" s="23" t="s">
        <v>452</v>
      </c>
    </row>
    <row collapsed="false" customFormat="false" customHeight="false" hidden="false" ht="13.25" outlineLevel="0" r="319">
      <c r="A319" s="11" t="n">
        <v>2403</v>
      </c>
      <c r="B319" s="16" t="n">
        <v>24</v>
      </c>
      <c r="C319" s="14" t="s">
        <v>479</v>
      </c>
      <c r="D319" s="14" t="s">
        <v>20</v>
      </c>
      <c r="E319" s="18" t="n">
        <v>11710</v>
      </c>
      <c r="F319" s="19" t="n">
        <f aca="false">INT(($E$1-E319+1)/365.25)</f>
        <v>78</v>
      </c>
      <c r="G319" s="16" t="s">
        <v>480</v>
      </c>
      <c r="H319" s="14"/>
      <c r="I319" s="17"/>
      <c r="J319" s="23" t="s">
        <v>452</v>
      </c>
    </row>
    <row collapsed="false" customFormat="false" customHeight="false" hidden="false" ht="13.25" outlineLevel="0" r="320">
      <c r="A320" s="11" t="n">
        <v>2404</v>
      </c>
      <c r="B320" s="16" t="n">
        <v>24</v>
      </c>
      <c r="C320" s="14" t="s">
        <v>481</v>
      </c>
      <c r="D320" s="14" t="s">
        <v>17</v>
      </c>
      <c r="E320" s="18" t="n">
        <v>13116</v>
      </c>
      <c r="F320" s="19" t="n">
        <f aca="false">INT(($E$1-E320+1)/365.25)</f>
        <v>74</v>
      </c>
      <c r="G320" s="16" t="s">
        <v>480</v>
      </c>
      <c r="H320" s="14"/>
      <c r="I320" s="17"/>
      <c r="J320" s="23" t="s">
        <v>452</v>
      </c>
    </row>
    <row collapsed="false" customFormat="false" customHeight="false" hidden="false" ht="13.25" outlineLevel="0" r="321">
      <c r="A321" s="11" t="n">
        <v>2405</v>
      </c>
      <c r="B321" s="16" t="n">
        <v>24</v>
      </c>
      <c r="C321" s="14" t="s">
        <v>482</v>
      </c>
      <c r="D321" s="14" t="s">
        <v>17</v>
      </c>
      <c r="E321" s="18" t="n">
        <v>13408</v>
      </c>
      <c r="F321" s="19" t="n">
        <f aca="false">INT(($E$1-E321+1)/365.25)</f>
        <v>74</v>
      </c>
      <c r="G321" s="16" t="s">
        <v>478</v>
      </c>
      <c r="H321" s="14"/>
      <c r="I321" s="17"/>
      <c r="J321" s="23" t="s">
        <v>452</v>
      </c>
    </row>
    <row collapsed="false" customFormat="false" customHeight="false" hidden="false" ht="13.25" outlineLevel="0" r="322">
      <c r="A322" s="11" t="n">
        <v>2501</v>
      </c>
      <c r="B322" s="16" t="n">
        <v>25</v>
      </c>
      <c r="C322" s="14" t="s">
        <v>483</v>
      </c>
      <c r="D322" s="14" t="s">
        <v>17</v>
      </c>
      <c r="E322" s="18" t="n">
        <v>11292</v>
      </c>
      <c r="F322" s="19" t="n">
        <f aca="false">INT(($E$1-E322+1)/365.25)</f>
        <v>79</v>
      </c>
      <c r="G322" s="16" t="n">
        <v>33</v>
      </c>
      <c r="H322" s="14"/>
      <c r="I322" s="17"/>
      <c r="J322" s="23" t="s">
        <v>452</v>
      </c>
    </row>
    <row collapsed="false" customFormat="false" customHeight="false" hidden="false" ht="13.25" outlineLevel="0" r="323">
      <c r="A323" s="11" t="n">
        <v>2502</v>
      </c>
      <c r="B323" s="16" t="n">
        <v>25</v>
      </c>
      <c r="C323" s="14" t="s">
        <v>484</v>
      </c>
      <c r="D323" s="14" t="s">
        <v>20</v>
      </c>
      <c r="E323" s="18" t="n">
        <v>10406</v>
      </c>
      <c r="F323" s="19" t="n">
        <f aca="false">INT(($E$1-E323+1)/365.25)</f>
        <v>82</v>
      </c>
      <c r="G323" s="16" t="n">
        <v>33</v>
      </c>
      <c r="H323" s="14"/>
      <c r="I323" s="17"/>
      <c r="J323" s="23" t="s">
        <v>452</v>
      </c>
    </row>
    <row collapsed="false" customFormat="false" customHeight="false" hidden="false" ht="13.25" outlineLevel="0" r="324">
      <c r="A324" s="11" t="n">
        <v>2503</v>
      </c>
      <c r="B324" s="16" t="n">
        <v>25</v>
      </c>
      <c r="C324" s="14" t="s">
        <v>485</v>
      </c>
      <c r="D324" s="14" t="s">
        <v>17</v>
      </c>
      <c r="E324" s="18" t="n">
        <v>11403</v>
      </c>
      <c r="F324" s="19" t="n">
        <f aca="false">INT(($E$1-E324+1)/365.25)</f>
        <v>79</v>
      </c>
      <c r="G324" s="16" t="n">
        <v>34</v>
      </c>
      <c r="H324" s="14"/>
      <c r="I324" s="17"/>
      <c r="J324" s="23" t="s">
        <v>452</v>
      </c>
    </row>
    <row collapsed="false" customFormat="false" customHeight="false" hidden="false" ht="13.25" outlineLevel="0" r="325">
      <c r="A325" s="11" t="n">
        <v>2504</v>
      </c>
      <c r="B325" s="16" t="n">
        <v>25</v>
      </c>
      <c r="C325" s="14" t="s">
        <v>486</v>
      </c>
      <c r="D325" s="14" t="s">
        <v>20</v>
      </c>
      <c r="E325" s="18" t="n">
        <v>9408</v>
      </c>
      <c r="F325" s="19" t="n">
        <f aca="false">INT(($E$1-E325+1)/365.25)</f>
        <v>84</v>
      </c>
      <c r="G325" s="16" t="n">
        <v>34</v>
      </c>
      <c r="H325" s="14"/>
      <c r="I325" s="17"/>
      <c r="J325" s="23" t="s">
        <v>452</v>
      </c>
    </row>
    <row collapsed="false" customFormat="false" customHeight="false" hidden="false" ht="13.25" outlineLevel="0" r="326">
      <c r="A326" s="11" t="n">
        <v>2505</v>
      </c>
      <c r="B326" s="16" t="n">
        <v>25</v>
      </c>
      <c r="C326" s="14" t="s">
        <v>487</v>
      </c>
      <c r="D326" s="14" t="s">
        <v>17</v>
      </c>
      <c r="E326" s="18" t="n">
        <v>9584</v>
      </c>
      <c r="F326" s="19" t="n">
        <f aca="false">INT(($E$1-E326+1)/365.25)</f>
        <v>84</v>
      </c>
      <c r="G326" s="16" t="n">
        <v>34</v>
      </c>
      <c r="H326" s="19"/>
      <c r="I326" s="17"/>
      <c r="J326" s="23" t="s">
        <v>452</v>
      </c>
    </row>
    <row collapsed="false" customFormat="false" customHeight="false" hidden="false" ht="13.25" outlineLevel="0" r="327">
      <c r="A327" s="11" t="n">
        <v>2506</v>
      </c>
      <c r="B327" s="16" t="n">
        <v>25</v>
      </c>
      <c r="C327" s="14" t="s">
        <v>488</v>
      </c>
      <c r="D327" s="14" t="s">
        <v>17</v>
      </c>
      <c r="E327" s="18" t="n">
        <v>9326</v>
      </c>
      <c r="F327" s="19" t="n">
        <f aca="false">INT(($E$1-E327+1)/365.25)</f>
        <v>85</v>
      </c>
      <c r="G327" s="16" t="n">
        <v>34</v>
      </c>
      <c r="H327" s="14"/>
      <c r="I327" s="17"/>
      <c r="J327" s="23" t="s">
        <v>452</v>
      </c>
    </row>
    <row collapsed="false" customFormat="false" customHeight="false" hidden="false" ht="13.25" outlineLevel="0" r="328">
      <c r="A328" s="11" t="n">
        <v>2507</v>
      </c>
      <c r="B328" s="16" t="n">
        <v>25</v>
      </c>
      <c r="C328" s="14" t="s">
        <v>489</v>
      </c>
      <c r="D328" s="14" t="s">
        <v>17</v>
      </c>
      <c r="E328" s="18" t="n">
        <v>9581</v>
      </c>
      <c r="F328" s="19" t="n">
        <f aca="false">INT(($E$1-E328+1)/365.25)</f>
        <v>84</v>
      </c>
      <c r="G328" s="16" t="s">
        <v>490</v>
      </c>
      <c r="H328" s="14"/>
      <c r="I328" s="17"/>
      <c r="J328" s="23" t="s">
        <v>452</v>
      </c>
    </row>
    <row collapsed="false" customFormat="false" customHeight="false" hidden="false" ht="13.25" outlineLevel="0" r="329">
      <c r="A329" s="11" t="n">
        <v>2508</v>
      </c>
      <c r="B329" s="16" t="n">
        <v>25</v>
      </c>
      <c r="C329" s="14" t="s">
        <v>491</v>
      </c>
      <c r="D329" s="14" t="s">
        <v>20</v>
      </c>
      <c r="E329" s="18" t="n">
        <v>9903</v>
      </c>
      <c r="F329" s="19" t="n">
        <f aca="false">INT(($E$1-E329+1)/365.25)</f>
        <v>83</v>
      </c>
      <c r="G329" s="16" t="s">
        <v>490</v>
      </c>
      <c r="H329" s="14"/>
      <c r="I329" s="17"/>
      <c r="J329" s="23" t="s">
        <v>452</v>
      </c>
    </row>
    <row collapsed="false" customFormat="false" customHeight="false" hidden="false" ht="13.25" outlineLevel="0" r="330">
      <c r="A330" s="11" t="n">
        <v>2509</v>
      </c>
      <c r="B330" s="16" t="n">
        <v>25</v>
      </c>
      <c r="C330" s="14" t="s">
        <v>492</v>
      </c>
      <c r="D330" s="14" t="s">
        <v>17</v>
      </c>
      <c r="E330" s="18" t="n">
        <v>6510</v>
      </c>
      <c r="F330" s="19" t="n">
        <f aca="false">INT(($E$1-E330+1)/365.25)</f>
        <v>92</v>
      </c>
      <c r="G330" s="16" t="s">
        <v>493</v>
      </c>
      <c r="H330" s="14"/>
      <c r="I330" s="17"/>
      <c r="J330" s="23" t="s">
        <v>452</v>
      </c>
    </row>
    <row collapsed="false" customFormat="false" customHeight="false" hidden="false" ht="13.25" outlineLevel="0" r="331">
      <c r="A331" s="11" t="n">
        <v>2510</v>
      </c>
      <c r="B331" s="16" t="n">
        <v>25</v>
      </c>
      <c r="C331" s="14" t="s">
        <v>494</v>
      </c>
      <c r="D331" s="14" t="s">
        <v>17</v>
      </c>
      <c r="E331" s="18" t="n">
        <v>13312</v>
      </c>
      <c r="F331" s="19" t="n">
        <f aca="false">INT(($E$1-E331+1)/365.25)</f>
        <v>74</v>
      </c>
      <c r="G331" s="16" t="s">
        <v>495</v>
      </c>
      <c r="H331" s="14"/>
      <c r="I331" s="17"/>
      <c r="J331" s="23" t="s">
        <v>452</v>
      </c>
    </row>
    <row collapsed="false" customFormat="false" customHeight="false" hidden="false" ht="13.25" outlineLevel="0" r="332">
      <c r="A332" s="11" t="n">
        <v>2511</v>
      </c>
      <c r="B332" s="16" t="n">
        <v>25</v>
      </c>
      <c r="C332" s="14" t="s">
        <v>496</v>
      </c>
      <c r="D332" s="14" t="s">
        <v>20</v>
      </c>
      <c r="E332" s="18" t="n">
        <v>13243</v>
      </c>
      <c r="F332" s="19" t="n">
        <f aca="false">INT(($E$1-E332+1)/365.25)</f>
        <v>74</v>
      </c>
      <c r="G332" s="16" t="s">
        <v>497</v>
      </c>
      <c r="H332" s="14"/>
      <c r="I332" s="17"/>
      <c r="J332" s="23" t="s">
        <v>452</v>
      </c>
    </row>
    <row collapsed="false" customFormat="false" customHeight="false" hidden="false" ht="13.25" outlineLevel="0" r="333">
      <c r="A333" s="11" t="n">
        <v>2601</v>
      </c>
      <c r="B333" s="16" t="n">
        <v>26</v>
      </c>
      <c r="C333" s="14" t="s">
        <v>498</v>
      </c>
      <c r="D333" s="14" t="s">
        <v>20</v>
      </c>
      <c r="E333" s="18" t="n">
        <v>11399</v>
      </c>
      <c r="F333" s="19" t="n">
        <f aca="false">INT(($E$1-E333+1)/365.25)</f>
        <v>79</v>
      </c>
      <c r="G333" s="16" t="s">
        <v>499</v>
      </c>
      <c r="H333" s="14"/>
      <c r="I333" s="17"/>
      <c r="J333" s="23" t="s">
        <v>431</v>
      </c>
    </row>
    <row collapsed="false" customFormat="false" customHeight="false" hidden="false" ht="13.25" outlineLevel="0" r="334">
      <c r="A334" s="11" t="n">
        <v>2602</v>
      </c>
      <c r="B334" s="16" t="n">
        <v>26</v>
      </c>
      <c r="C334" s="14" t="s">
        <v>500</v>
      </c>
      <c r="D334" s="14" t="s">
        <v>17</v>
      </c>
      <c r="E334" s="18" t="n">
        <v>11390</v>
      </c>
      <c r="F334" s="19" t="n">
        <f aca="false">INT(($E$1-E334+1)/365.25)</f>
        <v>79</v>
      </c>
      <c r="G334" s="16" t="s">
        <v>499</v>
      </c>
      <c r="H334" s="14"/>
      <c r="I334" s="17"/>
      <c r="J334" s="23" t="s">
        <v>431</v>
      </c>
    </row>
    <row collapsed="false" customFormat="false" customHeight="false" hidden="false" ht="13.25" outlineLevel="0" r="335">
      <c r="A335" s="11" t="n">
        <v>2603</v>
      </c>
      <c r="B335" s="16" t="n">
        <v>26</v>
      </c>
      <c r="C335" s="14" t="s">
        <v>501</v>
      </c>
      <c r="D335" s="14" t="s">
        <v>20</v>
      </c>
      <c r="E335" s="18" t="n">
        <v>10978</v>
      </c>
      <c r="F335" s="19" t="n">
        <f aca="false">INT(($E$1-E335+1)/365.25)</f>
        <v>80</v>
      </c>
      <c r="G335" s="16" t="s">
        <v>502</v>
      </c>
      <c r="H335" s="14"/>
      <c r="I335" s="17"/>
      <c r="J335" s="23" t="s">
        <v>431</v>
      </c>
    </row>
    <row collapsed="false" customFormat="false" customHeight="false" hidden="false" ht="13.25" outlineLevel="0" r="336">
      <c r="A336" s="11" t="n">
        <v>2604</v>
      </c>
      <c r="B336" s="16" t="n">
        <v>26</v>
      </c>
      <c r="C336" s="14" t="s">
        <v>503</v>
      </c>
      <c r="D336" s="14" t="s">
        <v>17</v>
      </c>
      <c r="E336" s="18" t="n">
        <v>11435</v>
      </c>
      <c r="F336" s="19" t="n">
        <f aca="false">INT(($E$1-E336+1)/365.25)</f>
        <v>79</v>
      </c>
      <c r="G336" s="16" t="s">
        <v>502</v>
      </c>
      <c r="H336" s="14"/>
      <c r="I336" s="17"/>
      <c r="J336" s="23" t="s">
        <v>431</v>
      </c>
    </row>
    <row collapsed="false" customFormat="false" customHeight="false" hidden="false" ht="13.25" outlineLevel="0" r="337">
      <c r="A337" s="11" t="n">
        <v>2605</v>
      </c>
      <c r="B337" s="16" t="n">
        <v>26</v>
      </c>
      <c r="C337" s="14" t="s">
        <v>504</v>
      </c>
      <c r="D337" s="14" t="s">
        <v>20</v>
      </c>
      <c r="E337" s="18" t="n">
        <v>12548</v>
      </c>
      <c r="F337" s="19" t="n">
        <f aca="false">INT(($E$1-E337+1)/365.25)</f>
        <v>76</v>
      </c>
      <c r="G337" s="16" t="s">
        <v>505</v>
      </c>
      <c r="H337" s="14"/>
      <c r="I337" s="17"/>
      <c r="J337" s="23" t="s">
        <v>431</v>
      </c>
    </row>
    <row collapsed="false" customFormat="false" customHeight="false" hidden="false" ht="13.25" outlineLevel="0" r="338">
      <c r="A338" s="11" t="n">
        <v>2606</v>
      </c>
      <c r="B338" s="16" t="n">
        <v>26</v>
      </c>
      <c r="C338" s="14" t="s">
        <v>506</v>
      </c>
      <c r="D338" s="14" t="s">
        <v>20</v>
      </c>
      <c r="E338" s="18" t="n">
        <v>13791</v>
      </c>
      <c r="F338" s="19" t="n">
        <f aca="false">INT(($E$1-E338+1)/365.25)</f>
        <v>72</v>
      </c>
      <c r="G338" s="16" t="s">
        <v>507</v>
      </c>
      <c r="H338" s="14" t="s">
        <v>508</v>
      </c>
      <c r="I338" s="17"/>
      <c r="J338" s="23" t="s">
        <v>431</v>
      </c>
    </row>
    <row collapsed="false" customFormat="false" customHeight="false" hidden="false" ht="13.25" outlineLevel="0" r="339">
      <c r="A339" s="11" t="n">
        <v>2607</v>
      </c>
      <c r="B339" s="16" t="n">
        <v>26</v>
      </c>
      <c r="C339" s="14" t="s">
        <v>509</v>
      </c>
      <c r="D339" s="14" t="s">
        <v>20</v>
      </c>
      <c r="E339" s="18" t="n">
        <v>13645</v>
      </c>
      <c r="F339" s="19" t="n">
        <f aca="false">INT(($E$1-E339+1)/365.25)</f>
        <v>73</v>
      </c>
      <c r="G339" s="16" t="n">
        <v>26</v>
      </c>
      <c r="H339" s="14" t="s">
        <v>510</v>
      </c>
      <c r="I339" s="17"/>
      <c r="J339" s="23" t="s">
        <v>431</v>
      </c>
    </row>
    <row collapsed="false" customFormat="false" customHeight="false" hidden="false" ht="13.25" outlineLevel="0" r="340">
      <c r="A340" s="11" t="n">
        <v>2608</v>
      </c>
      <c r="B340" s="16" t="n">
        <v>26</v>
      </c>
      <c r="C340" s="14" t="s">
        <v>511</v>
      </c>
      <c r="D340" s="14" t="s">
        <v>17</v>
      </c>
      <c r="E340" s="18" t="n">
        <v>13332</v>
      </c>
      <c r="F340" s="19" t="n">
        <f aca="false">INT(($E$1-E340+1)/365.25)</f>
        <v>74</v>
      </c>
      <c r="G340" s="16" t="n">
        <v>26</v>
      </c>
      <c r="H340" s="14" t="s">
        <v>510</v>
      </c>
      <c r="I340" s="17"/>
      <c r="J340" s="23" t="s">
        <v>431</v>
      </c>
    </row>
    <row collapsed="false" customFormat="false" customHeight="false" hidden="false" ht="13.25" outlineLevel="0" r="341">
      <c r="A341" s="11" t="n">
        <v>2701</v>
      </c>
      <c r="B341" s="16" t="s">
        <v>512</v>
      </c>
      <c r="C341" s="14" t="s">
        <v>513</v>
      </c>
      <c r="D341" s="14" t="s">
        <v>20</v>
      </c>
      <c r="E341" s="18" t="n">
        <v>12649</v>
      </c>
      <c r="F341" s="19" t="n">
        <f aca="false">INT(($E$1-E341+1)/365.25)</f>
        <v>76</v>
      </c>
      <c r="G341" s="16" t="s">
        <v>514</v>
      </c>
      <c r="H341" s="14"/>
      <c r="I341" s="17"/>
      <c r="J341" s="23" t="s">
        <v>515</v>
      </c>
    </row>
    <row collapsed="false" customFormat="false" customHeight="false" hidden="false" ht="13.25" outlineLevel="0" r="342">
      <c r="A342" s="11" t="n">
        <v>2702</v>
      </c>
      <c r="B342" s="16" t="s">
        <v>512</v>
      </c>
      <c r="C342" s="14" t="s">
        <v>516</v>
      </c>
      <c r="D342" s="14" t="s">
        <v>17</v>
      </c>
      <c r="E342" s="18" t="n">
        <v>12833</v>
      </c>
      <c r="F342" s="19" t="n">
        <f aca="false">INT(($E$1-E342+1)/365.25)</f>
        <v>75</v>
      </c>
      <c r="G342" s="16" t="s">
        <v>514</v>
      </c>
      <c r="H342" s="14"/>
      <c r="I342" s="17"/>
      <c r="J342" s="23" t="s">
        <v>515</v>
      </c>
    </row>
    <row collapsed="false" customFormat="false" customHeight="false" hidden="false" ht="13.25" outlineLevel="0" r="343">
      <c r="A343" s="11" t="n">
        <v>2703</v>
      </c>
      <c r="B343" s="16" t="s">
        <v>512</v>
      </c>
      <c r="C343" s="14" t="s">
        <v>517</v>
      </c>
      <c r="D343" s="14" t="s">
        <v>17</v>
      </c>
      <c r="E343" s="18" t="n">
        <v>11577</v>
      </c>
      <c r="F343" s="19" t="n">
        <f aca="false">INT(($E$1-E343+1)/365.25)</f>
        <v>79</v>
      </c>
      <c r="G343" s="16" t="s">
        <v>518</v>
      </c>
      <c r="H343" s="14"/>
      <c r="I343" s="17"/>
      <c r="J343" s="23" t="s">
        <v>515</v>
      </c>
    </row>
    <row collapsed="false" customFormat="false" customHeight="false" hidden="false" ht="13.25" outlineLevel="0" r="344">
      <c r="A344" s="11" t="n">
        <v>2704</v>
      </c>
      <c r="B344" s="16" t="s">
        <v>512</v>
      </c>
      <c r="C344" s="14" t="s">
        <v>519</v>
      </c>
      <c r="D344" s="14" t="s">
        <v>17</v>
      </c>
      <c r="E344" s="18" t="n">
        <v>5421</v>
      </c>
      <c r="F344" s="19" t="n">
        <f aca="false">INT(($E$1-E344+1)/365.25)</f>
        <v>95</v>
      </c>
      <c r="G344" s="16" t="s">
        <v>520</v>
      </c>
      <c r="H344" s="14"/>
      <c r="I344" s="17"/>
      <c r="J344" s="23" t="s">
        <v>515</v>
      </c>
    </row>
    <row collapsed="false" customFormat="false" customHeight="false" hidden="false" ht="13.25" outlineLevel="0" r="345">
      <c r="A345" s="11" t="n">
        <v>2705</v>
      </c>
      <c r="B345" s="16" t="s">
        <v>521</v>
      </c>
      <c r="C345" s="14" t="s">
        <v>522</v>
      </c>
      <c r="D345" s="14" t="s">
        <v>17</v>
      </c>
      <c r="E345" s="18" t="n">
        <v>14246</v>
      </c>
      <c r="F345" s="19" t="n">
        <f aca="false">INT(($E$1-E345+1)/365.25)</f>
        <v>71</v>
      </c>
      <c r="G345" s="16" t="s">
        <v>523</v>
      </c>
      <c r="H345" s="14"/>
      <c r="I345" s="17"/>
      <c r="J345" s="23" t="s">
        <v>515</v>
      </c>
    </row>
    <row collapsed="false" customFormat="false" customHeight="false" hidden="false" ht="13.25" outlineLevel="0" r="346">
      <c r="A346" s="11" t="n">
        <v>2801</v>
      </c>
      <c r="B346" s="16" t="n">
        <v>28</v>
      </c>
      <c r="C346" s="14" t="s">
        <v>524</v>
      </c>
      <c r="D346" s="14" t="s">
        <v>17</v>
      </c>
      <c r="E346" s="18" t="n">
        <v>12762</v>
      </c>
      <c r="F346" s="19" t="n">
        <f aca="false">INT(($E$1-E346+1)/365.25)</f>
        <v>75</v>
      </c>
      <c r="G346" s="16" t="s">
        <v>127</v>
      </c>
      <c r="H346" s="14"/>
      <c r="I346" s="17"/>
      <c r="J346" s="23" t="s">
        <v>515</v>
      </c>
    </row>
    <row collapsed="false" customFormat="false" customHeight="false" hidden="false" ht="13.25" outlineLevel="0" r="347">
      <c r="A347" s="11" t="n">
        <v>2802</v>
      </c>
      <c r="B347" s="16" t="n">
        <v>28</v>
      </c>
      <c r="C347" s="14" t="s">
        <v>525</v>
      </c>
      <c r="D347" s="14" t="s">
        <v>20</v>
      </c>
      <c r="E347" s="18" t="n">
        <v>12240</v>
      </c>
      <c r="F347" s="19" t="n">
        <f aca="false">INT(($E$1-E347+1)/365.25)</f>
        <v>77</v>
      </c>
      <c r="G347" s="16" t="s">
        <v>127</v>
      </c>
      <c r="H347" s="14"/>
      <c r="I347" s="17"/>
      <c r="J347" s="23" t="s">
        <v>515</v>
      </c>
    </row>
    <row collapsed="false" customFormat="false" customHeight="false" hidden="false" ht="13.25" outlineLevel="0" r="348">
      <c r="A348" s="11" t="n">
        <v>2803</v>
      </c>
      <c r="B348" s="16" t="n">
        <v>28</v>
      </c>
      <c r="C348" s="14" t="s">
        <v>526</v>
      </c>
      <c r="D348" s="14" t="s">
        <v>17</v>
      </c>
      <c r="E348" s="18" t="n">
        <v>12426</v>
      </c>
      <c r="F348" s="19" t="n">
        <f aca="false">INT(($E$1-E348+1)/365.25)</f>
        <v>76</v>
      </c>
      <c r="G348" s="16" t="s">
        <v>162</v>
      </c>
      <c r="H348" s="14"/>
      <c r="I348" s="17"/>
      <c r="J348" s="23" t="s">
        <v>515</v>
      </c>
    </row>
    <row collapsed="false" customFormat="false" customHeight="false" hidden="false" ht="13.25" outlineLevel="0" r="349">
      <c r="A349" s="11" t="n">
        <v>2804</v>
      </c>
      <c r="B349" s="16" t="n">
        <v>28</v>
      </c>
      <c r="C349" s="14" t="s">
        <v>527</v>
      </c>
      <c r="D349" s="14" t="s">
        <v>17</v>
      </c>
      <c r="E349" s="18" t="n">
        <v>5864</v>
      </c>
      <c r="F349" s="19" t="n">
        <f aca="false">INT(($E$1-E349+1)/365.25)</f>
        <v>94</v>
      </c>
      <c r="G349" s="16" t="s">
        <v>528</v>
      </c>
      <c r="H349" s="14"/>
      <c r="I349" s="17"/>
      <c r="J349" s="23" t="s">
        <v>515</v>
      </c>
    </row>
    <row collapsed="false" customFormat="false" customHeight="false" hidden="false" ht="13.25" outlineLevel="0" r="350">
      <c r="A350" s="11" t="n">
        <v>2805</v>
      </c>
      <c r="B350" s="16" t="n">
        <v>28</v>
      </c>
      <c r="C350" s="14" t="s">
        <v>529</v>
      </c>
      <c r="D350" s="14" t="s">
        <v>17</v>
      </c>
      <c r="E350" s="18" t="n">
        <v>10554</v>
      </c>
      <c r="F350" s="19" t="n">
        <f aca="false">INT(($E$1-E350+1)/365.25)</f>
        <v>81</v>
      </c>
      <c r="G350" s="16" t="s">
        <v>530</v>
      </c>
      <c r="H350" s="14"/>
      <c r="I350" s="17"/>
      <c r="J350" s="23" t="s">
        <v>515</v>
      </c>
    </row>
    <row collapsed="false" customFormat="false" customHeight="false" hidden="false" ht="13.25" outlineLevel="0" r="351">
      <c r="A351" s="11" t="n">
        <v>2806</v>
      </c>
      <c r="B351" s="16" t="n">
        <v>28</v>
      </c>
      <c r="C351" s="14" t="s">
        <v>531</v>
      </c>
      <c r="D351" s="14" t="s">
        <v>20</v>
      </c>
      <c r="E351" s="18" t="n">
        <v>11236</v>
      </c>
      <c r="F351" s="19" t="n">
        <f aca="false">INT(($E$1-E351+1)/365.25)</f>
        <v>79</v>
      </c>
      <c r="G351" s="16" t="s">
        <v>532</v>
      </c>
      <c r="H351" s="14"/>
      <c r="I351" s="17"/>
      <c r="J351" s="23" t="s">
        <v>515</v>
      </c>
    </row>
    <row collapsed="false" customFormat="false" customHeight="false" hidden="false" ht="13.25" outlineLevel="0" r="352">
      <c r="A352" s="11" t="n">
        <v>2807</v>
      </c>
      <c r="B352" s="16" t="n">
        <v>28</v>
      </c>
      <c r="C352" s="14" t="s">
        <v>533</v>
      </c>
      <c r="D352" s="14" t="s">
        <v>17</v>
      </c>
      <c r="E352" s="18" t="n">
        <v>7812</v>
      </c>
      <c r="F352" s="19" t="n">
        <f aca="false">INT(($E$1-E352+1)/365.25)</f>
        <v>89</v>
      </c>
      <c r="G352" s="16" t="s">
        <v>325</v>
      </c>
      <c r="H352" s="14"/>
      <c r="I352" s="17"/>
      <c r="J352" s="23" t="s">
        <v>515</v>
      </c>
    </row>
    <row collapsed="false" customFormat="false" customHeight="false" hidden="false" ht="13.25" outlineLevel="0" r="353">
      <c r="A353" s="11" t="n">
        <v>2808</v>
      </c>
      <c r="B353" s="16" t="n">
        <v>28</v>
      </c>
      <c r="C353" s="14" t="s">
        <v>534</v>
      </c>
      <c r="D353" s="14" t="s">
        <v>20</v>
      </c>
      <c r="E353" s="18" t="n">
        <v>7202</v>
      </c>
      <c r="F353" s="19" t="n">
        <f aca="false">INT(($E$1-E353+1)/365.25)</f>
        <v>91</v>
      </c>
      <c r="G353" s="16" t="s">
        <v>535</v>
      </c>
      <c r="H353" s="14"/>
      <c r="I353" s="17"/>
      <c r="J353" s="23" t="s">
        <v>515</v>
      </c>
    </row>
    <row collapsed="false" customFormat="false" customHeight="false" hidden="false" ht="13.25" outlineLevel="0" r="354">
      <c r="A354" s="11" t="n">
        <v>2809</v>
      </c>
      <c r="B354" s="16" t="n">
        <v>28</v>
      </c>
      <c r="C354" s="14" t="s">
        <v>536</v>
      </c>
      <c r="D354" s="14" t="s">
        <v>17</v>
      </c>
      <c r="E354" s="18" t="n">
        <v>12951</v>
      </c>
      <c r="F354" s="19" t="n">
        <f aca="false">INT(($E$1-E354+1)/365.25)</f>
        <v>75</v>
      </c>
      <c r="G354" s="16" t="s">
        <v>335</v>
      </c>
      <c r="H354" s="14"/>
      <c r="I354" s="17"/>
      <c r="J354" s="23" t="s">
        <v>515</v>
      </c>
    </row>
    <row collapsed="false" customFormat="false" customHeight="false" hidden="false" ht="13.25" outlineLevel="0" r="355">
      <c r="A355" s="11" t="n">
        <v>2810</v>
      </c>
      <c r="B355" s="16" t="n">
        <v>28</v>
      </c>
      <c r="C355" s="14" t="s">
        <v>537</v>
      </c>
      <c r="D355" s="14" t="s">
        <v>20</v>
      </c>
      <c r="E355" s="18" t="n">
        <v>12604</v>
      </c>
      <c r="F355" s="19" t="n">
        <f aca="false">INT(($E$1-E355+1)/365.25)</f>
        <v>76</v>
      </c>
      <c r="G355" s="16" t="s">
        <v>335</v>
      </c>
      <c r="H355" s="14"/>
      <c r="I355" s="17"/>
      <c r="J355" s="23" t="s">
        <v>515</v>
      </c>
    </row>
    <row collapsed="false" customFormat="false" customHeight="false" hidden="false" ht="13.25" outlineLevel="0" r="356">
      <c r="A356" s="11" t="n">
        <v>2811</v>
      </c>
      <c r="B356" s="16" t="n">
        <v>28</v>
      </c>
      <c r="C356" s="14" t="s">
        <v>538</v>
      </c>
      <c r="D356" s="14" t="s">
        <v>20</v>
      </c>
      <c r="E356" s="18" t="n">
        <v>11138</v>
      </c>
      <c r="F356" s="19" t="n">
        <f aca="false">INT(($E$1-E356+1)/365.25)</f>
        <v>80</v>
      </c>
      <c r="G356" s="16" t="s">
        <v>539</v>
      </c>
      <c r="H356" s="14"/>
      <c r="I356" s="17"/>
      <c r="J356" s="23" t="s">
        <v>515</v>
      </c>
    </row>
    <row collapsed="false" customFormat="false" customHeight="false" hidden="false" ht="13.25" outlineLevel="0" r="357">
      <c r="A357" s="11" t="n">
        <v>2812</v>
      </c>
      <c r="B357" s="16" t="n">
        <v>28</v>
      </c>
      <c r="C357" s="14" t="s">
        <v>540</v>
      </c>
      <c r="D357" s="14" t="s">
        <v>17</v>
      </c>
      <c r="E357" s="18" t="n">
        <v>11496</v>
      </c>
      <c r="F357" s="19" t="n">
        <f aca="false">INT(($E$1-E357+1)/365.25)</f>
        <v>79</v>
      </c>
      <c r="G357" s="16" t="s">
        <v>541</v>
      </c>
      <c r="H357" s="14"/>
      <c r="I357" s="17"/>
      <c r="J357" s="23" t="s">
        <v>515</v>
      </c>
    </row>
    <row collapsed="false" customFormat="false" customHeight="false" hidden="false" ht="13.25" outlineLevel="0" r="358">
      <c r="A358" s="11" t="n">
        <v>2813</v>
      </c>
      <c r="B358" s="16" t="n">
        <v>28</v>
      </c>
      <c r="C358" s="14" t="s">
        <v>542</v>
      </c>
      <c r="D358" s="14" t="s">
        <v>20</v>
      </c>
      <c r="E358" s="18" t="n">
        <v>11068</v>
      </c>
      <c r="F358" s="19" t="n">
        <f aca="false">INT(($E$1-E358+1)/365.25)</f>
        <v>80</v>
      </c>
      <c r="G358" s="16" t="s">
        <v>541</v>
      </c>
      <c r="H358" s="14"/>
      <c r="I358" s="17"/>
      <c r="J358" s="23" t="s">
        <v>515</v>
      </c>
    </row>
    <row collapsed="false" customFormat="false" customHeight="false" hidden="false" ht="13.25" outlineLevel="0" r="359">
      <c r="A359" s="11" t="n">
        <v>2814</v>
      </c>
      <c r="B359" s="16" t="n">
        <v>28</v>
      </c>
      <c r="C359" s="14" t="s">
        <v>543</v>
      </c>
      <c r="D359" s="14" t="s">
        <v>20</v>
      </c>
      <c r="E359" s="18" t="n">
        <v>14309</v>
      </c>
      <c r="F359" s="19" t="n">
        <f aca="false">INT(($E$1-E359+1)/365.25)</f>
        <v>71</v>
      </c>
      <c r="G359" s="16" t="s">
        <v>544</v>
      </c>
      <c r="H359" s="14" t="s">
        <v>545</v>
      </c>
      <c r="I359" s="17"/>
      <c r="J359" s="23" t="s">
        <v>515</v>
      </c>
    </row>
    <row collapsed="false" customFormat="false" customHeight="false" hidden="false" ht="13.25" outlineLevel="0" r="360">
      <c r="A360" s="11"/>
      <c r="B360" s="16"/>
      <c r="C360" s="14"/>
      <c r="D360" s="14"/>
      <c r="E360" s="20"/>
      <c r="F360" s="19" t="n">
        <f aca="false">INT(($E$1-E360+1)/365.25)</f>
        <v>110</v>
      </c>
      <c r="G360" s="16"/>
      <c r="H360" s="14"/>
      <c r="I360" s="17"/>
      <c r="J360" s="17"/>
    </row>
    <row collapsed="false" customFormat="false" customHeight="false" hidden="false" ht="13.25" outlineLevel="0" r="361">
      <c r="A361" s="11"/>
      <c r="B361" s="16"/>
      <c r="C361" s="14"/>
      <c r="D361" s="14"/>
      <c r="E361" s="20"/>
      <c r="F361" s="19" t="n">
        <f aca="false">INT(($E$1-E361+1)/365.25)</f>
        <v>110</v>
      </c>
      <c r="G361" s="16"/>
      <c r="H361" s="14"/>
      <c r="I361" s="17"/>
      <c r="J361" s="17"/>
    </row>
    <row collapsed="false" customFormat="false" customHeight="false" hidden="false" ht="13.25" outlineLevel="0" r="362">
      <c r="A362" s="11"/>
      <c r="B362" s="16"/>
      <c r="C362" s="14"/>
      <c r="D362" s="14"/>
      <c r="E362" s="20"/>
      <c r="F362" s="19" t="n">
        <f aca="false">INT(($E$1-E362+1)/365.25)</f>
        <v>110</v>
      </c>
      <c r="G362" s="16"/>
      <c r="H362" s="14"/>
      <c r="I362" s="17"/>
      <c r="J362" s="17"/>
    </row>
    <row collapsed="false" customFormat="false" customHeight="false" hidden="false" ht="13.25" outlineLevel="0" r="363">
      <c r="A363" s="11"/>
      <c r="B363" s="16"/>
      <c r="C363" s="14"/>
      <c r="D363" s="14"/>
      <c r="E363" s="15"/>
      <c r="F363" s="19" t="n">
        <f aca="false">INT(($E$1-E363+1)/365.25)</f>
        <v>110</v>
      </c>
      <c r="G363" s="16"/>
      <c r="H363" s="14"/>
      <c r="I363" s="17"/>
      <c r="J363" s="17"/>
    </row>
    <row collapsed="false" customFormat="false" customHeight="false" hidden="false" ht="13.25" outlineLevel="0" r="364">
      <c r="A364" s="11"/>
      <c r="B364" s="16"/>
      <c r="C364" s="14"/>
      <c r="D364" s="14"/>
      <c r="E364" s="15"/>
      <c r="F364" s="19" t="n">
        <f aca="false">INT(($E$1-E364+1)/365.25)</f>
        <v>110</v>
      </c>
      <c r="G364" s="16"/>
      <c r="H364" s="14"/>
      <c r="I364" s="17"/>
      <c r="J364" s="17"/>
    </row>
    <row collapsed="false" customFormat="false" customHeight="false" hidden="false" ht="13.25" outlineLevel="0" r="365">
      <c r="A365" s="11"/>
      <c r="B365" s="16"/>
      <c r="C365" s="14"/>
      <c r="D365" s="14"/>
      <c r="E365" s="15"/>
      <c r="F365" s="19" t="n">
        <f aca="false">INT(($E$1-E365+1)/365.25)</f>
        <v>110</v>
      </c>
      <c r="G365" s="16"/>
      <c r="H365" s="14"/>
      <c r="I365" s="17"/>
      <c r="J365" s="17"/>
    </row>
    <row collapsed="false" customFormat="false" customHeight="false" hidden="false" ht="13.25" outlineLevel="0" r="366">
      <c r="A366" s="11"/>
      <c r="B366" s="16"/>
      <c r="C366" s="14"/>
      <c r="D366" s="14"/>
      <c r="E366" s="15"/>
      <c r="F366" s="19" t="n">
        <f aca="false">INT(($E$1-E366+1)/365.25)</f>
        <v>110</v>
      </c>
      <c r="G366" s="16"/>
      <c r="H366" s="14"/>
      <c r="I366" s="17"/>
      <c r="J366" s="17"/>
    </row>
    <row collapsed="false" customFormat="false" customHeight="false" hidden="false" ht="13.25" outlineLevel="0" r="367">
      <c r="A367" s="11"/>
      <c r="B367" s="16"/>
      <c r="C367" s="14"/>
      <c r="D367" s="14"/>
      <c r="E367" s="15"/>
      <c r="F367" s="19" t="n">
        <f aca="false">INT(($E$1-E367+1)/365.25)</f>
        <v>110</v>
      </c>
      <c r="G367" s="16"/>
      <c r="H367" s="14"/>
      <c r="I367" s="17"/>
      <c r="J367" s="17"/>
    </row>
    <row collapsed="false" customFormat="false" customHeight="false" hidden="false" ht="13.25" outlineLevel="0" r="368">
      <c r="A368" s="11"/>
      <c r="B368" s="16"/>
      <c r="C368" s="14"/>
      <c r="D368" s="14"/>
      <c r="E368" s="15"/>
      <c r="F368" s="19" t="n">
        <f aca="false">INT(($E$1-E368+1)/365.25)</f>
        <v>110</v>
      </c>
      <c r="G368" s="16"/>
      <c r="H368" s="14"/>
      <c r="I368" s="17"/>
      <c r="J368" s="17"/>
    </row>
    <row collapsed="false" customFormat="false" customHeight="false" hidden="false" ht="13.25" outlineLevel="0" r="369">
      <c r="A369" s="11"/>
      <c r="B369" s="16"/>
      <c r="C369" s="14"/>
      <c r="D369" s="14"/>
      <c r="E369" s="15"/>
      <c r="F369" s="19" t="n">
        <f aca="false">INT(($E$1-E369+1)/365.25)</f>
        <v>110</v>
      </c>
      <c r="G369" s="16"/>
      <c r="H369" s="14"/>
      <c r="I369" s="17"/>
      <c r="J369" s="17"/>
    </row>
    <row collapsed="false" customFormat="false" customHeight="false" hidden="false" ht="13.25" outlineLevel="0" r="370">
      <c r="A370" s="11"/>
      <c r="B370" s="16"/>
      <c r="C370" s="14"/>
      <c r="D370" s="14"/>
      <c r="E370" s="15"/>
      <c r="F370" s="19" t="n">
        <f aca="false">INT(($E$1-E370+1)/365.25)</f>
        <v>110</v>
      </c>
      <c r="G370" s="16"/>
      <c r="H370" s="14"/>
      <c r="I370" s="17"/>
      <c r="J370" s="17"/>
    </row>
    <row collapsed="false" customFormat="false" customHeight="false" hidden="false" ht="13.25" outlineLevel="0" r="371">
      <c r="A371" s="11"/>
      <c r="B371" s="16"/>
      <c r="C371" s="14"/>
      <c r="D371" s="14"/>
      <c r="E371" s="15"/>
      <c r="F371" s="19" t="n">
        <f aca="false">INT(($E$1-E371+1)/365.25)</f>
        <v>110</v>
      </c>
      <c r="G371" s="16"/>
      <c r="H371" s="14"/>
      <c r="I371" s="17"/>
      <c r="J371" s="17"/>
    </row>
    <row collapsed="false" customFormat="false" customHeight="false" hidden="false" ht="13.25" outlineLevel="0" r="372">
      <c r="A372" s="11"/>
      <c r="B372" s="16"/>
      <c r="C372" s="14"/>
      <c r="D372" s="14"/>
      <c r="E372" s="15"/>
      <c r="F372" s="19" t="n">
        <f aca="false">INT(($E$1-E372+1)/365.25)</f>
        <v>110</v>
      </c>
      <c r="G372" s="16"/>
      <c r="H372" s="14"/>
      <c r="I372" s="17"/>
      <c r="J372" s="17"/>
    </row>
    <row collapsed="false" customFormat="false" customHeight="false" hidden="false" ht="13.25" outlineLevel="0" r="373">
      <c r="A373" s="11"/>
      <c r="B373" s="16"/>
      <c r="C373" s="14"/>
      <c r="D373" s="14"/>
      <c r="E373" s="15"/>
      <c r="F373" s="19" t="n">
        <f aca="false">INT(($E$1-E373+1)/365.25)</f>
        <v>110</v>
      </c>
      <c r="G373" s="16"/>
      <c r="H373" s="14"/>
      <c r="I373" s="17"/>
      <c r="J373" s="17"/>
    </row>
    <row collapsed="false" customFormat="false" customHeight="false" hidden="false" ht="13.25" outlineLevel="0" r="374">
      <c r="A374" s="11"/>
      <c r="B374" s="16"/>
      <c r="C374" s="14"/>
      <c r="D374" s="14"/>
      <c r="E374" s="15"/>
      <c r="F374" s="19" t="n">
        <f aca="false">INT(($E$1-E374+1)/365.25)</f>
        <v>110</v>
      </c>
      <c r="G374" s="16"/>
      <c r="H374" s="14"/>
      <c r="I374" s="17"/>
      <c r="J374" s="17"/>
    </row>
    <row collapsed="false" customFormat="false" customHeight="false" hidden="false" ht="13.25" outlineLevel="0" r="375">
      <c r="A375" s="11"/>
      <c r="B375" s="16"/>
      <c r="C375" s="14"/>
      <c r="D375" s="14"/>
      <c r="E375" s="15"/>
      <c r="F375" s="19" t="n">
        <f aca="false">INT(($E$1-E375+1)/365.25)</f>
        <v>110</v>
      </c>
      <c r="G375" s="16"/>
      <c r="H375" s="14"/>
      <c r="I375" s="17"/>
      <c r="J375" s="17"/>
    </row>
    <row collapsed="false" customFormat="false" customHeight="false" hidden="false" ht="13.25" outlineLevel="0" r="376">
      <c r="A376" s="11"/>
      <c r="B376" s="16"/>
      <c r="C376" s="14"/>
      <c r="D376" s="14"/>
      <c r="E376" s="15"/>
      <c r="F376" s="19" t="n">
        <f aca="false">INT(($E$1-E376+1)/365.25)</f>
        <v>110</v>
      </c>
      <c r="G376" s="16"/>
      <c r="H376" s="14"/>
      <c r="I376" s="17"/>
      <c r="J376" s="17"/>
    </row>
    <row collapsed="false" customFormat="false" customHeight="false" hidden="false" ht="13.25" outlineLevel="0" r="377">
      <c r="A377" s="11"/>
      <c r="B377" s="16"/>
      <c r="C377" s="14"/>
      <c r="D377" s="14"/>
      <c r="E377" s="15"/>
      <c r="F377" s="19" t="n">
        <f aca="false">INT(($E$1-E377+1)/365.25)</f>
        <v>110</v>
      </c>
      <c r="G377" s="16"/>
      <c r="H377" s="14"/>
      <c r="I377" s="17"/>
      <c r="J377" s="17"/>
    </row>
    <row collapsed="false" customFormat="false" customHeight="false" hidden="false" ht="13.25" outlineLevel="0" r="378">
      <c r="A378" s="11"/>
      <c r="B378" s="16"/>
      <c r="C378" s="14"/>
      <c r="D378" s="14"/>
      <c r="E378" s="15"/>
      <c r="F378" s="19" t="n">
        <f aca="false">INT(($E$1-E378+1)/365.25)</f>
        <v>110</v>
      </c>
      <c r="G378" s="16"/>
      <c r="H378" s="14"/>
      <c r="I378" s="17"/>
      <c r="J378" s="17"/>
    </row>
    <row collapsed="false" customFormat="false" customHeight="false" hidden="false" ht="13.25" outlineLevel="0" r="379">
      <c r="A379" s="11"/>
      <c r="B379" s="16"/>
      <c r="C379" s="14"/>
      <c r="D379" s="14"/>
      <c r="E379" s="15"/>
      <c r="F379" s="19" t="n">
        <f aca="false">INT(($E$1-E379+1)/365.25)</f>
        <v>110</v>
      </c>
      <c r="G379" s="16"/>
      <c r="H379" s="14"/>
      <c r="I379" s="17"/>
      <c r="J379" s="17"/>
    </row>
    <row collapsed="false" customFormat="false" customHeight="false" hidden="false" ht="13.25" outlineLevel="0" r="380">
      <c r="A380" s="11"/>
      <c r="B380" s="16"/>
      <c r="C380" s="14"/>
      <c r="D380" s="14"/>
      <c r="E380" s="15"/>
      <c r="F380" s="19" t="n">
        <f aca="false">INT(($E$1-E380+1)/365.25)</f>
        <v>110</v>
      </c>
      <c r="G380" s="16"/>
      <c r="H380" s="14"/>
      <c r="I380" s="17"/>
      <c r="J380" s="17"/>
    </row>
    <row collapsed="false" customFormat="false" customHeight="false" hidden="false" ht="13.25" outlineLevel="0" r="381">
      <c r="A381" s="11"/>
      <c r="B381" s="16"/>
      <c r="C381" s="14"/>
      <c r="D381" s="14"/>
      <c r="E381" s="15"/>
      <c r="F381" s="19" t="n">
        <f aca="false">INT(($E$1-E381+1)/365.25)</f>
        <v>110</v>
      </c>
      <c r="G381" s="16"/>
      <c r="H381" s="14"/>
      <c r="I381" s="17"/>
      <c r="J381" s="17"/>
    </row>
    <row collapsed="false" customFormat="false" customHeight="false" hidden="false" ht="13.25" outlineLevel="0" r="382">
      <c r="A382" s="11"/>
      <c r="B382" s="16"/>
      <c r="C382" s="14"/>
      <c r="D382" s="14"/>
      <c r="E382" s="15"/>
      <c r="F382" s="19" t="n">
        <f aca="false">INT(($E$1-E382+1)/365.25)</f>
        <v>110</v>
      </c>
      <c r="G382" s="16"/>
      <c r="H382" s="14"/>
      <c r="I382" s="17"/>
      <c r="J382" s="17"/>
    </row>
    <row collapsed="false" customFormat="false" customHeight="false" hidden="false" ht="13.25" outlineLevel="0" r="383">
      <c r="A383" s="11"/>
      <c r="B383" s="16"/>
      <c r="C383" s="14"/>
      <c r="D383" s="14"/>
      <c r="E383" s="15"/>
      <c r="F383" s="19" t="n">
        <f aca="false">INT(($E$1-E383+1)/365.25)</f>
        <v>110</v>
      </c>
      <c r="G383" s="16"/>
      <c r="H383" s="14"/>
      <c r="I383" s="17"/>
      <c r="J383" s="17"/>
    </row>
    <row collapsed="false" customFormat="false" customHeight="false" hidden="false" ht="13.25" outlineLevel="0" r="384">
      <c r="A384" s="11"/>
      <c r="B384" s="16"/>
      <c r="C384" s="14"/>
      <c r="D384" s="14"/>
      <c r="E384" s="15"/>
      <c r="F384" s="19" t="n">
        <f aca="false">INT(($E$1-E384+1)/365.25)</f>
        <v>110</v>
      </c>
      <c r="G384" s="16"/>
      <c r="H384" s="14"/>
      <c r="I384" s="17"/>
      <c r="J384" s="17"/>
    </row>
  </sheetData>
  <printOptions headings="false" gridLines="false" gridLinesSet="true" horizontalCentered="false" verticalCentered="false"/>
  <pageMargins left="0.708333333333333" right="0.39375" top="0.747916666666667" bottom="0.747916666666667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2" width="4.8078431372549"/>
    <col collapsed="false" hidden="false" max="2" min="2" style="3" width="5.07058823529412"/>
    <col collapsed="false" hidden="false" max="3" min="3" style="4" width="11.521568627451"/>
    <col collapsed="false" hidden="false" max="4" min="4" style="4" width="4.55294117647059"/>
    <col collapsed="false" hidden="false" max="5" min="5" style="4" width="9.49411764705882"/>
    <col collapsed="false" hidden="false" max="6" min="6" style="4" width="5.57254901960784"/>
    <col collapsed="false" hidden="false" max="7" min="7" style="3" width="7.72549019607843"/>
    <col collapsed="false" hidden="false" max="8" min="8" style="4" width="32.2862745098039"/>
    <col collapsed="false" hidden="false" max="9" min="9" style="4" width="1.01176470588235"/>
    <col collapsed="false" hidden="false" max="10" min="10" style="4" width="8.10588235294118"/>
    <col collapsed="false" hidden="false" max="1025" min="11" style="4" width="9.11372549019608"/>
  </cols>
  <sheetData>
    <row collapsed="false" customFormat="true" customHeight="false" hidden="false" ht="13.25" outlineLevel="0" r="1" s="10">
      <c r="A1" s="5"/>
      <c r="B1" s="6"/>
      <c r="C1" s="7"/>
      <c r="D1" s="5" t="s">
        <v>7</v>
      </c>
      <c r="E1" s="32" t="n">
        <v>40446</v>
      </c>
      <c r="F1" s="7"/>
      <c r="G1" s="9"/>
      <c r="H1" s="7"/>
      <c r="I1" s="7"/>
      <c r="J1" s="7"/>
    </row>
    <row collapsed="false" customFormat="false" customHeight="false" hidden="false" ht="13.25" outlineLevel="0" r="2">
      <c r="A2" s="11"/>
      <c r="B2" s="12" t="s">
        <v>8</v>
      </c>
      <c r="C2" s="13" t="s">
        <v>9</v>
      </c>
      <c r="D2" s="14" t="s">
        <v>10</v>
      </c>
      <c r="E2" s="14" t="s">
        <v>11</v>
      </c>
      <c r="F2" s="14" t="s">
        <v>12</v>
      </c>
      <c r="G2" s="16" t="s">
        <v>13</v>
      </c>
      <c r="H2" s="14" t="s">
        <v>14</v>
      </c>
      <c r="I2" s="17"/>
      <c r="J2" s="17"/>
    </row>
    <row collapsed="false" customFormat="false" customHeight="false" hidden="false" ht="13.25" outlineLevel="0" r="3">
      <c r="A3" s="11" t="n">
        <v>2205</v>
      </c>
      <c r="B3" s="16" t="n">
        <v>22</v>
      </c>
      <c r="C3" s="14" t="s">
        <v>546</v>
      </c>
      <c r="D3" s="14" t="s">
        <v>20</v>
      </c>
      <c r="E3" s="21" t="n">
        <v>12503</v>
      </c>
      <c r="F3" s="19" t="n">
        <f aca="false">INT((一覧!$E$1-E3+1)/365.25)</f>
        <v>76</v>
      </c>
      <c r="G3" s="16" t="n">
        <v>47</v>
      </c>
      <c r="H3" s="14" t="s">
        <v>547</v>
      </c>
      <c r="I3" s="17"/>
      <c r="J3" s="23" t="s">
        <v>452</v>
      </c>
    </row>
    <row collapsed="false" customFormat="false" customHeight="false" hidden="false" ht="13.25" outlineLevel="0" r="4">
      <c r="A4" s="11" t="n">
        <v>2402</v>
      </c>
      <c r="B4" s="16" t="n">
        <v>24</v>
      </c>
      <c r="C4" s="14" t="s">
        <v>548</v>
      </c>
      <c r="D4" s="14" t="s">
        <v>17</v>
      </c>
      <c r="E4" s="21" t="n">
        <v>9917</v>
      </c>
      <c r="F4" s="19" t="n">
        <f aca="false">INT((一覧!$E$1-E4+1)/365.25)</f>
        <v>83</v>
      </c>
      <c r="G4" s="16" t="s">
        <v>549</v>
      </c>
      <c r="H4" s="14" t="s">
        <v>547</v>
      </c>
      <c r="I4" s="17"/>
      <c r="J4" s="23" t="s">
        <v>452</v>
      </c>
    </row>
    <row collapsed="false" customFormat="false" customHeight="false" hidden="false" ht="13.25" outlineLevel="0" r="5">
      <c r="A5" s="11" t="n">
        <v>2102</v>
      </c>
      <c r="B5" s="16" t="n">
        <v>21</v>
      </c>
      <c r="C5" s="14" t="s">
        <v>550</v>
      </c>
      <c r="D5" s="14" t="s">
        <v>20</v>
      </c>
      <c r="E5" s="21"/>
      <c r="F5" s="19" t="n">
        <f aca="false">INT((一覧!$E$1-E5+1)/365.25)</f>
        <v>110</v>
      </c>
      <c r="G5" s="31" t="s">
        <v>551</v>
      </c>
      <c r="H5" s="14" t="s">
        <v>552</v>
      </c>
      <c r="I5" s="17"/>
      <c r="J5" s="23" t="s">
        <v>431</v>
      </c>
    </row>
    <row collapsed="false" customFormat="false" customHeight="false" hidden="false" ht="13.25" outlineLevel="0" r="6">
      <c r="A6" s="11"/>
      <c r="B6" s="12"/>
      <c r="C6" s="13"/>
      <c r="D6" s="14"/>
      <c r="E6" s="33"/>
      <c r="F6" s="19"/>
      <c r="G6" s="16"/>
      <c r="H6" s="14"/>
      <c r="I6" s="17"/>
      <c r="J6" s="17"/>
    </row>
    <row collapsed="false" customFormat="false" customHeight="false" hidden="false" ht="13.25" outlineLevel="0" r="7">
      <c r="A7" s="11"/>
      <c r="B7" s="12"/>
      <c r="C7" s="13"/>
      <c r="D7" s="14"/>
      <c r="E7" s="33"/>
      <c r="F7" s="19"/>
      <c r="G7" s="16"/>
      <c r="H7" s="14"/>
      <c r="I7" s="17"/>
      <c r="J7" s="17"/>
    </row>
    <row collapsed="false" customFormat="false" customHeight="false" hidden="false" ht="13.25" outlineLevel="0" r="8">
      <c r="A8" s="11"/>
      <c r="B8" s="12"/>
      <c r="C8" s="13"/>
      <c r="D8" s="14"/>
      <c r="E8" s="33"/>
      <c r="F8" s="19"/>
      <c r="G8" s="16"/>
      <c r="H8" s="14"/>
      <c r="I8" s="17"/>
      <c r="J8" s="17"/>
    </row>
    <row collapsed="false" customFormat="false" customHeight="false" hidden="false" ht="13.25" outlineLevel="0" r="9">
      <c r="A9" s="11"/>
      <c r="B9" s="12"/>
      <c r="C9" s="13"/>
      <c r="D9" s="14"/>
      <c r="E9" s="33"/>
      <c r="F9" s="19"/>
      <c r="G9" s="16"/>
      <c r="H9" s="14"/>
      <c r="I9" s="17"/>
      <c r="J9" s="17"/>
    </row>
    <row collapsed="false" customFormat="false" customHeight="false" hidden="false" ht="13.25" outlineLevel="0" r="10">
      <c r="A10" s="11"/>
      <c r="B10" s="12"/>
      <c r="C10" s="13"/>
      <c r="D10" s="14"/>
      <c r="E10" s="33"/>
      <c r="F10" s="19"/>
      <c r="G10" s="16"/>
      <c r="H10" s="14"/>
      <c r="I10" s="17"/>
      <c r="J10" s="17"/>
    </row>
    <row collapsed="false" customFormat="false" customHeight="false" hidden="false" ht="13.25" outlineLevel="0" r="11">
      <c r="A11" s="11"/>
      <c r="B11" s="12"/>
      <c r="C11" s="13"/>
      <c r="D11" s="14"/>
      <c r="E11" s="33"/>
      <c r="F11" s="19"/>
      <c r="G11" s="16"/>
      <c r="H11" s="14"/>
      <c r="I11" s="17"/>
      <c r="J11" s="17"/>
    </row>
    <row collapsed="false" customFormat="false" customHeight="false" hidden="false" ht="13.25" outlineLevel="0" r="12">
      <c r="A12" s="11"/>
      <c r="B12" s="12"/>
      <c r="C12" s="13"/>
      <c r="D12" s="14"/>
      <c r="E12" s="33"/>
      <c r="F12" s="19"/>
      <c r="G12" s="16"/>
      <c r="H12" s="14"/>
      <c r="I12" s="17"/>
      <c r="J12" s="17"/>
    </row>
    <row collapsed="false" customFormat="false" customHeight="false" hidden="false" ht="13.25" outlineLevel="0" r="13">
      <c r="A13" s="11"/>
      <c r="B13" s="12"/>
      <c r="C13" s="13"/>
      <c r="D13" s="14"/>
      <c r="E13" s="33"/>
      <c r="F13" s="19"/>
      <c r="G13" s="16"/>
      <c r="H13" s="14"/>
      <c r="I13" s="17"/>
      <c r="J13" s="17"/>
    </row>
    <row collapsed="false" customFormat="false" customHeight="false" hidden="false" ht="13.25" outlineLevel="0" r="14">
      <c r="A14" s="11"/>
      <c r="B14" s="12"/>
      <c r="C14" s="13"/>
      <c r="D14" s="14"/>
      <c r="E14" s="33"/>
      <c r="F14" s="19"/>
      <c r="G14" s="16"/>
      <c r="H14" s="14"/>
      <c r="I14" s="17"/>
      <c r="J14" s="17"/>
    </row>
    <row collapsed="false" customFormat="false" customHeight="false" hidden="false" ht="13.25" outlineLevel="0" r="15">
      <c r="A15" s="11"/>
      <c r="B15" s="12"/>
      <c r="C15" s="13"/>
      <c r="D15" s="14"/>
      <c r="E15" s="33"/>
      <c r="F15" s="19"/>
      <c r="G15" s="16"/>
      <c r="H15" s="14"/>
      <c r="I15" s="17"/>
      <c r="J15" s="17"/>
    </row>
    <row collapsed="false" customFormat="false" customHeight="false" hidden="false" ht="13.25" outlineLevel="0" r="16">
      <c r="A16" s="11"/>
      <c r="B16" s="12"/>
      <c r="C16" s="13"/>
      <c r="D16" s="14"/>
      <c r="E16" s="33"/>
      <c r="F16" s="19"/>
      <c r="G16" s="16"/>
      <c r="H16" s="14"/>
      <c r="I16" s="17"/>
      <c r="J16" s="17"/>
    </row>
    <row collapsed="false" customFormat="false" customHeight="false" hidden="false" ht="13.25" outlineLevel="0" r="17">
      <c r="A17" s="11"/>
      <c r="B17" s="12"/>
      <c r="C17" s="13"/>
      <c r="D17" s="14"/>
      <c r="E17" s="33"/>
      <c r="F17" s="19"/>
      <c r="G17" s="16"/>
      <c r="H17" s="14"/>
      <c r="I17" s="17"/>
      <c r="J17" s="17"/>
    </row>
    <row collapsed="false" customFormat="false" customHeight="false" hidden="false" ht="13.25" outlineLevel="0" r="18">
      <c r="A18" s="11"/>
      <c r="B18" s="12"/>
      <c r="C18" s="13"/>
      <c r="D18" s="14"/>
      <c r="E18" s="33"/>
      <c r="F18" s="19"/>
      <c r="G18" s="16"/>
      <c r="H18" s="14"/>
      <c r="I18" s="17"/>
      <c r="J18" s="17"/>
    </row>
    <row collapsed="false" customFormat="false" customHeight="false" hidden="false" ht="13.25" outlineLevel="0" r="19">
      <c r="A19" s="11"/>
      <c r="B19" s="12"/>
      <c r="C19" s="13"/>
      <c r="D19" s="14"/>
      <c r="E19" s="33"/>
      <c r="F19" s="19"/>
      <c r="G19" s="16"/>
      <c r="H19" s="14"/>
      <c r="I19" s="17"/>
      <c r="J19" s="17"/>
    </row>
    <row collapsed="false" customFormat="false" customHeight="false" hidden="false" ht="13.25" outlineLevel="0" r="20">
      <c r="A20" s="11"/>
      <c r="B20" s="12"/>
      <c r="C20" s="13"/>
      <c r="D20" s="14"/>
      <c r="E20" s="33"/>
      <c r="F20" s="19"/>
      <c r="G20" s="16"/>
      <c r="H20" s="14"/>
      <c r="I20" s="17"/>
      <c r="J20" s="17"/>
    </row>
    <row collapsed="false" customFormat="false" customHeight="false" hidden="false" ht="13.25" outlineLevel="0" r="21">
      <c r="A21" s="11"/>
      <c r="B21" s="12"/>
      <c r="C21" s="13"/>
      <c r="D21" s="14"/>
      <c r="E21" s="33"/>
      <c r="F21" s="19"/>
      <c r="G21" s="16"/>
      <c r="H21" s="14"/>
      <c r="I21" s="17"/>
      <c r="J21" s="17"/>
    </row>
    <row collapsed="false" customFormat="false" customHeight="false" hidden="false" ht="13.25" outlineLevel="0" r="22">
      <c r="A22" s="11"/>
      <c r="B22" s="12"/>
      <c r="C22" s="13"/>
      <c r="D22" s="14"/>
      <c r="E22" s="33"/>
      <c r="F22" s="19"/>
      <c r="G22" s="16"/>
      <c r="H22" s="14"/>
      <c r="I22" s="17"/>
      <c r="J22" s="17"/>
    </row>
    <row collapsed="false" customFormat="false" customHeight="false" hidden="false" ht="13.25" outlineLevel="0" r="23">
      <c r="A23" s="11"/>
      <c r="B23" s="12"/>
      <c r="C23" s="13"/>
      <c r="D23" s="14"/>
      <c r="E23" s="33"/>
      <c r="F23" s="19"/>
      <c r="G23" s="16"/>
      <c r="H23" s="14"/>
      <c r="I23" s="17"/>
      <c r="J23" s="17"/>
    </row>
    <row collapsed="false" customFormat="false" customHeight="false" hidden="false" ht="13.25" outlineLevel="0" r="24">
      <c r="A24" s="11"/>
      <c r="B24" s="12"/>
      <c r="C24" s="13"/>
      <c r="D24" s="14"/>
      <c r="E24" s="33"/>
      <c r="F24" s="19"/>
      <c r="G24" s="16"/>
      <c r="H24" s="14"/>
      <c r="I24" s="17"/>
      <c r="J24" s="17"/>
    </row>
    <row collapsed="false" customFormat="false" customHeight="false" hidden="false" ht="13.25" outlineLevel="0" r="25">
      <c r="A25" s="11"/>
      <c r="B25" s="12"/>
      <c r="C25" s="13"/>
      <c r="D25" s="14"/>
      <c r="E25" s="33"/>
      <c r="F25" s="19"/>
      <c r="G25" s="16"/>
      <c r="H25" s="14"/>
      <c r="I25" s="17"/>
      <c r="J25" s="17"/>
    </row>
    <row collapsed="false" customFormat="false" customHeight="false" hidden="false" ht="13.25" outlineLevel="0" r="26">
      <c r="A26" s="11"/>
      <c r="B26" s="12"/>
      <c r="C26" s="13"/>
      <c r="D26" s="14"/>
      <c r="E26" s="33"/>
      <c r="F26" s="19"/>
      <c r="G26" s="16"/>
      <c r="H26" s="14"/>
      <c r="I26" s="17"/>
      <c r="J26" s="17"/>
    </row>
    <row collapsed="false" customFormat="false" customHeight="false" hidden="false" ht="13.25" outlineLevel="0" r="27">
      <c r="A27" s="11"/>
      <c r="B27" s="12"/>
      <c r="C27" s="13"/>
      <c r="D27" s="14"/>
      <c r="E27" s="33"/>
      <c r="F27" s="19"/>
      <c r="G27" s="16"/>
      <c r="H27" s="14"/>
      <c r="I27" s="17"/>
      <c r="J27" s="17"/>
    </row>
    <row collapsed="false" customFormat="false" customHeight="false" hidden="false" ht="13.25" outlineLevel="0" r="28">
      <c r="A28" s="11"/>
      <c r="B28" s="12"/>
      <c r="C28" s="13"/>
      <c r="D28" s="14"/>
      <c r="E28" s="33"/>
      <c r="F28" s="19"/>
      <c r="G28" s="16"/>
      <c r="H28" s="14"/>
      <c r="I28" s="17"/>
      <c r="J28" s="17"/>
    </row>
    <row collapsed="false" customFormat="false" customHeight="false" hidden="false" ht="13.25" outlineLevel="0" r="29">
      <c r="A29" s="11"/>
      <c r="B29" s="12"/>
      <c r="C29" s="13"/>
      <c r="D29" s="14"/>
      <c r="E29" s="33"/>
      <c r="F29" s="19"/>
      <c r="G29" s="16"/>
      <c r="H29" s="14"/>
      <c r="I29" s="17"/>
      <c r="J29" s="17"/>
    </row>
    <row collapsed="false" customFormat="false" customHeight="false" hidden="false" ht="13.25" outlineLevel="0" r="30">
      <c r="A30" s="11"/>
      <c r="B30" s="12"/>
      <c r="C30" s="13"/>
      <c r="D30" s="14"/>
      <c r="E30" s="33"/>
      <c r="F30" s="19"/>
      <c r="G30" s="16"/>
      <c r="H30" s="14"/>
      <c r="I30" s="17"/>
      <c r="J30" s="17"/>
    </row>
    <row collapsed="false" customFormat="false" customHeight="false" hidden="false" ht="13.25" outlineLevel="0" r="31">
      <c r="A31" s="11"/>
      <c r="B31" s="12"/>
      <c r="C31" s="13"/>
      <c r="D31" s="14"/>
      <c r="E31" s="33"/>
      <c r="F31" s="19"/>
      <c r="G31" s="16"/>
      <c r="H31" s="14"/>
      <c r="I31" s="17"/>
      <c r="J31" s="17"/>
    </row>
    <row collapsed="false" customFormat="false" customHeight="false" hidden="false" ht="13.25" outlineLevel="0" r="32">
      <c r="A32" s="11"/>
      <c r="B32" s="12"/>
      <c r="C32" s="13"/>
      <c r="D32" s="14"/>
      <c r="E32" s="33"/>
      <c r="F32" s="19"/>
      <c r="G32" s="16"/>
      <c r="H32" s="14"/>
      <c r="I32" s="17"/>
      <c r="J32" s="17"/>
    </row>
    <row collapsed="false" customFormat="false" customHeight="false" hidden="false" ht="13.25" outlineLevel="0" r="33">
      <c r="A33" s="11"/>
      <c r="B33" s="12"/>
      <c r="C33" s="13"/>
      <c r="D33" s="14"/>
      <c r="E33" s="33"/>
      <c r="F33" s="19"/>
      <c r="G33" s="16"/>
      <c r="H33" s="14"/>
      <c r="I33" s="17"/>
      <c r="J33" s="17"/>
    </row>
    <row collapsed="false" customFormat="false" customHeight="false" hidden="false" ht="13.25" outlineLevel="0" r="34">
      <c r="A34" s="11"/>
      <c r="B34" s="12"/>
      <c r="C34" s="13"/>
      <c r="D34" s="14"/>
      <c r="E34" s="33"/>
      <c r="F34" s="19"/>
      <c r="G34" s="16"/>
      <c r="H34" s="14"/>
      <c r="I34" s="17"/>
      <c r="J34" s="17"/>
    </row>
    <row collapsed="false" customFormat="false" customHeight="false" hidden="false" ht="13.25" outlineLevel="0" r="35">
      <c r="A35" s="11"/>
      <c r="B35" s="12"/>
      <c r="C35" s="13"/>
      <c r="D35" s="14"/>
      <c r="E35" s="33"/>
      <c r="F35" s="19"/>
      <c r="G35" s="16"/>
      <c r="H35" s="14"/>
      <c r="I35" s="17"/>
      <c r="J35" s="17"/>
    </row>
    <row collapsed="false" customFormat="false" customHeight="false" hidden="false" ht="13.25" outlineLevel="0" r="36">
      <c r="A36" s="11"/>
      <c r="B36" s="12"/>
      <c r="C36" s="13"/>
      <c r="D36" s="21"/>
      <c r="E36" s="33"/>
      <c r="F36" s="19"/>
      <c r="G36" s="16"/>
      <c r="H36" s="14"/>
      <c r="I36" s="17"/>
      <c r="J36" s="17"/>
    </row>
    <row collapsed="false" customFormat="false" customHeight="false" hidden="false" ht="13.25" outlineLevel="0" r="37">
      <c r="A37" s="11"/>
      <c r="B37" s="12"/>
      <c r="C37" s="13"/>
      <c r="D37" s="14"/>
      <c r="E37" s="33"/>
      <c r="F37" s="19"/>
      <c r="G37" s="16"/>
      <c r="H37" s="14"/>
      <c r="I37" s="17"/>
      <c r="J37" s="17"/>
    </row>
    <row collapsed="false" customFormat="false" customHeight="false" hidden="false" ht="13.25" outlineLevel="0" r="38">
      <c r="A38" s="11"/>
      <c r="B38" s="12"/>
      <c r="C38" s="13"/>
      <c r="D38" s="14"/>
      <c r="E38" s="33"/>
      <c r="F38" s="19"/>
      <c r="G38" s="16"/>
      <c r="H38" s="14"/>
      <c r="I38" s="17"/>
      <c r="J38" s="17"/>
    </row>
    <row collapsed="false" customFormat="false" customHeight="false" hidden="false" ht="13.25" outlineLevel="0" r="39">
      <c r="A39" s="11"/>
      <c r="B39" s="12"/>
      <c r="C39" s="13"/>
      <c r="D39" s="14"/>
      <c r="E39" s="33"/>
      <c r="F39" s="19"/>
      <c r="G39" s="16"/>
      <c r="H39" s="14"/>
      <c r="I39" s="17"/>
      <c r="J39" s="17"/>
    </row>
    <row collapsed="false" customFormat="false" customHeight="false" hidden="false" ht="13.25" outlineLevel="0" r="40">
      <c r="A40" s="11"/>
      <c r="B40" s="12"/>
      <c r="C40" s="13"/>
      <c r="D40" s="14"/>
      <c r="E40" s="33"/>
      <c r="F40" s="19"/>
      <c r="G40" s="16"/>
      <c r="H40" s="14"/>
      <c r="I40" s="17"/>
      <c r="J40" s="17"/>
    </row>
    <row collapsed="false" customFormat="false" customHeight="false" hidden="false" ht="13.25" outlineLevel="0" r="41">
      <c r="A41" s="11"/>
      <c r="B41" s="12"/>
      <c r="C41" s="13"/>
      <c r="D41" s="14"/>
      <c r="E41" s="33"/>
      <c r="F41" s="19"/>
      <c r="G41" s="16"/>
      <c r="H41" s="14"/>
      <c r="I41" s="17"/>
      <c r="J41" s="17"/>
    </row>
    <row collapsed="false" customFormat="false" customHeight="false" hidden="false" ht="13.25" outlineLevel="0" r="42">
      <c r="A42" s="11"/>
      <c r="B42" s="12"/>
      <c r="C42" s="13"/>
      <c r="D42" s="14"/>
      <c r="E42" s="33"/>
      <c r="F42" s="19"/>
      <c r="G42" s="16"/>
      <c r="H42" s="14"/>
      <c r="I42" s="17"/>
      <c r="J42" s="17"/>
    </row>
    <row collapsed="false" customFormat="false" customHeight="false" hidden="false" ht="13.25" outlineLevel="0" r="43">
      <c r="A43" s="11"/>
      <c r="B43" s="12"/>
      <c r="C43" s="13"/>
      <c r="D43" s="14"/>
      <c r="E43" s="33"/>
      <c r="F43" s="19"/>
      <c r="G43" s="16"/>
      <c r="H43" s="14"/>
      <c r="I43" s="17"/>
      <c r="J43" s="17"/>
    </row>
    <row collapsed="false" customFormat="false" customHeight="false" hidden="false" ht="13.25" outlineLevel="0" r="44">
      <c r="A44" s="11"/>
      <c r="B44" s="12"/>
      <c r="C44" s="13"/>
      <c r="D44" s="14"/>
      <c r="E44" s="33"/>
      <c r="F44" s="19"/>
      <c r="G44" s="16"/>
      <c r="H44" s="14"/>
      <c r="I44" s="17"/>
      <c r="J44" s="17"/>
    </row>
    <row collapsed="false" customFormat="false" customHeight="false" hidden="false" ht="13.25" outlineLevel="0" r="45">
      <c r="A45" s="11"/>
      <c r="B45" s="12"/>
      <c r="C45" s="13"/>
      <c r="D45" s="14"/>
      <c r="E45" s="33"/>
      <c r="F45" s="19"/>
      <c r="G45" s="16"/>
      <c r="H45" s="14"/>
      <c r="I45" s="17"/>
      <c r="J45" s="17"/>
    </row>
    <row collapsed="false" customFormat="false" customHeight="false" hidden="false" ht="13.25" outlineLevel="0" r="46">
      <c r="A46" s="11"/>
      <c r="B46" s="16"/>
      <c r="C46" s="13"/>
      <c r="D46" s="14"/>
      <c r="E46" s="33"/>
      <c r="F46" s="19"/>
      <c r="G46" s="16"/>
      <c r="H46" s="14"/>
      <c r="I46" s="17"/>
      <c r="J46" s="17"/>
    </row>
    <row collapsed="false" customFormat="false" customHeight="false" hidden="false" ht="13.25" outlineLevel="0" r="47">
      <c r="A47" s="11"/>
      <c r="B47" s="16"/>
      <c r="C47" s="13"/>
      <c r="D47" s="14"/>
      <c r="E47" s="33"/>
      <c r="F47" s="19"/>
      <c r="G47" s="16"/>
      <c r="H47" s="14"/>
      <c r="I47" s="17"/>
      <c r="J47" s="17"/>
    </row>
    <row collapsed="false" customFormat="false" customHeight="false" hidden="false" ht="13.25" outlineLevel="0" r="48">
      <c r="A48" s="11"/>
      <c r="B48" s="16"/>
      <c r="C48" s="13"/>
      <c r="D48" s="14"/>
      <c r="E48" s="33"/>
      <c r="F48" s="19"/>
      <c r="G48" s="16"/>
      <c r="H48" s="14"/>
      <c r="I48" s="17"/>
      <c r="J48" s="17"/>
    </row>
    <row collapsed="false" customFormat="false" customHeight="false" hidden="false" ht="13.25" outlineLevel="0" r="49">
      <c r="A49" s="11"/>
      <c r="B49" s="16"/>
      <c r="C49" s="13"/>
      <c r="D49" s="14"/>
      <c r="E49" s="33"/>
      <c r="F49" s="19"/>
      <c r="G49" s="16"/>
      <c r="H49" s="14"/>
      <c r="I49" s="17"/>
      <c r="J49" s="17"/>
    </row>
    <row collapsed="false" customFormat="false" customHeight="false" hidden="false" ht="13.25" outlineLevel="0" r="50">
      <c r="A50" s="11"/>
      <c r="B50" s="16"/>
      <c r="C50" s="13"/>
      <c r="D50" s="14"/>
      <c r="E50" s="33"/>
      <c r="F50" s="19"/>
      <c r="G50" s="16"/>
      <c r="H50" s="14"/>
      <c r="I50" s="17"/>
      <c r="J50" s="17"/>
    </row>
    <row collapsed="false" customFormat="false" customHeight="false" hidden="false" ht="13.25" outlineLevel="0" r="51">
      <c r="A51" s="11"/>
      <c r="B51" s="16"/>
      <c r="C51" s="13"/>
      <c r="D51" s="14"/>
      <c r="E51" s="33"/>
      <c r="F51" s="19"/>
      <c r="G51" s="16"/>
      <c r="H51" s="14"/>
      <c r="I51" s="17"/>
      <c r="J51" s="17"/>
    </row>
    <row collapsed="false" customFormat="false" customHeight="false" hidden="false" ht="13.25" outlineLevel="0" r="52">
      <c r="A52" s="11"/>
      <c r="B52" s="16"/>
      <c r="C52" s="13"/>
      <c r="D52" s="14"/>
      <c r="E52" s="33"/>
      <c r="F52" s="19"/>
      <c r="G52" s="16"/>
      <c r="H52" s="14"/>
      <c r="I52" s="17"/>
      <c r="J52" s="17"/>
    </row>
    <row collapsed="false" customFormat="false" customHeight="false" hidden="false" ht="13.25" outlineLevel="0" r="53">
      <c r="A53" s="11"/>
      <c r="B53" s="16"/>
      <c r="C53" s="13"/>
      <c r="D53" s="14"/>
      <c r="E53" s="33"/>
      <c r="F53" s="19"/>
      <c r="G53" s="16"/>
      <c r="H53" s="14"/>
      <c r="I53" s="17"/>
      <c r="J53" s="17"/>
    </row>
    <row collapsed="false" customFormat="false" customHeight="false" hidden="false" ht="13.25" outlineLevel="0" r="54">
      <c r="A54" s="11"/>
      <c r="B54" s="16"/>
      <c r="C54" s="13"/>
      <c r="D54" s="14"/>
      <c r="E54" s="33"/>
      <c r="F54" s="19"/>
      <c r="G54" s="16"/>
      <c r="H54" s="14"/>
      <c r="I54" s="17"/>
      <c r="J54" s="17"/>
    </row>
    <row collapsed="false" customFormat="false" customHeight="false" hidden="false" ht="13.25" outlineLevel="0" r="55">
      <c r="A55" s="11"/>
      <c r="B55" s="16"/>
      <c r="C55" s="13"/>
      <c r="D55" s="14"/>
      <c r="E55" s="33"/>
      <c r="F55" s="19"/>
      <c r="G55" s="16"/>
      <c r="H55" s="14"/>
      <c r="I55" s="17"/>
      <c r="J55" s="17"/>
    </row>
    <row collapsed="false" customFormat="false" customHeight="false" hidden="false" ht="13.25" outlineLevel="0" r="56">
      <c r="A56" s="11"/>
      <c r="B56" s="16"/>
      <c r="C56" s="13"/>
      <c r="D56" s="14"/>
      <c r="E56" s="33"/>
      <c r="F56" s="19"/>
      <c r="G56" s="16"/>
      <c r="H56" s="14"/>
      <c r="I56" s="17"/>
      <c r="J56" s="17"/>
    </row>
    <row collapsed="false" customFormat="false" customHeight="false" hidden="false" ht="13.25" outlineLevel="0" r="57">
      <c r="A57" s="11"/>
      <c r="B57" s="16"/>
      <c r="C57" s="13"/>
      <c r="D57" s="14"/>
      <c r="E57" s="33"/>
      <c r="F57" s="19"/>
      <c r="G57" s="16"/>
      <c r="H57" s="14"/>
      <c r="I57" s="17"/>
      <c r="J57" s="17"/>
    </row>
    <row collapsed="false" customFormat="false" customHeight="false" hidden="false" ht="13.25" outlineLevel="0" r="58">
      <c r="A58" s="11"/>
      <c r="B58" s="16"/>
      <c r="C58" s="13"/>
      <c r="D58" s="14"/>
      <c r="E58" s="33"/>
      <c r="F58" s="19"/>
      <c r="G58" s="16"/>
      <c r="H58" s="14"/>
      <c r="I58" s="17"/>
      <c r="J58" s="17"/>
    </row>
    <row collapsed="false" customFormat="false" customHeight="false" hidden="false" ht="13.25" outlineLevel="0" r="59">
      <c r="A59" s="11"/>
      <c r="B59" s="16"/>
      <c r="C59" s="13"/>
      <c r="D59" s="14"/>
      <c r="E59" s="33"/>
      <c r="F59" s="19"/>
      <c r="G59" s="16"/>
      <c r="H59" s="14"/>
      <c r="I59" s="17"/>
      <c r="J59" s="17"/>
    </row>
    <row collapsed="false" customFormat="false" customHeight="false" hidden="false" ht="13.25" outlineLevel="0" r="60">
      <c r="A60" s="11"/>
      <c r="B60" s="16"/>
      <c r="C60" s="13"/>
      <c r="D60" s="14"/>
      <c r="E60" s="33"/>
      <c r="F60" s="19"/>
      <c r="G60" s="16"/>
      <c r="H60" s="14"/>
      <c r="I60" s="17"/>
      <c r="J60" s="17"/>
    </row>
    <row collapsed="false" customFormat="false" customHeight="false" hidden="false" ht="13.25" outlineLevel="0" r="61">
      <c r="A61" s="11"/>
      <c r="B61" s="16"/>
      <c r="C61" s="13"/>
      <c r="D61" s="14"/>
      <c r="E61" s="33"/>
      <c r="F61" s="19"/>
      <c r="G61" s="16"/>
      <c r="H61" s="14"/>
      <c r="I61" s="17"/>
      <c r="J61" s="17"/>
    </row>
    <row collapsed="false" customFormat="false" customHeight="false" hidden="false" ht="13.25" outlineLevel="0" r="62">
      <c r="A62" s="11"/>
      <c r="B62" s="16"/>
      <c r="C62" s="13"/>
      <c r="D62" s="14"/>
      <c r="E62" s="33"/>
      <c r="F62" s="19"/>
      <c r="G62" s="16"/>
      <c r="H62" s="14"/>
      <c r="I62" s="17"/>
      <c r="J62" s="17"/>
    </row>
    <row collapsed="false" customFormat="false" customHeight="false" hidden="false" ht="13.25" outlineLevel="0" r="63">
      <c r="A63" s="11"/>
      <c r="B63" s="16"/>
      <c r="C63" s="13"/>
      <c r="D63" s="14"/>
      <c r="E63" s="33"/>
      <c r="F63" s="19"/>
      <c r="G63" s="16"/>
      <c r="H63" s="14"/>
      <c r="I63" s="17"/>
      <c r="J63" s="17"/>
    </row>
    <row collapsed="false" customFormat="false" customHeight="false" hidden="false" ht="13.25" outlineLevel="0" r="64">
      <c r="A64" s="11"/>
      <c r="B64" s="16"/>
      <c r="C64" s="13"/>
      <c r="D64" s="14"/>
      <c r="E64" s="33"/>
      <c r="F64" s="19"/>
      <c r="G64" s="16"/>
      <c r="H64" s="14"/>
      <c r="I64" s="17"/>
      <c r="J64" s="17"/>
    </row>
    <row collapsed="false" customFormat="false" customHeight="false" hidden="false" ht="13.25" outlineLevel="0" r="65">
      <c r="A65" s="11"/>
      <c r="B65" s="16"/>
      <c r="C65" s="13"/>
      <c r="D65" s="14"/>
      <c r="E65" s="33"/>
      <c r="F65" s="19"/>
      <c r="G65" s="16"/>
      <c r="H65" s="14"/>
      <c r="I65" s="17"/>
      <c r="J65" s="17"/>
    </row>
    <row collapsed="false" customFormat="false" customHeight="false" hidden="false" ht="13.25" outlineLevel="0" r="66">
      <c r="A66" s="11"/>
      <c r="B66" s="16"/>
      <c r="C66" s="13"/>
      <c r="D66" s="14"/>
      <c r="E66" s="33"/>
      <c r="F66" s="19"/>
      <c r="G66" s="16"/>
      <c r="H66" s="14"/>
      <c r="I66" s="17"/>
      <c r="J66" s="17"/>
    </row>
    <row collapsed="false" customFormat="false" customHeight="false" hidden="false" ht="13.25" outlineLevel="0" r="67">
      <c r="A67" s="11"/>
      <c r="B67" s="16"/>
      <c r="C67" s="13"/>
      <c r="D67" s="14"/>
      <c r="E67" s="33"/>
      <c r="F67" s="19"/>
      <c r="G67" s="16"/>
      <c r="H67" s="14"/>
      <c r="I67" s="17"/>
      <c r="J67" s="17"/>
    </row>
    <row collapsed="false" customFormat="false" customHeight="false" hidden="false" ht="13.25" outlineLevel="0" r="68">
      <c r="A68" s="11"/>
      <c r="B68" s="16"/>
      <c r="C68" s="13"/>
      <c r="D68" s="14"/>
      <c r="E68" s="33"/>
      <c r="F68" s="19"/>
      <c r="G68" s="16"/>
      <c r="H68" s="14"/>
      <c r="I68" s="17"/>
      <c r="J68" s="17"/>
    </row>
    <row collapsed="false" customFormat="false" customHeight="false" hidden="false" ht="13.25" outlineLevel="0" r="69">
      <c r="A69" s="11"/>
      <c r="B69" s="16"/>
      <c r="C69" s="13"/>
      <c r="D69" s="14"/>
      <c r="E69" s="33"/>
      <c r="F69" s="19"/>
      <c r="G69" s="16"/>
      <c r="H69" s="14"/>
      <c r="I69" s="17"/>
      <c r="J69" s="17"/>
    </row>
    <row collapsed="false" customFormat="false" customHeight="false" hidden="false" ht="13.25" outlineLevel="0" r="70">
      <c r="A70" s="11"/>
      <c r="B70" s="16"/>
      <c r="C70" s="13"/>
      <c r="D70" s="14"/>
      <c r="E70" s="33"/>
      <c r="F70" s="19"/>
      <c r="G70" s="16"/>
      <c r="H70" s="14"/>
      <c r="I70" s="17"/>
      <c r="J70" s="17"/>
    </row>
    <row collapsed="false" customFormat="false" customHeight="false" hidden="false" ht="13.25" outlineLevel="0" r="71">
      <c r="A71" s="11"/>
      <c r="B71" s="16"/>
      <c r="C71" s="13"/>
      <c r="D71" s="14"/>
      <c r="E71" s="33"/>
      <c r="F71" s="19"/>
      <c r="G71" s="16"/>
      <c r="H71" s="14"/>
      <c r="I71" s="17"/>
      <c r="J71" s="17"/>
    </row>
    <row collapsed="false" customFormat="false" customHeight="false" hidden="false" ht="13.25" outlineLevel="0" r="72">
      <c r="A72" s="11"/>
      <c r="B72" s="16"/>
      <c r="C72" s="13"/>
      <c r="D72" s="14"/>
      <c r="E72" s="33"/>
      <c r="F72" s="19"/>
      <c r="G72" s="16"/>
      <c r="H72" s="14"/>
      <c r="I72" s="17"/>
      <c r="J72" s="17"/>
    </row>
    <row collapsed="false" customFormat="false" customHeight="false" hidden="false" ht="13.25" outlineLevel="0" r="73">
      <c r="A73" s="11"/>
      <c r="B73" s="16"/>
      <c r="C73" s="13"/>
      <c r="D73" s="14"/>
      <c r="E73" s="33"/>
      <c r="F73" s="19"/>
      <c r="G73" s="16"/>
      <c r="H73" s="14"/>
      <c r="I73" s="17"/>
      <c r="J73" s="17"/>
    </row>
    <row collapsed="false" customFormat="false" customHeight="false" hidden="false" ht="13.25" outlineLevel="0" r="74">
      <c r="A74" s="11"/>
      <c r="B74" s="16"/>
      <c r="C74" s="13"/>
      <c r="D74" s="14"/>
      <c r="E74" s="33"/>
      <c r="F74" s="19"/>
      <c r="G74" s="16"/>
      <c r="H74" s="14"/>
      <c r="I74" s="17"/>
      <c r="J74" s="17"/>
    </row>
    <row collapsed="false" customFormat="false" customHeight="false" hidden="false" ht="13.25" outlineLevel="0" r="75">
      <c r="A75" s="11"/>
      <c r="B75" s="16"/>
      <c r="C75" s="13"/>
      <c r="D75" s="14"/>
      <c r="E75" s="33"/>
      <c r="F75" s="19"/>
      <c r="G75" s="16"/>
      <c r="H75" s="14"/>
      <c r="I75" s="17"/>
      <c r="J75" s="17"/>
    </row>
    <row collapsed="false" customFormat="false" customHeight="false" hidden="false" ht="13.25" outlineLevel="0" r="76">
      <c r="A76" s="11"/>
      <c r="B76" s="16"/>
      <c r="C76" s="13"/>
      <c r="D76" s="14"/>
      <c r="E76" s="33"/>
      <c r="F76" s="19"/>
      <c r="G76" s="16"/>
      <c r="H76" s="14"/>
      <c r="I76" s="17"/>
      <c r="J76" s="17"/>
    </row>
    <row collapsed="false" customFormat="false" customHeight="false" hidden="false" ht="13.25" outlineLevel="0" r="77">
      <c r="A77" s="11"/>
      <c r="B77" s="16"/>
      <c r="C77" s="13"/>
      <c r="D77" s="14"/>
      <c r="E77" s="33"/>
      <c r="F77" s="19"/>
      <c r="G77" s="16"/>
      <c r="H77" s="14"/>
      <c r="I77" s="17"/>
      <c r="J77" s="17"/>
    </row>
    <row collapsed="false" customFormat="false" customHeight="false" hidden="false" ht="13.25" outlineLevel="0" r="78">
      <c r="A78" s="11"/>
      <c r="B78" s="16"/>
      <c r="C78" s="13"/>
      <c r="D78" s="14"/>
      <c r="E78" s="33"/>
      <c r="F78" s="19"/>
      <c r="G78" s="16"/>
      <c r="H78" s="14"/>
      <c r="I78" s="17"/>
      <c r="J78" s="17"/>
    </row>
    <row collapsed="false" customFormat="false" customHeight="false" hidden="false" ht="13.25" outlineLevel="0" r="79">
      <c r="A79" s="11"/>
      <c r="B79" s="16"/>
      <c r="C79" s="13"/>
      <c r="D79" s="14"/>
      <c r="E79" s="33"/>
      <c r="F79" s="19"/>
      <c r="G79" s="16"/>
      <c r="H79" s="14"/>
      <c r="I79" s="17"/>
      <c r="J79" s="17"/>
    </row>
    <row collapsed="false" customFormat="false" customHeight="false" hidden="false" ht="13.25" outlineLevel="0" r="80">
      <c r="A80" s="11"/>
      <c r="B80" s="16"/>
      <c r="C80" s="13"/>
      <c r="D80" s="14"/>
      <c r="E80" s="33"/>
      <c r="F80" s="19"/>
      <c r="G80" s="16"/>
      <c r="H80" s="14"/>
      <c r="I80" s="17"/>
      <c r="J80" s="17"/>
    </row>
    <row collapsed="false" customFormat="false" customHeight="false" hidden="false" ht="13.25" outlineLevel="0" r="81">
      <c r="A81" s="11"/>
      <c r="B81" s="16"/>
      <c r="C81" s="13"/>
      <c r="D81" s="14"/>
      <c r="E81" s="33"/>
      <c r="F81" s="19"/>
      <c r="G81" s="16"/>
      <c r="H81" s="14"/>
      <c r="I81" s="17"/>
      <c r="J81" s="17"/>
    </row>
    <row collapsed="false" customFormat="false" customHeight="false" hidden="false" ht="13.25" outlineLevel="0" r="82">
      <c r="A82" s="11"/>
      <c r="B82" s="16"/>
      <c r="C82" s="13"/>
      <c r="D82" s="14"/>
      <c r="E82" s="33"/>
      <c r="F82" s="19"/>
      <c r="G82" s="16"/>
      <c r="H82" s="14"/>
      <c r="I82" s="17"/>
      <c r="J82" s="17"/>
    </row>
    <row collapsed="false" customFormat="false" customHeight="false" hidden="false" ht="13.25" outlineLevel="0" r="83">
      <c r="A83" s="11"/>
      <c r="B83" s="16"/>
      <c r="C83" s="13"/>
      <c r="D83" s="14"/>
      <c r="E83" s="33"/>
      <c r="F83" s="19"/>
      <c r="G83" s="16"/>
      <c r="H83" s="14"/>
      <c r="I83" s="17"/>
      <c r="J83" s="17"/>
    </row>
    <row collapsed="false" customFormat="false" customHeight="false" hidden="false" ht="13.25" outlineLevel="0" r="84">
      <c r="A84" s="11"/>
      <c r="B84" s="16"/>
      <c r="C84" s="13"/>
      <c r="D84" s="14"/>
      <c r="E84" s="33"/>
      <c r="F84" s="19"/>
      <c r="G84" s="16"/>
      <c r="H84" s="14"/>
      <c r="I84" s="17"/>
      <c r="J84" s="17"/>
    </row>
    <row collapsed="false" customFormat="false" customHeight="false" hidden="false" ht="13.25" outlineLevel="0" r="85">
      <c r="A85" s="11"/>
      <c r="B85" s="16"/>
      <c r="C85" s="13"/>
      <c r="D85" s="14"/>
      <c r="E85" s="33"/>
      <c r="F85" s="19"/>
      <c r="G85" s="16"/>
      <c r="H85" s="14"/>
      <c r="I85" s="17"/>
      <c r="J85" s="17"/>
    </row>
    <row collapsed="false" customFormat="false" customHeight="false" hidden="false" ht="13.25" outlineLevel="0" r="86">
      <c r="A86" s="11"/>
      <c r="B86" s="16"/>
      <c r="C86" s="13"/>
      <c r="D86" s="14"/>
      <c r="E86" s="33"/>
      <c r="F86" s="19"/>
      <c r="G86" s="16"/>
      <c r="H86" s="14"/>
      <c r="I86" s="17"/>
      <c r="J86" s="17"/>
    </row>
    <row collapsed="false" customFormat="false" customHeight="false" hidden="false" ht="13.25" outlineLevel="0" r="87">
      <c r="A87" s="11"/>
      <c r="B87" s="22"/>
      <c r="C87" s="13"/>
      <c r="D87" s="14"/>
      <c r="E87" s="33"/>
      <c r="F87" s="19"/>
      <c r="G87" s="16"/>
      <c r="H87" s="14"/>
      <c r="I87" s="17"/>
      <c r="J87" s="17"/>
    </row>
    <row collapsed="false" customFormat="false" customHeight="false" hidden="false" ht="13.25" outlineLevel="0" r="88">
      <c r="A88" s="11"/>
      <c r="B88" s="22"/>
      <c r="C88" s="13"/>
      <c r="D88" s="14"/>
      <c r="E88" s="33"/>
      <c r="F88" s="19"/>
      <c r="G88" s="16"/>
      <c r="H88" s="14"/>
      <c r="I88" s="17"/>
      <c r="J88" s="17"/>
    </row>
    <row collapsed="false" customFormat="false" customHeight="false" hidden="false" ht="13.25" outlineLevel="0" r="89">
      <c r="A89" s="11"/>
      <c r="B89" s="16"/>
      <c r="C89" s="13"/>
      <c r="D89" s="14"/>
      <c r="E89" s="33"/>
      <c r="F89" s="19"/>
      <c r="G89" s="16"/>
      <c r="H89" s="14"/>
      <c r="I89" s="17"/>
      <c r="J89" s="17"/>
    </row>
    <row collapsed="false" customFormat="false" customHeight="false" hidden="false" ht="13.25" outlineLevel="0" r="90">
      <c r="A90" s="11"/>
      <c r="B90" s="16"/>
      <c r="C90" s="13"/>
      <c r="D90" s="14"/>
      <c r="E90" s="33"/>
      <c r="F90" s="19"/>
      <c r="G90" s="16"/>
      <c r="H90" s="14"/>
      <c r="I90" s="17"/>
      <c r="J90" s="17"/>
    </row>
    <row collapsed="false" customFormat="false" customHeight="false" hidden="false" ht="13.25" outlineLevel="0" r="91">
      <c r="A91" s="11"/>
      <c r="B91" s="16"/>
      <c r="C91" s="13"/>
      <c r="D91" s="14"/>
      <c r="E91" s="33"/>
      <c r="F91" s="19"/>
      <c r="G91" s="16"/>
      <c r="H91" s="14"/>
      <c r="I91" s="17"/>
      <c r="J91" s="17"/>
    </row>
    <row collapsed="false" customFormat="false" customHeight="false" hidden="false" ht="13.25" outlineLevel="0" r="92">
      <c r="A92" s="11"/>
      <c r="B92" s="16"/>
      <c r="C92" s="13"/>
      <c r="D92" s="14"/>
      <c r="E92" s="33"/>
      <c r="F92" s="19"/>
      <c r="G92" s="16"/>
      <c r="H92" s="14"/>
      <c r="I92" s="17"/>
      <c r="J92" s="17"/>
    </row>
    <row collapsed="false" customFormat="false" customHeight="false" hidden="false" ht="13.25" outlineLevel="0" r="93">
      <c r="A93" s="11"/>
      <c r="B93" s="16"/>
      <c r="C93" s="13"/>
      <c r="D93" s="14"/>
      <c r="E93" s="33"/>
      <c r="F93" s="19"/>
      <c r="G93" s="16"/>
      <c r="H93" s="14"/>
      <c r="I93" s="17"/>
      <c r="J93" s="17"/>
    </row>
    <row collapsed="false" customFormat="false" customHeight="false" hidden="false" ht="13.25" outlineLevel="0" r="94">
      <c r="A94" s="11"/>
      <c r="B94" s="16"/>
      <c r="C94" s="13"/>
      <c r="D94" s="14"/>
      <c r="E94" s="33"/>
      <c r="F94" s="19"/>
      <c r="G94" s="16"/>
      <c r="H94" s="14"/>
      <c r="I94" s="17"/>
      <c r="J94" s="17"/>
    </row>
    <row collapsed="false" customFormat="false" customHeight="false" hidden="false" ht="13.25" outlineLevel="0" r="95">
      <c r="A95" s="11"/>
      <c r="B95" s="16"/>
      <c r="C95" s="13"/>
      <c r="D95" s="14"/>
      <c r="E95" s="33"/>
      <c r="F95" s="19"/>
      <c r="G95" s="16"/>
      <c r="H95" s="14"/>
      <c r="I95" s="17"/>
      <c r="J95" s="17"/>
    </row>
    <row collapsed="false" customFormat="false" customHeight="false" hidden="false" ht="13.25" outlineLevel="0" r="96">
      <c r="A96" s="11"/>
      <c r="B96" s="16"/>
      <c r="C96" s="13"/>
      <c r="D96" s="14"/>
      <c r="E96" s="33"/>
      <c r="F96" s="19"/>
      <c r="G96" s="16"/>
      <c r="H96" s="14"/>
      <c r="I96" s="17"/>
      <c r="J96" s="17"/>
    </row>
    <row collapsed="false" customFormat="false" customHeight="false" hidden="false" ht="13.25" outlineLevel="0" r="97">
      <c r="A97" s="11"/>
      <c r="B97" s="16"/>
      <c r="C97" s="13"/>
      <c r="D97" s="14"/>
      <c r="E97" s="33"/>
      <c r="F97" s="19"/>
      <c r="G97" s="16"/>
      <c r="H97" s="14"/>
      <c r="I97" s="17"/>
      <c r="J97" s="17"/>
    </row>
    <row collapsed="false" customFormat="false" customHeight="false" hidden="false" ht="13.25" outlineLevel="0" r="98">
      <c r="A98" s="11"/>
      <c r="B98" s="16"/>
      <c r="C98" s="13"/>
      <c r="D98" s="14"/>
      <c r="E98" s="33"/>
      <c r="F98" s="19"/>
      <c r="G98" s="16"/>
      <c r="H98" s="14"/>
      <c r="I98" s="17"/>
      <c r="J98" s="17"/>
    </row>
    <row collapsed="false" customFormat="false" customHeight="false" hidden="false" ht="13.25" outlineLevel="0" r="99">
      <c r="A99" s="11"/>
      <c r="B99" s="16"/>
      <c r="C99" s="13"/>
      <c r="D99" s="14"/>
      <c r="E99" s="33"/>
      <c r="F99" s="19"/>
      <c r="G99" s="16"/>
      <c r="H99" s="14"/>
      <c r="I99" s="17"/>
      <c r="J99" s="17"/>
    </row>
    <row collapsed="false" customFormat="false" customHeight="false" hidden="false" ht="13.25" outlineLevel="0" r="100">
      <c r="A100" s="11"/>
      <c r="B100" s="16"/>
      <c r="C100" s="13"/>
      <c r="D100" s="14"/>
      <c r="E100" s="33"/>
      <c r="F100" s="19"/>
      <c r="G100" s="16"/>
      <c r="H100" s="14"/>
      <c r="I100" s="17"/>
      <c r="J100" s="17"/>
    </row>
    <row collapsed="false" customFormat="false" customHeight="false" hidden="false" ht="13.25" outlineLevel="0" r="101">
      <c r="A101" s="11"/>
      <c r="B101" s="16"/>
      <c r="C101" s="13"/>
      <c r="D101" s="14"/>
      <c r="E101" s="33"/>
      <c r="F101" s="19"/>
      <c r="G101" s="16"/>
      <c r="H101" s="14"/>
      <c r="I101" s="17"/>
      <c r="J101" s="17"/>
    </row>
    <row collapsed="false" customFormat="false" customHeight="true" hidden="false" ht="12.75" outlineLevel="0" r="102">
      <c r="A102" s="11"/>
      <c r="B102" s="16"/>
      <c r="C102" s="13"/>
      <c r="D102" s="14"/>
      <c r="E102" s="33"/>
      <c r="F102" s="19"/>
      <c r="G102" s="16"/>
      <c r="H102" s="14"/>
      <c r="I102" s="17"/>
      <c r="J102" s="17"/>
    </row>
    <row collapsed="false" customFormat="false" customHeight="false" hidden="false" ht="13.25" outlineLevel="0" r="103">
      <c r="A103" s="11"/>
      <c r="B103" s="16"/>
      <c r="C103" s="13"/>
      <c r="D103" s="14"/>
      <c r="E103" s="33"/>
      <c r="F103" s="19"/>
      <c r="G103" s="16"/>
      <c r="H103" s="14"/>
      <c r="I103" s="17"/>
      <c r="J103" s="17"/>
    </row>
    <row collapsed="false" customFormat="false" customHeight="false" hidden="false" ht="13.25" outlineLevel="0" r="104">
      <c r="A104" s="11"/>
      <c r="B104" s="16"/>
      <c r="C104" s="13"/>
      <c r="D104" s="14"/>
      <c r="E104" s="33"/>
      <c r="F104" s="19"/>
      <c r="G104" s="16"/>
      <c r="H104" s="14"/>
      <c r="I104" s="17"/>
      <c r="J104" s="17"/>
    </row>
    <row collapsed="false" customFormat="false" customHeight="false" hidden="false" ht="13.25" outlineLevel="0" r="105">
      <c r="A105" s="11"/>
      <c r="B105" s="16"/>
      <c r="C105" s="13"/>
      <c r="D105" s="14"/>
      <c r="E105" s="33"/>
      <c r="F105" s="19"/>
      <c r="G105" s="16"/>
      <c r="H105" s="14"/>
      <c r="I105" s="17"/>
      <c r="J105" s="17"/>
    </row>
    <row collapsed="false" customFormat="false" customHeight="false" hidden="false" ht="13.25" outlineLevel="0" r="106">
      <c r="A106" s="11"/>
      <c r="B106" s="16"/>
      <c r="C106" s="13"/>
      <c r="D106" s="14"/>
      <c r="E106" s="33"/>
      <c r="F106" s="19"/>
      <c r="G106" s="16"/>
      <c r="H106" s="14"/>
      <c r="I106" s="17"/>
      <c r="J106" s="17"/>
    </row>
    <row collapsed="false" customFormat="false" customHeight="false" hidden="false" ht="13.25" outlineLevel="0" r="107">
      <c r="A107" s="11"/>
      <c r="B107" s="16"/>
      <c r="C107" s="13"/>
      <c r="D107" s="14"/>
      <c r="E107" s="33"/>
      <c r="F107" s="19"/>
      <c r="G107" s="16"/>
      <c r="H107" s="14"/>
      <c r="I107" s="17"/>
      <c r="J107" s="17"/>
    </row>
    <row collapsed="false" customFormat="false" customHeight="false" hidden="false" ht="13.25" outlineLevel="0" r="108">
      <c r="A108" s="11"/>
      <c r="B108" s="16"/>
      <c r="C108" s="13"/>
      <c r="D108" s="14"/>
      <c r="E108" s="21"/>
      <c r="F108" s="19"/>
      <c r="G108" s="16"/>
      <c r="H108" s="14"/>
      <c r="I108" s="17"/>
      <c r="J108" s="17"/>
    </row>
    <row collapsed="false" customFormat="false" customHeight="false" hidden="false" ht="13.25" outlineLevel="0" r="109">
      <c r="A109" s="11"/>
      <c r="B109" s="16"/>
      <c r="C109" s="13"/>
      <c r="D109" s="14"/>
      <c r="E109" s="14"/>
      <c r="F109" s="19"/>
      <c r="G109" s="16"/>
      <c r="H109" s="14"/>
      <c r="I109" s="17"/>
      <c r="J109" s="17"/>
    </row>
    <row collapsed="false" customFormat="false" customHeight="false" hidden="false" ht="13.25" outlineLevel="0" r="110">
      <c r="A110" s="11"/>
      <c r="B110" s="16"/>
      <c r="C110" s="13"/>
      <c r="D110" s="14"/>
      <c r="E110" s="21"/>
      <c r="F110" s="19"/>
      <c r="G110" s="16"/>
      <c r="H110" s="14"/>
      <c r="I110" s="17"/>
      <c r="J110" s="17"/>
    </row>
    <row collapsed="false" customFormat="false" customHeight="false" hidden="false" ht="13.25" outlineLevel="0" r="111">
      <c r="A111" s="11"/>
      <c r="B111" s="16"/>
      <c r="C111" s="13"/>
      <c r="D111" s="14"/>
      <c r="E111" s="33"/>
      <c r="F111" s="19"/>
      <c r="G111" s="16"/>
      <c r="H111" s="14"/>
      <c r="I111" s="17"/>
      <c r="J111" s="17"/>
    </row>
    <row collapsed="false" customFormat="false" customHeight="false" hidden="false" ht="13.25" outlineLevel="0" r="112">
      <c r="A112" s="11"/>
      <c r="B112" s="16"/>
      <c r="C112" s="13"/>
      <c r="D112" s="14"/>
      <c r="E112" s="33"/>
      <c r="F112" s="19"/>
      <c r="G112" s="16"/>
      <c r="H112" s="14"/>
      <c r="I112" s="17"/>
      <c r="J112" s="17"/>
    </row>
    <row collapsed="false" customFormat="false" customHeight="false" hidden="false" ht="13.25" outlineLevel="0" r="113">
      <c r="A113" s="11"/>
      <c r="B113" s="16"/>
      <c r="C113" s="13"/>
      <c r="D113" s="14"/>
      <c r="E113" s="33"/>
      <c r="F113" s="19"/>
      <c r="G113" s="16"/>
      <c r="H113" s="14"/>
      <c r="I113" s="17"/>
      <c r="J113" s="17"/>
    </row>
    <row collapsed="false" customFormat="false" customHeight="false" hidden="false" ht="13.25" outlineLevel="0" r="114">
      <c r="A114" s="11"/>
      <c r="B114" s="16"/>
      <c r="C114" s="13"/>
      <c r="D114" s="14"/>
      <c r="E114" s="33"/>
      <c r="F114" s="19"/>
      <c r="G114" s="16"/>
      <c r="H114" s="14"/>
      <c r="I114" s="17"/>
      <c r="J114" s="17"/>
    </row>
    <row collapsed="false" customFormat="false" customHeight="false" hidden="false" ht="13.25" outlineLevel="0" r="115">
      <c r="A115" s="11"/>
      <c r="B115" s="16"/>
      <c r="C115" s="13"/>
      <c r="D115" s="14"/>
      <c r="E115" s="21"/>
      <c r="F115" s="19"/>
      <c r="G115" s="16"/>
      <c r="H115" s="14"/>
      <c r="I115" s="17"/>
      <c r="J115" s="17"/>
    </row>
    <row collapsed="false" customFormat="false" customHeight="false" hidden="false" ht="13.25" outlineLevel="0" r="116">
      <c r="A116" s="11"/>
      <c r="B116" s="16"/>
      <c r="C116" s="13"/>
      <c r="D116" s="14"/>
      <c r="E116" s="21"/>
      <c r="F116" s="19"/>
      <c r="G116" s="16"/>
      <c r="H116" s="14"/>
      <c r="I116" s="17"/>
      <c r="J116" s="17"/>
    </row>
    <row collapsed="false" customFormat="false" customHeight="false" hidden="false" ht="13.25" outlineLevel="0" r="117">
      <c r="A117" s="11"/>
      <c r="B117" s="16"/>
      <c r="C117" s="13"/>
      <c r="D117" s="14"/>
      <c r="E117" s="21"/>
      <c r="F117" s="19"/>
      <c r="G117" s="16"/>
      <c r="H117" s="14"/>
      <c r="I117" s="17"/>
      <c r="J117" s="17"/>
    </row>
    <row collapsed="false" customFormat="false" customHeight="false" hidden="false" ht="13.25" outlineLevel="0" r="118">
      <c r="A118" s="11"/>
      <c r="B118" s="16"/>
      <c r="C118" s="13"/>
      <c r="D118" s="14"/>
      <c r="E118" s="21"/>
      <c r="F118" s="19"/>
      <c r="G118" s="16"/>
      <c r="H118" s="14"/>
      <c r="I118" s="17"/>
      <c r="J118" s="17"/>
    </row>
    <row collapsed="false" customFormat="false" customHeight="false" hidden="false" ht="13.25" outlineLevel="0" r="119">
      <c r="A119" s="11"/>
      <c r="B119" s="16"/>
      <c r="C119" s="13"/>
      <c r="D119" s="14"/>
      <c r="E119" s="33"/>
      <c r="F119" s="19"/>
      <c r="G119" s="16"/>
      <c r="H119" s="14"/>
      <c r="I119" s="17"/>
      <c r="J119" s="17"/>
    </row>
    <row collapsed="false" customFormat="false" customHeight="false" hidden="false" ht="13.25" outlineLevel="0" r="120">
      <c r="A120" s="11"/>
      <c r="B120" s="16"/>
      <c r="C120" s="13"/>
      <c r="D120" s="14"/>
      <c r="E120" s="21"/>
      <c r="F120" s="19"/>
      <c r="G120" s="16"/>
      <c r="H120" s="14"/>
      <c r="I120" s="17"/>
      <c r="J120" s="17"/>
    </row>
    <row collapsed="false" customFormat="false" customHeight="false" hidden="false" ht="13.25" outlineLevel="0" r="121">
      <c r="A121" s="11"/>
      <c r="B121" s="16"/>
      <c r="C121" s="13"/>
      <c r="D121" s="14"/>
      <c r="E121" s="21"/>
      <c r="F121" s="19"/>
      <c r="G121" s="16"/>
      <c r="H121" s="14"/>
      <c r="I121" s="17"/>
      <c r="J121" s="17"/>
    </row>
    <row collapsed="false" customFormat="false" customHeight="false" hidden="false" ht="13.25" outlineLevel="0" r="122">
      <c r="A122" s="11"/>
      <c r="B122" s="16"/>
      <c r="C122" s="13"/>
      <c r="D122" s="14"/>
      <c r="E122" s="21"/>
      <c r="F122" s="19"/>
      <c r="G122" s="16"/>
      <c r="H122" s="14"/>
      <c r="I122" s="17"/>
      <c r="J122" s="17"/>
    </row>
    <row collapsed="false" customFormat="false" customHeight="false" hidden="false" ht="13.25" outlineLevel="0" r="123">
      <c r="A123" s="11"/>
      <c r="B123" s="16"/>
      <c r="C123" s="13"/>
      <c r="D123" s="14"/>
      <c r="E123" s="21"/>
      <c r="F123" s="19"/>
      <c r="G123" s="16"/>
      <c r="H123" s="14"/>
      <c r="I123" s="17"/>
      <c r="J123" s="17"/>
    </row>
    <row collapsed="false" customFormat="false" customHeight="false" hidden="false" ht="13.25" outlineLevel="0" r="124">
      <c r="A124" s="11"/>
      <c r="B124" s="16"/>
      <c r="C124" s="13"/>
      <c r="D124" s="14"/>
      <c r="E124" s="14"/>
      <c r="F124" s="19"/>
      <c r="G124" s="16"/>
      <c r="H124" s="14"/>
      <c r="I124" s="17"/>
      <c r="J124" s="17"/>
    </row>
    <row collapsed="false" customFormat="false" customHeight="false" hidden="false" ht="13.25" outlineLevel="0" r="125">
      <c r="A125" s="11"/>
      <c r="B125" s="16"/>
      <c r="C125" s="13"/>
      <c r="D125" s="14"/>
      <c r="E125" s="21"/>
      <c r="F125" s="19"/>
      <c r="G125" s="16"/>
      <c r="H125" s="14"/>
      <c r="I125" s="17"/>
      <c r="J125" s="17"/>
    </row>
    <row collapsed="false" customFormat="false" customHeight="false" hidden="false" ht="13.25" outlineLevel="0" r="126">
      <c r="A126" s="11"/>
      <c r="B126" s="16"/>
      <c r="C126" s="13"/>
      <c r="D126" s="14"/>
      <c r="E126" s="21"/>
      <c r="F126" s="19"/>
      <c r="G126" s="16"/>
      <c r="H126" s="14"/>
      <c r="I126" s="17"/>
      <c r="J126" s="17"/>
    </row>
    <row collapsed="false" customFormat="false" customHeight="false" hidden="false" ht="13.25" outlineLevel="0" r="127">
      <c r="A127" s="11"/>
      <c r="B127" s="16"/>
      <c r="C127" s="13"/>
      <c r="D127" s="14"/>
      <c r="E127" s="21"/>
      <c r="F127" s="19"/>
      <c r="G127" s="16"/>
      <c r="H127" s="14"/>
      <c r="I127" s="17"/>
      <c r="J127" s="17"/>
    </row>
    <row collapsed="false" customFormat="false" customHeight="false" hidden="false" ht="13.25" outlineLevel="0" r="128">
      <c r="A128" s="11"/>
      <c r="B128" s="16"/>
      <c r="C128" s="13"/>
      <c r="D128" s="14"/>
      <c r="E128" s="21"/>
      <c r="F128" s="19"/>
      <c r="G128" s="16"/>
      <c r="H128" s="14"/>
      <c r="I128" s="17"/>
      <c r="J128" s="17"/>
    </row>
    <row collapsed="false" customFormat="false" customHeight="false" hidden="false" ht="13.25" outlineLevel="0" r="129">
      <c r="A129" s="11"/>
      <c r="B129" s="16"/>
      <c r="C129" s="13"/>
      <c r="D129" s="14"/>
      <c r="E129" s="14"/>
      <c r="F129" s="19"/>
      <c r="G129" s="16"/>
      <c r="H129" s="14"/>
      <c r="I129" s="17"/>
      <c r="J129" s="17"/>
    </row>
    <row collapsed="false" customFormat="false" customHeight="false" hidden="false" ht="13.25" outlineLevel="0" r="130">
      <c r="A130" s="11"/>
      <c r="B130" s="23"/>
      <c r="C130" s="24"/>
      <c r="D130" s="25"/>
      <c r="E130" s="14"/>
      <c r="F130" s="19"/>
      <c r="G130" s="16"/>
      <c r="H130" s="14"/>
      <c r="I130" s="14"/>
      <c r="J130" s="17"/>
    </row>
    <row collapsed="false" customFormat="false" customHeight="false" hidden="false" ht="13.25" outlineLevel="0" r="131">
      <c r="A131" s="11"/>
      <c r="B131" s="16"/>
      <c r="C131" s="13"/>
      <c r="D131" s="14"/>
      <c r="E131" s="33"/>
      <c r="F131" s="19"/>
      <c r="G131" s="16"/>
      <c r="H131" s="14"/>
      <c r="I131" s="17"/>
      <c r="J131" s="17"/>
    </row>
    <row collapsed="false" customFormat="false" customHeight="false" hidden="false" ht="13.25" outlineLevel="0" r="132">
      <c r="A132" s="11"/>
      <c r="B132" s="16"/>
      <c r="C132" s="13"/>
      <c r="D132" s="14"/>
      <c r="E132" s="21"/>
      <c r="F132" s="19"/>
      <c r="G132" s="16"/>
      <c r="H132" s="14"/>
      <c r="I132" s="17"/>
      <c r="J132" s="17"/>
    </row>
    <row collapsed="false" customFormat="false" customHeight="false" hidden="false" ht="13.25" outlineLevel="0" r="133">
      <c r="A133" s="11"/>
      <c r="B133" s="16"/>
      <c r="C133" s="13"/>
      <c r="D133" s="14"/>
      <c r="E133" s="21"/>
      <c r="F133" s="19"/>
      <c r="G133" s="16"/>
      <c r="H133" s="14"/>
      <c r="I133" s="17"/>
      <c r="J133" s="17"/>
    </row>
    <row collapsed="false" customFormat="false" customHeight="false" hidden="false" ht="13.25" outlineLevel="0" r="134">
      <c r="A134" s="11"/>
      <c r="B134" s="16"/>
      <c r="C134" s="13"/>
      <c r="D134" s="14"/>
      <c r="E134" s="21"/>
      <c r="F134" s="19"/>
      <c r="G134" s="16"/>
      <c r="H134" s="14"/>
      <c r="I134" s="17"/>
      <c r="J134" s="17"/>
    </row>
    <row collapsed="false" customFormat="false" customHeight="false" hidden="false" ht="13.25" outlineLevel="0" r="135">
      <c r="A135" s="11"/>
      <c r="B135" s="16"/>
      <c r="C135" s="13"/>
      <c r="D135" s="14"/>
      <c r="E135" s="21"/>
      <c r="F135" s="19"/>
      <c r="G135" s="16"/>
      <c r="H135" s="14"/>
      <c r="I135" s="17"/>
      <c r="J135" s="17"/>
    </row>
    <row collapsed="false" customFormat="false" customHeight="false" hidden="false" ht="13.25" outlineLevel="0" r="136">
      <c r="A136" s="11"/>
      <c r="B136" s="16"/>
      <c r="C136" s="13"/>
      <c r="D136" s="14"/>
      <c r="E136" s="21"/>
      <c r="F136" s="19"/>
      <c r="G136" s="16"/>
      <c r="H136" s="14"/>
      <c r="I136" s="17"/>
      <c r="J136" s="17"/>
    </row>
    <row collapsed="false" customFormat="false" customHeight="false" hidden="false" ht="13.25" outlineLevel="0" r="137">
      <c r="A137" s="11"/>
      <c r="B137" s="16"/>
      <c r="C137" s="13"/>
      <c r="D137" s="14"/>
      <c r="E137" s="33"/>
      <c r="F137" s="19"/>
      <c r="G137" s="16"/>
      <c r="H137" s="14"/>
      <c r="I137" s="17"/>
      <c r="J137" s="17"/>
    </row>
    <row collapsed="false" customFormat="false" customHeight="false" hidden="false" ht="13.25" outlineLevel="0" r="138">
      <c r="A138" s="11"/>
      <c r="B138" s="16"/>
      <c r="C138" s="13"/>
      <c r="D138" s="14"/>
      <c r="E138" s="33"/>
      <c r="F138" s="19"/>
      <c r="G138" s="16"/>
      <c r="H138" s="14"/>
      <c r="I138" s="17"/>
      <c r="J138" s="17"/>
    </row>
    <row collapsed="false" customFormat="false" customHeight="false" hidden="false" ht="13.25" outlineLevel="0" r="139">
      <c r="A139" s="11"/>
      <c r="B139" s="16"/>
      <c r="C139" s="13"/>
      <c r="D139" s="14"/>
      <c r="E139" s="33"/>
      <c r="F139" s="19"/>
      <c r="G139" s="26"/>
      <c r="H139" s="27"/>
      <c r="I139" s="17"/>
      <c r="J139" s="17"/>
    </row>
    <row collapsed="false" customFormat="false" customHeight="false" hidden="false" ht="13.25" outlineLevel="0" r="140">
      <c r="A140" s="11"/>
      <c r="B140" s="16"/>
      <c r="C140" s="13"/>
      <c r="D140" s="14"/>
      <c r="E140" s="33"/>
      <c r="F140" s="19"/>
      <c r="G140" s="26"/>
      <c r="H140" s="28"/>
      <c r="I140" s="17"/>
      <c r="J140" s="17"/>
    </row>
    <row collapsed="false" customFormat="false" customHeight="false" hidden="false" ht="13.25" outlineLevel="0" r="141">
      <c r="A141" s="11"/>
      <c r="B141" s="16"/>
      <c r="C141" s="13"/>
      <c r="D141" s="14"/>
      <c r="E141" s="33"/>
      <c r="F141" s="19"/>
      <c r="G141" s="16"/>
      <c r="H141" s="14"/>
      <c r="I141" s="17"/>
      <c r="J141" s="17"/>
    </row>
    <row collapsed="false" customFormat="false" customHeight="false" hidden="false" ht="13.25" outlineLevel="0" r="142">
      <c r="A142" s="11"/>
      <c r="B142" s="16"/>
      <c r="C142" s="13"/>
      <c r="D142" s="14"/>
      <c r="E142" s="33"/>
      <c r="F142" s="19"/>
      <c r="G142" s="16"/>
      <c r="H142" s="14"/>
      <c r="I142" s="17"/>
      <c r="J142" s="17"/>
    </row>
    <row collapsed="false" customFormat="true" customHeight="false" hidden="false" ht="13.25" outlineLevel="0" r="143" s="3">
      <c r="A143" s="11"/>
      <c r="B143" s="16"/>
      <c r="C143" s="12"/>
      <c r="D143" s="16"/>
      <c r="E143" s="34"/>
      <c r="F143" s="29"/>
      <c r="G143" s="16"/>
      <c r="H143" s="16"/>
      <c r="I143" s="23"/>
      <c r="J143" s="23"/>
    </row>
    <row collapsed="false" customFormat="true" customHeight="false" hidden="false" ht="13.25" outlineLevel="0" r="144" s="3">
      <c r="A144" s="11"/>
      <c r="B144" s="16"/>
      <c r="C144" s="12"/>
      <c r="D144" s="16"/>
      <c r="E144" s="34"/>
      <c r="F144" s="29"/>
      <c r="G144" s="16"/>
      <c r="H144" s="16"/>
      <c r="I144" s="23"/>
      <c r="J144" s="23"/>
    </row>
    <row collapsed="false" customFormat="true" customHeight="false" hidden="false" ht="13.25" outlineLevel="0" r="145" s="3">
      <c r="A145" s="11"/>
      <c r="B145" s="16"/>
      <c r="C145" s="12"/>
      <c r="D145" s="16"/>
      <c r="E145" s="34"/>
      <c r="F145" s="29"/>
      <c r="G145" s="16"/>
      <c r="H145" s="16"/>
      <c r="I145" s="23"/>
      <c r="J145" s="23"/>
    </row>
    <row collapsed="false" customFormat="true" customHeight="false" hidden="false" ht="13.25" outlineLevel="0" r="146" s="3">
      <c r="A146" s="11"/>
      <c r="B146" s="16"/>
      <c r="C146" s="12"/>
      <c r="D146" s="16"/>
      <c r="E146" s="34"/>
      <c r="F146" s="29"/>
      <c r="G146" s="16"/>
      <c r="H146" s="16"/>
      <c r="I146" s="23"/>
      <c r="J146" s="23"/>
    </row>
    <row collapsed="false" customFormat="true" customHeight="false" hidden="false" ht="13.25" outlineLevel="0" r="147" s="3">
      <c r="A147" s="11"/>
      <c r="B147" s="16"/>
      <c r="C147" s="12"/>
      <c r="D147" s="16"/>
      <c r="E147" s="34"/>
      <c r="F147" s="29"/>
      <c r="G147" s="16"/>
      <c r="H147" s="16"/>
      <c r="I147" s="23"/>
      <c r="J147" s="23"/>
    </row>
    <row collapsed="false" customFormat="true" customHeight="false" hidden="false" ht="13.25" outlineLevel="0" r="148" s="3">
      <c r="A148" s="11"/>
      <c r="B148" s="16"/>
      <c r="C148" s="16"/>
      <c r="D148" s="16"/>
      <c r="E148" s="35"/>
      <c r="F148" s="29"/>
      <c r="G148" s="16"/>
      <c r="H148" s="16"/>
      <c r="I148" s="23"/>
      <c r="J148" s="23"/>
    </row>
    <row collapsed="false" customFormat="true" customHeight="false" hidden="false" ht="13.25" outlineLevel="0" r="149" s="3">
      <c r="A149" s="11"/>
      <c r="B149" s="16"/>
      <c r="C149" s="16"/>
      <c r="D149" s="16"/>
      <c r="E149" s="34"/>
      <c r="F149" s="29"/>
      <c r="G149" s="16"/>
      <c r="H149" s="16"/>
      <c r="I149" s="23"/>
      <c r="J149" s="23"/>
    </row>
    <row collapsed="false" customFormat="true" customHeight="false" hidden="false" ht="13.25" outlineLevel="0" r="150" s="3">
      <c r="A150" s="11"/>
      <c r="B150" s="16"/>
      <c r="C150" s="16"/>
      <c r="D150" s="16"/>
      <c r="E150" s="34"/>
      <c r="F150" s="29"/>
      <c r="G150" s="16"/>
      <c r="H150" s="16"/>
      <c r="I150" s="23"/>
      <c r="J150" s="23"/>
    </row>
    <row collapsed="false" customFormat="true" customHeight="false" hidden="false" ht="13.25" outlineLevel="0" r="151" s="3">
      <c r="A151" s="11"/>
      <c r="B151" s="16"/>
      <c r="C151" s="16"/>
      <c r="D151" s="16"/>
      <c r="E151" s="34"/>
      <c r="F151" s="29"/>
      <c r="G151" s="16"/>
      <c r="H151" s="16"/>
      <c r="I151" s="23"/>
      <c r="J151" s="23"/>
    </row>
    <row collapsed="false" customFormat="true" customHeight="false" hidden="false" ht="13.25" outlineLevel="0" r="152" s="3">
      <c r="A152" s="11"/>
      <c r="B152" s="16"/>
      <c r="C152" s="16"/>
      <c r="D152" s="16"/>
      <c r="E152" s="34"/>
      <c r="F152" s="29"/>
      <c r="G152" s="16"/>
      <c r="H152" s="16"/>
      <c r="I152" s="23"/>
      <c r="J152" s="23"/>
    </row>
    <row collapsed="false" customFormat="true" customHeight="false" hidden="false" ht="13.25" outlineLevel="0" r="153" s="3">
      <c r="A153" s="11"/>
      <c r="B153" s="16"/>
      <c r="C153" s="16"/>
      <c r="D153" s="16"/>
      <c r="E153" s="34"/>
      <c r="F153" s="29"/>
      <c r="G153" s="16"/>
      <c r="H153" s="16"/>
      <c r="I153" s="23"/>
      <c r="J153" s="23"/>
    </row>
    <row collapsed="false" customFormat="true" customHeight="false" hidden="false" ht="13.25" outlineLevel="0" r="154" s="3">
      <c r="A154" s="11"/>
      <c r="B154" s="16"/>
      <c r="C154" s="16"/>
      <c r="D154" s="16"/>
      <c r="E154" s="34"/>
      <c r="F154" s="29"/>
      <c r="G154" s="16"/>
      <c r="H154" s="16"/>
      <c r="I154" s="23"/>
      <c r="J154" s="23"/>
    </row>
    <row collapsed="false" customFormat="true" customHeight="false" hidden="false" ht="13.25" outlineLevel="0" r="155" s="3">
      <c r="A155" s="11"/>
      <c r="B155" s="16"/>
      <c r="C155" s="16"/>
      <c r="D155" s="16"/>
      <c r="E155" s="34"/>
      <c r="F155" s="29"/>
      <c r="G155" s="16"/>
      <c r="H155" s="16"/>
      <c r="I155" s="23"/>
      <c r="J155" s="23"/>
    </row>
    <row collapsed="false" customFormat="false" customHeight="false" hidden="false" ht="13.25" outlineLevel="0" r="156">
      <c r="A156" s="11"/>
      <c r="B156" s="16"/>
      <c r="C156" s="14"/>
      <c r="D156" s="14"/>
      <c r="E156" s="33"/>
      <c r="F156" s="19"/>
      <c r="G156" s="16"/>
      <c r="H156" s="14"/>
      <c r="I156" s="23"/>
      <c r="J156" s="23"/>
    </row>
    <row collapsed="false" customFormat="false" customHeight="false" hidden="false" ht="13.25" outlineLevel="0" r="157">
      <c r="A157" s="11"/>
      <c r="B157" s="16"/>
      <c r="C157" s="14"/>
      <c r="D157" s="14"/>
      <c r="E157" s="33"/>
      <c r="F157" s="19"/>
      <c r="G157" s="16"/>
      <c r="H157" s="14"/>
      <c r="I157" s="17"/>
      <c r="J157" s="23"/>
    </row>
    <row collapsed="false" customFormat="false" customHeight="false" hidden="false" ht="13.25" outlineLevel="0" r="158">
      <c r="A158" s="11"/>
      <c r="B158" s="16"/>
      <c r="C158" s="14"/>
      <c r="D158" s="14"/>
      <c r="E158" s="33"/>
      <c r="F158" s="19"/>
      <c r="G158" s="16"/>
      <c r="H158" s="14"/>
      <c r="I158" s="17"/>
      <c r="J158" s="23"/>
    </row>
    <row collapsed="false" customFormat="false" customHeight="false" hidden="false" ht="13.25" outlineLevel="0" r="159">
      <c r="A159" s="11"/>
      <c r="B159" s="16"/>
      <c r="C159" s="14"/>
      <c r="D159" s="14"/>
      <c r="E159" s="33"/>
      <c r="F159" s="19"/>
      <c r="G159" s="16"/>
      <c r="H159" s="14"/>
      <c r="I159" s="17"/>
      <c r="J159" s="23"/>
    </row>
    <row collapsed="false" customFormat="false" customHeight="false" hidden="false" ht="13.25" outlineLevel="0" r="160">
      <c r="A160" s="11"/>
      <c r="B160" s="16"/>
      <c r="C160" s="14"/>
      <c r="D160" s="14"/>
      <c r="E160" s="33"/>
      <c r="F160" s="19"/>
      <c r="G160" s="16"/>
      <c r="H160" s="14"/>
      <c r="I160" s="17"/>
      <c r="J160" s="23"/>
    </row>
    <row collapsed="false" customFormat="false" customHeight="false" hidden="false" ht="13.25" outlineLevel="0" r="161">
      <c r="A161" s="11"/>
      <c r="B161" s="16"/>
      <c r="C161" s="14"/>
      <c r="D161" s="14"/>
      <c r="E161" s="33"/>
      <c r="F161" s="19"/>
      <c r="G161" s="16"/>
      <c r="H161" s="14"/>
      <c r="I161" s="17"/>
      <c r="J161" s="23"/>
    </row>
    <row collapsed="false" customFormat="false" customHeight="false" hidden="false" ht="13.25" outlineLevel="0" r="162">
      <c r="A162" s="11"/>
      <c r="B162" s="16"/>
      <c r="C162" s="14"/>
      <c r="D162" s="14"/>
      <c r="E162" s="33"/>
      <c r="F162" s="19"/>
      <c r="G162" s="16"/>
      <c r="H162" s="14"/>
      <c r="I162" s="17"/>
      <c r="J162" s="23"/>
    </row>
    <row collapsed="false" customFormat="false" customHeight="false" hidden="false" ht="13.25" outlineLevel="0" r="163">
      <c r="A163" s="11"/>
      <c r="B163" s="16"/>
      <c r="C163" s="14"/>
      <c r="D163" s="14"/>
      <c r="E163" s="33"/>
      <c r="F163" s="19"/>
      <c r="G163" s="16"/>
      <c r="H163" s="14"/>
      <c r="I163" s="17"/>
      <c r="J163" s="23"/>
    </row>
    <row collapsed="false" customFormat="false" customHeight="false" hidden="false" ht="13.25" outlineLevel="0" r="164">
      <c r="A164" s="11"/>
      <c r="B164" s="16"/>
      <c r="C164" s="14"/>
      <c r="D164" s="14"/>
      <c r="E164" s="33"/>
      <c r="F164" s="19"/>
      <c r="G164" s="16"/>
      <c r="H164" s="14"/>
      <c r="I164" s="17"/>
      <c r="J164" s="23"/>
    </row>
    <row collapsed="false" customFormat="false" customHeight="false" hidden="false" ht="13.25" outlineLevel="0" r="165">
      <c r="A165" s="11"/>
      <c r="B165" s="16"/>
      <c r="C165" s="14"/>
      <c r="D165" s="14"/>
      <c r="E165" s="33"/>
      <c r="F165" s="19"/>
      <c r="G165" s="16"/>
      <c r="H165" s="14"/>
      <c r="I165" s="17"/>
      <c r="J165" s="23"/>
    </row>
    <row collapsed="false" customFormat="false" customHeight="false" hidden="false" ht="13.25" outlineLevel="0" r="166">
      <c r="A166" s="11"/>
      <c r="B166" s="16"/>
      <c r="C166" s="14"/>
      <c r="D166" s="14"/>
      <c r="E166" s="33"/>
      <c r="F166" s="19"/>
      <c r="G166" s="16"/>
      <c r="H166" s="14"/>
      <c r="I166" s="17"/>
      <c r="J166" s="23"/>
    </row>
    <row collapsed="false" customFormat="false" customHeight="false" hidden="false" ht="13.25" outlineLevel="0" r="167">
      <c r="A167" s="11"/>
      <c r="B167" s="16"/>
      <c r="C167" s="14"/>
      <c r="D167" s="14"/>
      <c r="E167" s="33"/>
      <c r="F167" s="19"/>
      <c r="G167" s="16"/>
      <c r="H167" s="14"/>
      <c r="I167" s="17"/>
      <c r="J167" s="23"/>
    </row>
    <row collapsed="false" customFormat="false" customHeight="false" hidden="false" ht="13.25" outlineLevel="0" r="168">
      <c r="A168" s="11"/>
      <c r="B168" s="16"/>
      <c r="C168" s="14"/>
      <c r="D168" s="14"/>
      <c r="E168" s="33"/>
      <c r="F168" s="19"/>
      <c r="G168" s="16"/>
      <c r="H168" s="14"/>
      <c r="I168" s="17"/>
      <c r="J168" s="23"/>
    </row>
    <row collapsed="false" customFormat="false" customHeight="false" hidden="false" ht="13.25" outlineLevel="0" r="169">
      <c r="A169" s="11"/>
      <c r="B169" s="16"/>
      <c r="C169" s="14"/>
      <c r="D169" s="14"/>
      <c r="E169" s="33"/>
      <c r="F169" s="19"/>
      <c r="G169" s="16"/>
      <c r="H169" s="14"/>
      <c r="I169" s="17"/>
      <c r="J169" s="23"/>
    </row>
    <row collapsed="false" customFormat="false" customHeight="false" hidden="false" ht="13.25" outlineLevel="0" r="170">
      <c r="A170" s="11"/>
      <c r="B170" s="16"/>
      <c r="C170" s="14"/>
      <c r="D170" s="14"/>
      <c r="E170" s="33"/>
      <c r="F170" s="19"/>
      <c r="G170" s="16"/>
      <c r="H170" s="14"/>
      <c r="I170" s="17"/>
      <c r="J170" s="23"/>
    </row>
    <row collapsed="false" customFormat="false" customHeight="false" hidden="false" ht="13.25" outlineLevel="0" r="171">
      <c r="A171" s="11"/>
      <c r="B171" s="16"/>
      <c r="C171" s="14"/>
      <c r="D171" s="14"/>
      <c r="E171" s="33"/>
      <c r="F171" s="19"/>
      <c r="G171" s="16"/>
      <c r="H171" s="14"/>
      <c r="I171" s="17"/>
      <c r="J171" s="23"/>
    </row>
    <row collapsed="false" customFormat="false" customHeight="false" hidden="false" ht="13.25" outlineLevel="0" r="172">
      <c r="A172" s="11"/>
      <c r="B172" s="16"/>
      <c r="C172" s="14"/>
      <c r="D172" s="14"/>
      <c r="E172" s="33"/>
      <c r="F172" s="19"/>
      <c r="G172" s="16"/>
      <c r="H172" s="14"/>
      <c r="I172" s="17"/>
      <c r="J172" s="23"/>
    </row>
    <row collapsed="false" customFormat="false" customHeight="false" hidden="false" ht="13.25" outlineLevel="0" r="173">
      <c r="A173" s="11"/>
      <c r="B173" s="16"/>
      <c r="C173" s="14"/>
      <c r="D173" s="14"/>
      <c r="E173" s="33"/>
      <c r="F173" s="19"/>
      <c r="G173" s="16"/>
      <c r="H173" s="14"/>
      <c r="I173" s="17"/>
      <c r="J173" s="23"/>
    </row>
    <row collapsed="false" customFormat="false" customHeight="false" hidden="false" ht="13.25" outlineLevel="0" r="174">
      <c r="A174" s="11"/>
      <c r="B174" s="16"/>
      <c r="C174" s="14"/>
      <c r="D174" s="14"/>
      <c r="E174" s="33"/>
      <c r="F174" s="19"/>
      <c r="G174" s="16"/>
      <c r="H174" s="14"/>
      <c r="I174" s="17"/>
      <c r="J174" s="23"/>
    </row>
    <row collapsed="false" customFormat="false" customHeight="false" hidden="false" ht="13.25" outlineLevel="0" r="175">
      <c r="A175" s="11"/>
      <c r="B175" s="16"/>
      <c r="C175" s="14"/>
      <c r="D175" s="14"/>
      <c r="E175" s="33"/>
      <c r="F175" s="19"/>
      <c r="G175" s="16"/>
      <c r="H175" s="14"/>
      <c r="I175" s="17"/>
      <c r="J175" s="23"/>
    </row>
    <row collapsed="false" customFormat="false" customHeight="false" hidden="false" ht="13.25" outlineLevel="0" r="176">
      <c r="A176" s="11"/>
      <c r="B176" s="16"/>
      <c r="C176" s="14"/>
      <c r="D176" s="14"/>
      <c r="E176" s="33"/>
      <c r="F176" s="19"/>
      <c r="G176" s="16"/>
      <c r="H176" s="14"/>
      <c r="I176" s="17"/>
      <c r="J176" s="23"/>
    </row>
    <row collapsed="false" customFormat="false" customHeight="false" hidden="false" ht="13.25" outlineLevel="0" r="177">
      <c r="A177" s="11"/>
      <c r="B177" s="16"/>
      <c r="C177" s="14"/>
      <c r="D177" s="14"/>
      <c r="E177" s="33"/>
      <c r="F177" s="19"/>
      <c r="G177" s="16"/>
      <c r="H177" s="14"/>
      <c r="I177" s="17"/>
      <c r="J177" s="23"/>
    </row>
    <row collapsed="false" customFormat="false" customHeight="false" hidden="false" ht="13.25" outlineLevel="0" r="178">
      <c r="A178" s="11"/>
      <c r="B178" s="16"/>
      <c r="C178" s="14"/>
      <c r="D178" s="14"/>
      <c r="E178" s="33"/>
      <c r="F178" s="19"/>
      <c r="G178" s="16"/>
      <c r="H178" s="14"/>
      <c r="I178" s="17"/>
      <c r="J178" s="23"/>
    </row>
    <row collapsed="false" customFormat="false" customHeight="false" hidden="false" ht="13.25" outlineLevel="0" r="179">
      <c r="A179" s="11"/>
      <c r="B179" s="16"/>
      <c r="C179" s="14"/>
      <c r="D179" s="14"/>
      <c r="E179" s="33"/>
      <c r="F179" s="19"/>
      <c r="G179" s="16"/>
      <c r="H179" s="14"/>
      <c r="I179" s="17"/>
      <c r="J179" s="23"/>
    </row>
    <row collapsed="false" customFormat="false" customHeight="false" hidden="false" ht="13.25" outlineLevel="0" r="180">
      <c r="A180" s="11"/>
      <c r="B180" s="16"/>
      <c r="C180" s="14"/>
      <c r="D180" s="14"/>
      <c r="E180" s="33"/>
      <c r="F180" s="19"/>
      <c r="G180" s="16"/>
      <c r="H180" s="14"/>
      <c r="I180" s="17"/>
      <c r="J180" s="23"/>
    </row>
    <row collapsed="false" customFormat="false" customHeight="false" hidden="false" ht="13.25" outlineLevel="0" r="181">
      <c r="A181" s="11"/>
      <c r="B181" s="16"/>
      <c r="C181" s="14"/>
      <c r="D181" s="14"/>
      <c r="E181" s="33"/>
      <c r="F181" s="19"/>
      <c r="G181" s="16"/>
      <c r="H181" s="14"/>
      <c r="I181" s="17"/>
      <c r="J181" s="23"/>
    </row>
    <row collapsed="false" customFormat="false" customHeight="false" hidden="false" ht="13.25" outlineLevel="0" r="182">
      <c r="A182" s="11"/>
      <c r="B182" s="16"/>
      <c r="C182" s="14"/>
      <c r="D182" s="14"/>
      <c r="E182" s="33"/>
      <c r="F182" s="19"/>
      <c r="G182" s="16"/>
      <c r="H182" s="14"/>
      <c r="I182" s="17"/>
      <c r="J182" s="23"/>
    </row>
    <row collapsed="false" customFormat="false" customHeight="false" hidden="false" ht="13.25" outlineLevel="0" r="183">
      <c r="A183" s="11"/>
      <c r="B183" s="16"/>
      <c r="C183" s="14"/>
      <c r="D183" s="14"/>
      <c r="E183" s="33"/>
      <c r="F183" s="19"/>
      <c r="G183" s="16"/>
      <c r="H183" s="14"/>
      <c r="I183" s="17"/>
      <c r="J183" s="23"/>
    </row>
    <row collapsed="false" customFormat="false" customHeight="false" hidden="false" ht="13.25" outlineLevel="0" r="184">
      <c r="A184" s="11"/>
      <c r="B184" s="16"/>
      <c r="C184" s="14"/>
      <c r="D184" s="14"/>
      <c r="E184" s="33"/>
      <c r="F184" s="19"/>
      <c r="G184" s="16"/>
      <c r="H184" s="14"/>
      <c r="I184" s="17"/>
      <c r="J184" s="23"/>
    </row>
    <row collapsed="false" customFormat="false" customHeight="false" hidden="false" ht="13.25" outlineLevel="0" r="185">
      <c r="A185" s="11"/>
      <c r="B185" s="16"/>
      <c r="C185" s="14"/>
      <c r="D185" s="14"/>
      <c r="E185" s="21"/>
      <c r="F185" s="19"/>
      <c r="G185" s="16"/>
      <c r="H185" s="14"/>
      <c r="I185" s="17"/>
      <c r="J185" s="23"/>
    </row>
    <row collapsed="false" customFormat="false" customHeight="false" hidden="false" ht="13.25" outlineLevel="0" r="186">
      <c r="A186" s="11"/>
      <c r="B186" s="16"/>
      <c r="C186" s="14"/>
      <c r="D186" s="14"/>
      <c r="E186" s="21"/>
      <c r="F186" s="19"/>
      <c r="G186" s="16"/>
      <c r="H186" s="14"/>
      <c r="I186" s="17"/>
      <c r="J186" s="23"/>
    </row>
    <row collapsed="false" customFormat="false" customHeight="false" hidden="false" ht="13.25" outlineLevel="0" r="187">
      <c r="A187" s="11"/>
      <c r="B187" s="16"/>
      <c r="C187" s="14"/>
      <c r="D187" s="14"/>
      <c r="E187" s="21"/>
      <c r="F187" s="19"/>
      <c r="G187" s="16"/>
      <c r="H187" s="14"/>
      <c r="I187" s="17"/>
      <c r="J187" s="23"/>
    </row>
    <row collapsed="false" customFormat="false" customHeight="false" hidden="false" ht="13.25" outlineLevel="0" r="188">
      <c r="A188" s="11"/>
      <c r="B188" s="16"/>
      <c r="C188" s="14"/>
      <c r="D188" s="14"/>
      <c r="E188" s="21"/>
      <c r="F188" s="19"/>
      <c r="G188" s="16"/>
      <c r="H188" s="14"/>
      <c r="I188" s="17"/>
      <c r="J188" s="23"/>
    </row>
    <row collapsed="false" customFormat="false" customHeight="false" hidden="false" ht="13.25" outlineLevel="0" r="189">
      <c r="A189" s="11"/>
      <c r="B189" s="16"/>
      <c r="C189" s="14"/>
      <c r="D189" s="14"/>
      <c r="E189" s="21"/>
      <c r="F189" s="19"/>
      <c r="G189" s="16"/>
      <c r="H189" s="14"/>
      <c r="I189" s="17"/>
      <c r="J189" s="23"/>
    </row>
    <row collapsed="false" customFormat="false" customHeight="false" hidden="false" ht="13.25" outlineLevel="0" r="190">
      <c r="A190" s="11"/>
      <c r="B190" s="16"/>
      <c r="C190" s="14"/>
      <c r="D190" s="14"/>
      <c r="E190" s="21"/>
      <c r="F190" s="19"/>
      <c r="G190" s="16"/>
      <c r="H190" s="14"/>
      <c r="I190" s="17"/>
      <c r="J190" s="23"/>
    </row>
    <row collapsed="false" customFormat="false" customHeight="false" hidden="false" ht="13.25" outlineLevel="0" r="191">
      <c r="A191" s="11"/>
      <c r="B191" s="16"/>
      <c r="C191" s="14"/>
      <c r="D191" s="14"/>
      <c r="E191" s="21"/>
      <c r="F191" s="19"/>
      <c r="G191" s="16"/>
      <c r="H191" s="14"/>
      <c r="I191" s="17"/>
      <c r="J191" s="23"/>
    </row>
    <row collapsed="false" customFormat="false" customHeight="false" hidden="false" ht="13.25" outlineLevel="0" r="192">
      <c r="A192" s="11"/>
      <c r="B192" s="16"/>
      <c r="C192" s="14"/>
      <c r="D192" s="14"/>
      <c r="E192" s="21"/>
      <c r="F192" s="19"/>
      <c r="G192" s="16"/>
      <c r="H192" s="14"/>
      <c r="I192" s="17"/>
      <c r="J192" s="23"/>
    </row>
    <row collapsed="false" customFormat="false" customHeight="false" hidden="false" ht="13.25" outlineLevel="0" r="193">
      <c r="A193" s="11"/>
      <c r="B193" s="16"/>
      <c r="C193" s="14"/>
      <c r="D193" s="14"/>
      <c r="E193" s="21"/>
      <c r="F193" s="19"/>
      <c r="G193" s="16"/>
      <c r="H193" s="14"/>
      <c r="I193" s="17"/>
      <c r="J193" s="23"/>
    </row>
    <row collapsed="false" customFormat="false" customHeight="false" hidden="false" ht="13.25" outlineLevel="0" r="194">
      <c r="A194" s="11"/>
      <c r="B194" s="16"/>
      <c r="C194" s="14"/>
      <c r="D194" s="14"/>
      <c r="E194" s="21"/>
      <c r="F194" s="19"/>
      <c r="G194" s="16"/>
      <c r="H194" s="14"/>
      <c r="I194" s="17"/>
      <c r="J194" s="23"/>
    </row>
    <row collapsed="false" customFormat="false" customHeight="false" hidden="false" ht="13.25" outlineLevel="0" r="195">
      <c r="A195" s="11"/>
      <c r="B195" s="16"/>
      <c r="C195" s="14"/>
      <c r="D195" s="14"/>
      <c r="E195" s="14"/>
      <c r="F195" s="19"/>
      <c r="G195" s="16"/>
      <c r="H195" s="14"/>
      <c r="I195" s="17"/>
      <c r="J195" s="23"/>
    </row>
    <row collapsed="false" customFormat="false" customHeight="false" hidden="false" ht="13.25" outlineLevel="0" r="196">
      <c r="A196" s="11"/>
      <c r="B196" s="16"/>
      <c r="C196" s="14"/>
      <c r="D196" s="14"/>
      <c r="E196" s="21"/>
      <c r="F196" s="19"/>
      <c r="G196" s="16"/>
      <c r="H196" s="14"/>
      <c r="I196" s="17"/>
      <c r="J196" s="23"/>
    </row>
    <row collapsed="false" customFormat="false" customHeight="false" hidden="false" ht="13.25" outlineLevel="0" r="197">
      <c r="A197" s="11"/>
      <c r="B197" s="16"/>
      <c r="C197" s="14"/>
      <c r="D197" s="14"/>
      <c r="E197" s="21"/>
      <c r="F197" s="19"/>
      <c r="G197" s="16"/>
      <c r="H197" s="14"/>
      <c r="I197" s="17"/>
      <c r="J197" s="23"/>
    </row>
    <row collapsed="false" customFormat="false" customHeight="false" hidden="false" ht="13.25" outlineLevel="0" r="198">
      <c r="A198" s="11"/>
      <c r="B198" s="22"/>
      <c r="C198" s="14"/>
      <c r="D198" s="14"/>
      <c r="E198" s="21"/>
      <c r="F198" s="19"/>
      <c r="G198" s="16"/>
      <c r="H198" s="14"/>
      <c r="I198" s="17"/>
      <c r="J198" s="23"/>
    </row>
    <row collapsed="false" customFormat="false" customHeight="false" hidden="false" ht="13.25" outlineLevel="0" r="199">
      <c r="A199" s="11"/>
      <c r="B199" s="22"/>
      <c r="C199" s="14"/>
      <c r="D199" s="14"/>
      <c r="E199" s="21"/>
      <c r="F199" s="19"/>
      <c r="G199" s="16"/>
      <c r="H199" s="14"/>
      <c r="I199" s="17"/>
      <c r="J199" s="23"/>
    </row>
    <row collapsed="false" customFormat="false" customHeight="false" hidden="false" ht="13.25" outlineLevel="0" r="200">
      <c r="A200" s="11"/>
      <c r="B200" s="22"/>
      <c r="C200" s="14"/>
      <c r="D200" s="14"/>
      <c r="E200" s="21"/>
      <c r="F200" s="19"/>
      <c r="G200" s="16"/>
      <c r="H200" s="14"/>
      <c r="I200" s="17"/>
      <c r="J200" s="23"/>
    </row>
    <row collapsed="false" customFormat="false" customHeight="false" hidden="false" ht="13.25" outlineLevel="0" r="201">
      <c r="A201" s="11"/>
      <c r="B201" s="22"/>
      <c r="C201" s="14"/>
      <c r="D201" s="14"/>
      <c r="E201" s="21"/>
      <c r="F201" s="19"/>
      <c r="G201" s="16"/>
      <c r="H201" s="14"/>
      <c r="I201" s="17"/>
      <c r="J201" s="23"/>
    </row>
    <row collapsed="false" customFormat="false" customHeight="false" hidden="false" ht="13.25" outlineLevel="0" r="202">
      <c r="A202" s="11"/>
      <c r="B202" s="22"/>
      <c r="C202" s="14"/>
      <c r="D202" s="14"/>
      <c r="E202" s="21"/>
      <c r="F202" s="19"/>
      <c r="G202" s="16"/>
      <c r="H202" s="14"/>
      <c r="I202" s="17"/>
      <c r="J202" s="23"/>
    </row>
    <row collapsed="false" customFormat="false" customHeight="false" hidden="false" ht="13.25" outlineLevel="0" r="203">
      <c r="A203" s="11"/>
      <c r="B203" s="22"/>
      <c r="C203" s="14"/>
      <c r="D203" s="14"/>
      <c r="E203" s="21"/>
      <c r="F203" s="19"/>
      <c r="G203" s="16"/>
      <c r="H203" s="14"/>
      <c r="I203" s="17"/>
      <c r="J203" s="23"/>
    </row>
    <row collapsed="false" customFormat="false" customHeight="false" hidden="false" ht="13.25" outlineLevel="0" r="204">
      <c r="A204" s="11"/>
      <c r="B204" s="22"/>
      <c r="C204" s="14"/>
      <c r="D204" s="14"/>
      <c r="E204" s="14"/>
      <c r="F204" s="19"/>
      <c r="G204" s="16"/>
      <c r="H204" s="14"/>
      <c r="I204" s="17"/>
      <c r="J204" s="23"/>
    </row>
    <row collapsed="false" customFormat="false" customHeight="false" hidden="false" ht="13.25" outlineLevel="0" r="205">
      <c r="A205" s="11"/>
      <c r="B205" s="16"/>
      <c r="C205" s="14"/>
      <c r="D205" s="14"/>
      <c r="E205" s="21"/>
      <c r="F205" s="19"/>
      <c r="G205" s="16"/>
      <c r="H205" s="14"/>
      <c r="I205" s="17"/>
      <c r="J205" s="23"/>
    </row>
    <row collapsed="false" customFormat="false" customHeight="false" hidden="false" ht="13.25" outlineLevel="0" r="206">
      <c r="A206" s="11"/>
      <c r="B206" s="16"/>
      <c r="C206" s="14"/>
      <c r="D206" s="14"/>
      <c r="E206" s="21"/>
      <c r="F206" s="19"/>
      <c r="G206" s="16"/>
      <c r="H206" s="14"/>
      <c r="I206" s="17"/>
      <c r="J206" s="23"/>
    </row>
    <row collapsed="false" customFormat="false" customHeight="false" hidden="false" ht="13.25" outlineLevel="0" r="207">
      <c r="A207" s="11"/>
      <c r="B207" s="16"/>
      <c r="C207" s="14"/>
      <c r="D207" s="14"/>
      <c r="E207" s="21"/>
      <c r="F207" s="19"/>
      <c r="G207" s="16"/>
      <c r="H207" s="14"/>
      <c r="I207" s="17"/>
      <c r="J207" s="23"/>
    </row>
    <row collapsed="false" customFormat="false" customHeight="false" hidden="false" ht="13.25" outlineLevel="0" r="208">
      <c r="A208" s="11"/>
      <c r="B208" s="16"/>
      <c r="C208" s="14"/>
      <c r="D208" s="14"/>
      <c r="E208" s="21"/>
      <c r="F208" s="19"/>
      <c r="G208" s="16"/>
      <c r="H208" s="14"/>
      <c r="I208" s="17"/>
      <c r="J208" s="23"/>
    </row>
    <row collapsed="false" customFormat="false" customHeight="false" hidden="false" ht="13.25" outlineLevel="0" r="209">
      <c r="A209" s="11"/>
      <c r="B209" s="16"/>
      <c r="C209" s="14"/>
      <c r="D209" s="14"/>
      <c r="E209" s="21"/>
      <c r="F209" s="19"/>
      <c r="G209" s="16"/>
      <c r="H209" s="14"/>
      <c r="I209" s="17"/>
      <c r="J209" s="23"/>
    </row>
    <row collapsed="false" customFormat="false" customHeight="false" hidden="false" ht="13.25" outlineLevel="0" r="210">
      <c r="A210" s="11"/>
      <c r="B210" s="16"/>
      <c r="C210" s="14"/>
      <c r="D210" s="14"/>
      <c r="E210" s="21"/>
      <c r="F210" s="19"/>
      <c r="G210" s="16"/>
      <c r="H210" s="14"/>
      <c r="I210" s="17"/>
      <c r="J210" s="23"/>
    </row>
    <row collapsed="false" customFormat="false" customHeight="false" hidden="false" ht="13.25" outlineLevel="0" r="211">
      <c r="A211" s="11"/>
      <c r="B211" s="16"/>
      <c r="C211" s="14"/>
      <c r="D211" s="14"/>
      <c r="E211" s="21"/>
      <c r="F211" s="19"/>
      <c r="G211" s="16"/>
      <c r="H211" s="14"/>
      <c r="I211" s="17"/>
      <c r="J211" s="23"/>
    </row>
    <row collapsed="false" customFormat="false" customHeight="false" hidden="false" ht="13.25" outlineLevel="0" r="212">
      <c r="A212" s="11"/>
      <c r="B212" s="16"/>
      <c r="C212" s="14"/>
      <c r="D212" s="14"/>
      <c r="E212" s="21"/>
      <c r="F212" s="19"/>
      <c r="G212" s="16"/>
      <c r="H212" s="14"/>
      <c r="I212" s="17"/>
      <c r="J212" s="23"/>
    </row>
    <row collapsed="false" customFormat="false" customHeight="false" hidden="false" ht="13.25" outlineLevel="0" r="213">
      <c r="A213" s="11"/>
      <c r="B213" s="16"/>
      <c r="C213" s="14"/>
      <c r="D213" s="14"/>
      <c r="E213" s="21"/>
      <c r="F213" s="19"/>
      <c r="G213" s="16"/>
      <c r="H213" s="14"/>
      <c r="I213" s="17"/>
      <c r="J213" s="23"/>
    </row>
    <row collapsed="false" customFormat="false" customHeight="false" hidden="false" ht="13.25" outlineLevel="0" r="214">
      <c r="A214" s="11"/>
      <c r="B214" s="16"/>
      <c r="C214" s="14"/>
      <c r="D214" s="14"/>
      <c r="E214" s="16"/>
      <c r="F214" s="19"/>
      <c r="G214" s="16"/>
      <c r="H214" s="14"/>
      <c r="I214" s="17"/>
      <c r="J214" s="23"/>
    </row>
    <row collapsed="false" customFormat="false" customHeight="false" hidden="false" ht="13.25" outlineLevel="0" r="215">
      <c r="A215" s="11"/>
      <c r="B215" s="16"/>
      <c r="C215" s="14"/>
      <c r="D215" s="14"/>
      <c r="E215" s="21"/>
      <c r="F215" s="19"/>
      <c r="G215" s="16"/>
      <c r="H215" s="14"/>
      <c r="I215" s="17"/>
      <c r="J215" s="23"/>
    </row>
    <row collapsed="false" customFormat="false" customHeight="false" hidden="false" ht="13.25" outlineLevel="0" r="216">
      <c r="A216" s="11"/>
      <c r="B216" s="16"/>
      <c r="C216" s="14"/>
      <c r="D216" s="14"/>
      <c r="E216" s="14"/>
      <c r="F216" s="19"/>
      <c r="G216" s="16"/>
      <c r="H216" s="14"/>
      <c r="I216" s="17"/>
      <c r="J216" s="23"/>
    </row>
    <row collapsed="false" customFormat="false" customHeight="false" hidden="false" ht="13.25" outlineLevel="0" r="217">
      <c r="A217" s="11"/>
      <c r="B217" s="16"/>
      <c r="C217" s="14"/>
      <c r="D217" s="14"/>
      <c r="E217" s="21"/>
      <c r="F217" s="19"/>
      <c r="G217" s="16"/>
      <c r="H217" s="14"/>
      <c r="I217" s="17"/>
      <c r="J217" s="23"/>
    </row>
    <row collapsed="false" customFormat="false" customHeight="false" hidden="false" ht="13.25" outlineLevel="0" r="218">
      <c r="A218" s="11"/>
      <c r="B218" s="16"/>
      <c r="C218" s="14"/>
      <c r="D218" s="14"/>
      <c r="E218" s="21"/>
      <c r="F218" s="19"/>
      <c r="G218" s="16"/>
      <c r="H218" s="14"/>
      <c r="I218" s="17"/>
      <c r="J218" s="23"/>
    </row>
    <row collapsed="false" customFormat="false" customHeight="false" hidden="false" ht="13.25" outlineLevel="0" r="219">
      <c r="A219" s="11"/>
      <c r="B219" s="16"/>
      <c r="C219" s="14"/>
      <c r="D219" s="14"/>
      <c r="E219" s="21"/>
      <c r="F219" s="19"/>
      <c r="G219" s="16"/>
      <c r="H219" s="14"/>
      <c r="I219" s="17"/>
      <c r="J219" s="23"/>
    </row>
    <row collapsed="false" customFormat="false" customHeight="false" hidden="false" ht="13.25" outlineLevel="0" r="220">
      <c r="A220" s="11"/>
      <c r="B220" s="16"/>
      <c r="C220" s="14"/>
      <c r="D220" s="14"/>
      <c r="E220" s="21"/>
      <c r="F220" s="19"/>
      <c r="G220" s="16"/>
      <c r="H220" s="14"/>
      <c r="I220" s="17"/>
      <c r="J220" s="23"/>
    </row>
    <row collapsed="false" customFormat="false" customHeight="false" hidden="false" ht="13.25" outlineLevel="0" r="221">
      <c r="A221" s="11"/>
      <c r="B221" s="16"/>
      <c r="C221" s="14"/>
      <c r="D221" s="14"/>
      <c r="E221" s="21"/>
      <c r="F221" s="19"/>
      <c r="G221" s="16"/>
      <c r="H221" s="14"/>
      <c r="I221" s="17"/>
      <c r="J221" s="23"/>
    </row>
    <row collapsed="false" customFormat="false" customHeight="false" hidden="false" ht="13.25" outlineLevel="0" r="222">
      <c r="A222" s="11"/>
      <c r="B222" s="16"/>
      <c r="C222" s="14"/>
      <c r="D222" s="14"/>
      <c r="E222" s="21"/>
      <c r="F222" s="19"/>
      <c r="G222" s="16"/>
      <c r="H222" s="14"/>
      <c r="I222" s="17"/>
      <c r="J222" s="23"/>
    </row>
    <row collapsed="false" customFormat="false" customHeight="false" hidden="false" ht="13.25" outlineLevel="0" r="223">
      <c r="A223" s="11"/>
      <c r="B223" s="22"/>
      <c r="C223" s="14"/>
      <c r="D223" s="14"/>
      <c r="E223" s="21"/>
      <c r="F223" s="19"/>
      <c r="G223" s="16"/>
      <c r="H223" s="14"/>
      <c r="I223" s="17"/>
      <c r="J223" s="23"/>
    </row>
    <row collapsed="false" customFormat="false" customHeight="false" hidden="false" ht="13.25" outlineLevel="0" r="224">
      <c r="A224" s="11"/>
      <c r="B224" s="22"/>
      <c r="C224" s="14"/>
      <c r="D224" s="14"/>
      <c r="E224" s="21"/>
      <c r="F224" s="19"/>
      <c r="G224" s="16"/>
      <c r="H224" s="14"/>
      <c r="I224" s="17"/>
      <c r="J224" s="23"/>
    </row>
    <row collapsed="false" customFormat="false" customHeight="false" hidden="false" ht="13.25" outlineLevel="0" r="225">
      <c r="A225" s="11"/>
      <c r="B225" s="22"/>
      <c r="C225" s="14"/>
      <c r="D225" s="14"/>
      <c r="E225" s="21"/>
      <c r="F225" s="19"/>
      <c r="G225" s="16"/>
      <c r="H225" s="14"/>
      <c r="I225" s="17"/>
      <c r="J225" s="23"/>
    </row>
    <row collapsed="false" customFormat="false" customHeight="false" hidden="false" ht="13.25" outlineLevel="0" r="226">
      <c r="A226" s="11"/>
      <c r="B226" s="22"/>
      <c r="C226" s="14"/>
      <c r="D226" s="14"/>
      <c r="E226" s="21"/>
      <c r="F226" s="19"/>
      <c r="G226" s="16"/>
      <c r="H226" s="14"/>
      <c r="I226" s="17"/>
      <c r="J226" s="23"/>
    </row>
    <row collapsed="false" customFormat="false" customHeight="false" hidden="false" ht="13.25" outlineLevel="0" r="227">
      <c r="A227" s="11"/>
      <c r="B227" s="22"/>
      <c r="C227" s="14"/>
      <c r="D227" s="14"/>
      <c r="E227" s="21"/>
      <c r="F227" s="19"/>
      <c r="G227" s="16"/>
      <c r="H227" s="14"/>
      <c r="I227" s="17"/>
      <c r="J227" s="23"/>
    </row>
    <row collapsed="false" customFormat="false" customHeight="false" hidden="false" ht="13.25" outlineLevel="0" r="228">
      <c r="A228" s="11"/>
      <c r="B228" s="22"/>
      <c r="C228" s="14"/>
      <c r="D228" s="14"/>
      <c r="E228" s="21"/>
      <c r="F228" s="19"/>
      <c r="G228" s="16"/>
      <c r="H228" s="14"/>
      <c r="I228" s="17"/>
      <c r="J228" s="23"/>
    </row>
    <row collapsed="false" customFormat="false" customHeight="false" hidden="false" ht="13.25" outlineLevel="0" r="229">
      <c r="A229" s="11"/>
      <c r="B229" s="22"/>
      <c r="C229" s="14"/>
      <c r="D229" s="14"/>
      <c r="E229" s="21"/>
      <c r="F229" s="19"/>
      <c r="G229" s="16"/>
      <c r="H229" s="14"/>
      <c r="I229" s="17"/>
      <c r="J229" s="23"/>
    </row>
    <row collapsed="false" customFormat="false" customHeight="false" hidden="false" ht="13.25" outlineLevel="0" r="230">
      <c r="A230" s="11"/>
      <c r="B230" s="22"/>
      <c r="C230" s="14"/>
      <c r="D230" s="14"/>
      <c r="E230" s="21"/>
      <c r="F230" s="19"/>
      <c r="G230" s="16"/>
      <c r="H230" s="14"/>
      <c r="I230" s="17"/>
      <c r="J230" s="23"/>
    </row>
    <row collapsed="false" customFormat="false" customHeight="false" hidden="false" ht="13.25" outlineLevel="0" r="231">
      <c r="A231" s="11"/>
      <c r="B231" s="22"/>
      <c r="C231" s="14"/>
      <c r="D231" s="14"/>
      <c r="E231" s="21"/>
      <c r="F231" s="19"/>
      <c r="G231" s="16"/>
      <c r="H231" s="14"/>
      <c r="I231" s="17"/>
      <c r="J231" s="23"/>
    </row>
    <row collapsed="false" customFormat="false" customHeight="false" hidden="false" ht="13.25" outlineLevel="0" r="232">
      <c r="A232" s="11"/>
      <c r="B232" s="22"/>
      <c r="C232" s="14"/>
      <c r="D232" s="14"/>
      <c r="E232" s="21"/>
      <c r="F232" s="19"/>
      <c r="G232" s="16"/>
      <c r="H232" s="14"/>
      <c r="I232" s="17"/>
      <c r="J232" s="23"/>
    </row>
    <row collapsed="false" customFormat="false" customHeight="false" hidden="false" ht="13.25" outlineLevel="0" r="233">
      <c r="A233" s="11"/>
      <c r="B233" s="22"/>
      <c r="C233" s="14"/>
      <c r="D233" s="14"/>
      <c r="E233" s="21"/>
      <c r="F233" s="19"/>
      <c r="G233" s="16"/>
      <c r="H233" s="14"/>
      <c r="I233" s="17"/>
      <c r="J233" s="23"/>
    </row>
    <row collapsed="false" customFormat="false" customHeight="false" hidden="false" ht="13.25" outlineLevel="0" r="234">
      <c r="A234" s="11"/>
      <c r="B234" s="22"/>
      <c r="C234" s="14"/>
      <c r="D234" s="14"/>
      <c r="E234" s="21"/>
      <c r="F234" s="19"/>
      <c r="G234" s="16"/>
      <c r="H234" s="14"/>
      <c r="I234" s="17"/>
      <c r="J234" s="23"/>
    </row>
    <row collapsed="false" customFormat="false" customHeight="false" hidden="false" ht="13.25" outlineLevel="0" r="235">
      <c r="A235" s="11"/>
      <c r="B235" s="22"/>
      <c r="C235" s="14"/>
      <c r="D235" s="14"/>
      <c r="E235" s="21"/>
      <c r="F235" s="19"/>
      <c r="G235" s="16"/>
      <c r="H235" s="14"/>
      <c r="I235" s="17"/>
      <c r="J235" s="23"/>
    </row>
    <row collapsed="false" customFormat="false" customHeight="false" hidden="false" ht="13.25" outlineLevel="0" r="236">
      <c r="A236" s="11"/>
      <c r="B236" s="22"/>
      <c r="C236" s="14"/>
      <c r="D236" s="14"/>
      <c r="E236" s="21"/>
      <c r="F236" s="19"/>
      <c r="G236" s="16"/>
      <c r="H236" s="14"/>
      <c r="I236" s="17"/>
      <c r="J236" s="23"/>
    </row>
    <row collapsed="false" customFormat="false" customHeight="false" hidden="false" ht="13.25" outlineLevel="0" r="237">
      <c r="A237" s="11"/>
      <c r="B237" s="22"/>
      <c r="C237" s="14"/>
      <c r="D237" s="14"/>
      <c r="E237" s="21"/>
      <c r="F237" s="19"/>
      <c r="G237" s="16"/>
      <c r="H237" s="14"/>
      <c r="I237" s="17"/>
      <c r="J237" s="23"/>
    </row>
    <row collapsed="false" customFormat="false" customHeight="false" hidden="false" ht="13.25" outlineLevel="0" r="238">
      <c r="A238" s="11"/>
      <c r="B238" s="22"/>
      <c r="C238" s="14"/>
      <c r="D238" s="14"/>
      <c r="E238" s="21"/>
      <c r="F238" s="19"/>
      <c r="G238" s="16"/>
      <c r="H238" s="14"/>
      <c r="I238" s="17"/>
      <c r="J238" s="23"/>
    </row>
    <row collapsed="false" customFormat="false" customHeight="false" hidden="false" ht="13.25" outlineLevel="0" r="239">
      <c r="A239" s="11"/>
      <c r="B239" s="22"/>
      <c r="C239" s="14"/>
      <c r="D239" s="14"/>
      <c r="E239" s="21"/>
      <c r="F239" s="19"/>
      <c r="G239" s="16"/>
      <c r="H239" s="14"/>
      <c r="I239" s="17"/>
      <c r="J239" s="23"/>
    </row>
    <row collapsed="false" customFormat="false" customHeight="false" hidden="false" ht="13.25" outlineLevel="0" r="240">
      <c r="A240" s="11"/>
      <c r="B240" s="22"/>
      <c r="C240" s="14"/>
      <c r="D240" s="14"/>
      <c r="E240" s="21"/>
      <c r="F240" s="19"/>
      <c r="G240" s="16"/>
      <c r="H240" s="14"/>
      <c r="I240" s="17"/>
      <c r="J240" s="23"/>
    </row>
    <row collapsed="false" customFormat="false" customHeight="false" hidden="false" ht="13.25" outlineLevel="0" r="241">
      <c r="A241" s="11"/>
      <c r="B241" s="22"/>
      <c r="C241" s="14"/>
      <c r="D241" s="14"/>
      <c r="E241" s="21"/>
      <c r="F241" s="19"/>
      <c r="G241" s="16"/>
      <c r="H241" s="14"/>
      <c r="I241" s="17"/>
      <c r="J241" s="23"/>
    </row>
    <row collapsed="false" customFormat="false" customHeight="false" hidden="false" ht="13.25" outlineLevel="0" r="242">
      <c r="A242" s="11"/>
      <c r="B242" s="22"/>
      <c r="C242" s="14"/>
      <c r="D242" s="14"/>
      <c r="E242" s="21"/>
      <c r="F242" s="19"/>
      <c r="G242" s="16"/>
      <c r="H242" s="14"/>
      <c r="I242" s="17"/>
      <c r="J242" s="23"/>
    </row>
    <row collapsed="false" customFormat="false" customHeight="false" hidden="false" ht="13.25" outlineLevel="0" r="243">
      <c r="A243" s="11"/>
      <c r="B243" s="22"/>
      <c r="C243" s="14"/>
      <c r="D243" s="14"/>
      <c r="E243" s="21"/>
      <c r="F243" s="19"/>
      <c r="G243" s="16"/>
      <c r="H243" s="14"/>
      <c r="I243" s="17"/>
      <c r="J243" s="23"/>
    </row>
    <row collapsed="false" customFormat="false" customHeight="false" hidden="false" ht="13.25" outlineLevel="0" r="244">
      <c r="A244" s="11"/>
      <c r="B244" s="22"/>
      <c r="C244" s="14"/>
      <c r="D244" s="14"/>
      <c r="E244" s="21"/>
      <c r="F244" s="19"/>
      <c r="G244" s="16"/>
      <c r="H244" s="14"/>
      <c r="I244" s="17"/>
      <c r="J244" s="23"/>
    </row>
    <row collapsed="false" customFormat="false" customHeight="false" hidden="false" ht="13.25" outlineLevel="0" r="245">
      <c r="A245" s="11"/>
      <c r="B245" s="16"/>
      <c r="C245" s="14"/>
      <c r="D245" s="14"/>
      <c r="E245" s="21"/>
      <c r="F245" s="19"/>
      <c r="G245" s="16"/>
      <c r="H245" s="14"/>
      <c r="I245" s="17"/>
      <c r="J245" s="23"/>
    </row>
    <row collapsed="false" customFormat="false" customHeight="false" hidden="false" ht="13.25" outlineLevel="0" r="246">
      <c r="A246" s="11"/>
      <c r="B246" s="16"/>
      <c r="C246" s="14"/>
      <c r="D246" s="14"/>
      <c r="E246" s="21"/>
      <c r="F246" s="19"/>
      <c r="G246" s="16"/>
      <c r="H246" s="14"/>
      <c r="I246" s="17"/>
      <c r="J246" s="23"/>
    </row>
    <row collapsed="false" customFormat="false" customHeight="false" hidden="false" ht="13.25" outlineLevel="0" r="247">
      <c r="A247" s="11"/>
      <c r="B247" s="16"/>
      <c r="C247" s="14"/>
      <c r="D247" s="14"/>
      <c r="E247" s="21"/>
      <c r="F247" s="19"/>
      <c r="G247" s="16"/>
      <c r="H247" s="14"/>
      <c r="I247" s="17"/>
      <c r="J247" s="23"/>
    </row>
    <row collapsed="false" customFormat="false" customHeight="false" hidden="false" ht="13.25" outlineLevel="0" r="248">
      <c r="A248" s="11"/>
      <c r="B248" s="16"/>
      <c r="C248" s="14"/>
      <c r="D248" s="14"/>
      <c r="E248" s="21"/>
      <c r="F248" s="19"/>
      <c r="G248" s="16"/>
      <c r="H248" s="14"/>
      <c r="I248" s="17"/>
      <c r="J248" s="23"/>
    </row>
    <row collapsed="false" customFormat="false" customHeight="false" hidden="false" ht="13.25" outlineLevel="0" r="249">
      <c r="A249" s="11"/>
      <c r="B249" s="16"/>
      <c r="C249" s="14"/>
      <c r="D249" s="14"/>
      <c r="E249" s="21"/>
      <c r="F249" s="19"/>
      <c r="G249" s="16"/>
      <c r="H249" s="14"/>
      <c r="I249" s="17"/>
      <c r="J249" s="23"/>
    </row>
    <row collapsed="false" customFormat="false" customHeight="false" hidden="false" ht="13.25" outlineLevel="0" r="250">
      <c r="A250" s="11"/>
      <c r="B250" s="16"/>
      <c r="C250" s="14"/>
      <c r="D250" s="14"/>
      <c r="E250" s="21"/>
      <c r="F250" s="19"/>
      <c r="G250" s="16"/>
      <c r="H250" s="14"/>
      <c r="I250" s="17"/>
      <c r="J250" s="23"/>
    </row>
    <row collapsed="false" customFormat="false" customHeight="false" hidden="false" ht="13.25" outlineLevel="0" r="251">
      <c r="A251" s="11"/>
      <c r="B251" s="16"/>
      <c r="C251" s="14"/>
      <c r="D251" s="14"/>
      <c r="E251" s="21"/>
      <c r="F251" s="19"/>
      <c r="G251" s="16"/>
      <c r="H251" s="14"/>
      <c r="I251" s="17"/>
      <c r="J251" s="23"/>
    </row>
    <row collapsed="false" customFormat="false" customHeight="false" hidden="false" ht="13.25" outlineLevel="0" r="252">
      <c r="A252" s="11"/>
      <c r="B252" s="16"/>
      <c r="C252" s="14"/>
      <c r="D252" s="14"/>
      <c r="E252" s="21"/>
      <c r="F252" s="19"/>
      <c r="G252" s="16"/>
      <c r="H252" s="14"/>
      <c r="I252" s="17"/>
      <c r="J252" s="23"/>
    </row>
    <row collapsed="false" customFormat="false" customHeight="false" hidden="false" ht="13.25" outlineLevel="0" r="253">
      <c r="A253" s="11"/>
      <c r="B253" s="16"/>
      <c r="C253" s="14"/>
      <c r="D253" s="14"/>
      <c r="E253" s="21"/>
      <c r="F253" s="19"/>
      <c r="G253" s="16"/>
      <c r="H253" s="14"/>
      <c r="I253" s="17"/>
      <c r="J253" s="23"/>
    </row>
    <row collapsed="false" customFormat="false" customHeight="false" hidden="false" ht="13.25" outlineLevel="0" r="254">
      <c r="A254" s="11"/>
      <c r="B254" s="16"/>
      <c r="C254" s="14"/>
      <c r="D254" s="14"/>
      <c r="E254" s="21"/>
      <c r="F254" s="19"/>
      <c r="G254" s="16"/>
      <c r="H254" s="14"/>
      <c r="I254" s="17"/>
      <c r="J254" s="23"/>
    </row>
    <row collapsed="false" customFormat="false" customHeight="false" hidden="false" ht="13.25" outlineLevel="0" r="255">
      <c r="A255" s="11"/>
      <c r="B255" s="16"/>
      <c r="C255" s="14"/>
      <c r="D255" s="14"/>
      <c r="E255" s="21"/>
      <c r="F255" s="19"/>
      <c r="G255" s="16"/>
      <c r="H255" s="14"/>
      <c r="I255" s="17"/>
      <c r="J255" s="23"/>
    </row>
    <row collapsed="false" customFormat="false" customHeight="false" hidden="false" ht="13.25" outlineLevel="0" r="256">
      <c r="A256" s="11"/>
      <c r="B256" s="16"/>
      <c r="C256" s="14"/>
      <c r="D256" s="14"/>
      <c r="E256" s="21"/>
      <c r="F256" s="19"/>
      <c r="G256" s="16"/>
      <c r="H256" s="14"/>
      <c r="I256" s="17"/>
      <c r="J256" s="23"/>
    </row>
    <row collapsed="false" customFormat="false" customHeight="false" hidden="false" ht="13.25" outlineLevel="0" r="257">
      <c r="A257" s="11"/>
      <c r="B257" s="16"/>
      <c r="C257" s="14"/>
      <c r="D257" s="14"/>
      <c r="E257" s="21"/>
      <c r="F257" s="19"/>
      <c r="G257" s="16"/>
      <c r="H257" s="14"/>
      <c r="I257" s="17"/>
      <c r="J257" s="23"/>
    </row>
    <row collapsed="false" customFormat="false" customHeight="false" hidden="false" ht="13.25" outlineLevel="0" r="258">
      <c r="A258" s="11"/>
      <c r="B258" s="16"/>
      <c r="C258" s="14"/>
      <c r="D258" s="14"/>
      <c r="E258" s="21"/>
      <c r="F258" s="19"/>
      <c r="G258" s="31"/>
      <c r="H258" s="14"/>
      <c r="I258" s="17"/>
      <c r="J258" s="23"/>
    </row>
    <row collapsed="false" customFormat="false" customHeight="false" hidden="false" ht="13.25" outlineLevel="0" r="259">
      <c r="A259" s="11"/>
      <c r="B259" s="16"/>
      <c r="C259" s="14"/>
      <c r="D259" s="14"/>
      <c r="E259" s="21"/>
      <c r="F259" s="19"/>
      <c r="G259" s="31"/>
      <c r="H259" s="14"/>
      <c r="I259" s="17"/>
      <c r="J259" s="23"/>
    </row>
    <row collapsed="false" customFormat="false" customHeight="false" hidden="false" ht="13.25" outlineLevel="0" r="260">
      <c r="A260" s="11"/>
      <c r="B260" s="16"/>
      <c r="C260" s="14"/>
      <c r="D260" s="14"/>
      <c r="E260" s="21"/>
      <c r="F260" s="19"/>
      <c r="G260" s="16"/>
      <c r="H260" s="14"/>
      <c r="I260" s="17"/>
      <c r="J260" s="23"/>
    </row>
    <row collapsed="false" customFormat="false" customHeight="false" hidden="false" ht="13.25" outlineLevel="0" r="261">
      <c r="A261" s="11"/>
      <c r="B261" s="16"/>
      <c r="C261" s="14"/>
      <c r="D261" s="14"/>
      <c r="E261" s="21"/>
      <c r="F261" s="19"/>
      <c r="G261" s="31"/>
      <c r="H261" s="14"/>
      <c r="I261" s="17"/>
      <c r="J261" s="23"/>
    </row>
    <row collapsed="false" customFormat="false" customHeight="false" hidden="false" ht="13.25" outlineLevel="0" r="262">
      <c r="A262" s="11"/>
      <c r="B262" s="16"/>
      <c r="C262" s="14"/>
      <c r="D262" s="14"/>
      <c r="E262" s="21"/>
      <c r="F262" s="19"/>
      <c r="G262" s="16"/>
      <c r="H262" s="14"/>
      <c r="I262" s="17"/>
      <c r="J262" s="23"/>
    </row>
    <row collapsed="false" customFormat="false" customHeight="false" hidden="false" ht="13.25" outlineLevel="0" r="263">
      <c r="A263" s="11"/>
      <c r="B263" s="16"/>
      <c r="C263" s="14"/>
      <c r="D263" s="14"/>
      <c r="E263" s="21"/>
      <c r="F263" s="19"/>
      <c r="G263" s="16"/>
      <c r="H263" s="14"/>
      <c r="I263" s="17"/>
      <c r="J263" s="23"/>
    </row>
    <row collapsed="false" customFormat="false" customHeight="false" hidden="false" ht="13.25" outlineLevel="0" r="264">
      <c r="A264" s="11"/>
      <c r="B264" s="16"/>
      <c r="C264" s="14"/>
      <c r="D264" s="14"/>
      <c r="E264" s="21"/>
      <c r="F264" s="19"/>
      <c r="G264" s="31"/>
      <c r="H264" s="14"/>
      <c r="I264" s="17"/>
      <c r="J264" s="23"/>
    </row>
    <row collapsed="false" customFormat="false" customHeight="false" hidden="false" ht="13.25" outlineLevel="0" r="265">
      <c r="A265" s="11"/>
      <c r="B265" s="16"/>
      <c r="C265" s="14"/>
      <c r="D265" s="14"/>
      <c r="E265" s="21"/>
      <c r="F265" s="19"/>
      <c r="G265" s="16"/>
      <c r="H265" s="14"/>
      <c r="I265" s="17"/>
      <c r="J265" s="23"/>
    </row>
    <row collapsed="false" customFormat="false" customHeight="false" hidden="false" ht="13.25" outlineLevel="0" r="266">
      <c r="A266" s="11"/>
      <c r="B266" s="16"/>
      <c r="C266" s="14"/>
      <c r="D266" s="14"/>
      <c r="E266" s="21"/>
      <c r="F266" s="19"/>
      <c r="G266" s="16"/>
      <c r="H266" s="14"/>
      <c r="I266" s="17"/>
      <c r="J266" s="23"/>
    </row>
    <row collapsed="false" customFormat="false" customHeight="false" hidden="false" ht="13.25" outlineLevel="0" r="267">
      <c r="A267" s="11"/>
      <c r="B267" s="16"/>
      <c r="C267" s="14"/>
      <c r="D267" s="14"/>
      <c r="E267" s="21"/>
      <c r="F267" s="19"/>
      <c r="G267" s="16"/>
      <c r="H267" s="14"/>
      <c r="I267" s="17"/>
      <c r="J267" s="23"/>
    </row>
    <row collapsed="false" customFormat="false" customHeight="false" hidden="false" ht="13.25" outlineLevel="0" r="268">
      <c r="A268" s="11"/>
      <c r="B268" s="16"/>
      <c r="C268" s="14"/>
      <c r="D268" s="14"/>
      <c r="E268" s="21"/>
      <c r="F268" s="19"/>
      <c r="G268" s="16"/>
      <c r="H268" s="14"/>
      <c r="I268" s="17"/>
      <c r="J268" s="23"/>
    </row>
    <row collapsed="false" customFormat="false" customHeight="false" hidden="false" ht="13.25" outlineLevel="0" r="269">
      <c r="A269" s="11"/>
      <c r="B269" s="16"/>
      <c r="C269" s="14"/>
      <c r="D269" s="14"/>
      <c r="E269" s="21"/>
      <c r="F269" s="19"/>
      <c r="G269" s="16"/>
      <c r="H269" s="14"/>
      <c r="I269" s="17"/>
      <c r="J269" s="23"/>
    </row>
    <row collapsed="false" customFormat="false" customHeight="false" hidden="false" ht="13.25" outlineLevel="0" r="270">
      <c r="A270" s="11"/>
      <c r="B270" s="16"/>
      <c r="C270" s="14"/>
      <c r="D270" s="14"/>
      <c r="E270" s="21"/>
      <c r="F270" s="19"/>
      <c r="G270" s="16"/>
      <c r="H270" s="14"/>
      <c r="I270" s="17"/>
      <c r="J270" s="23"/>
    </row>
    <row collapsed="false" customFormat="false" customHeight="false" hidden="false" ht="13.25" outlineLevel="0" r="271">
      <c r="A271" s="11"/>
      <c r="B271" s="16"/>
      <c r="C271" s="14"/>
      <c r="D271" s="14"/>
      <c r="E271" s="21"/>
      <c r="F271" s="19"/>
      <c r="G271" s="16"/>
      <c r="H271" s="14"/>
      <c r="I271" s="17"/>
      <c r="J271" s="23"/>
    </row>
    <row collapsed="false" customFormat="false" customHeight="false" hidden="false" ht="13.25" outlineLevel="0" r="272">
      <c r="A272" s="11"/>
      <c r="B272" s="16"/>
      <c r="C272" s="14"/>
      <c r="D272" s="14"/>
      <c r="E272" s="21"/>
      <c r="F272" s="19"/>
      <c r="G272" s="16"/>
      <c r="H272" s="14"/>
      <c r="I272" s="17"/>
      <c r="J272" s="23"/>
    </row>
    <row collapsed="false" customFormat="false" customHeight="false" hidden="false" ht="13.25" outlineLevel="0" r="273">
      <c r="A273" s="11"/>
      <c r="B273" s="16"/>
      <c r="C273" s="14"/>
      <c r="D273" s="14"/>
      <c r="E273" s="21"/>
      <c r="F273" s="19"/>
      <c r="G273" s="16"/>
      <c r="H273" s="14"/>
      <c r="I273" s="17"/>
      <c r="J273" s="23"/>
    </row>
    <row collapsed="false" customFormat="false" customHeight="false" hidden="false" ht="13.25" outlineLevel="0" r="274">
      <c r="A274" s="11"/>
      <c r="B274" s="16"/>
      <c r="C274" s="14"/>
      <c r="D274" s="14"/>
      <c r="E274" s="21"/>
      <c r="F274" s="19"/>
      <c r="G274" s="16"/>
      <c r="H274" s="14"/>
      <c r="I274" s="17"/>
      <c r="J274" s="23"/>
    </row>
    <row collapsed="false" customFormat="false" customHeight="false" hidden="false" ht="13.25" outlineLevel="0" r="275">
      <c r="A275" s="11"/>
      <c r="B275" s="16"/>
      <c r="C275" s="14"/>
      <c r="D275" s="14"/>
      <c r="E275" s="21"/>
      <c r="F275" s="19"/>
      <c r="G275" s="16"/>
      <c r="H275" s="14"/>
      <c r="I275" s="17"/>
      <c r="J275" s="23"/>
    </row>
    <row collapsed="false" customFormat="false" customHeight="false" hidden="false" ht="13.25" outlineLevel="0" r="276">
      <c r="A276" s="11"/>
      <c r="B276" s="16"/>
      <c r="C276" s="14"/>
      <c r="D276" s="14"/>
      <c r="E276" s="21"/>
      <c r="F276" s="19"/>
      <c r="G276" s="22"/>
      <c r="H276" s="14"/>
      <c r="I276" s="17"/>
      <c r="J276" s="23"/>
    </row>
    <row collapsed="false" customFormat="false" customHeight="false" hidden="false" ht="13.25" outlineLevel="0" r="277">
      <c r="A277" s="11"/>
      <c r="B277" s="16"/>
      <c r="C277" s="14"/>
      <c r="D277" s="14"/>
      <c r="E277" s="21"/>
      <c r="F277" s="19"/>
      <c r="G277" s="22"/>
      <c r="H277" s="14"/>
      <c r="I277" s="17"/>
      <c r="J277" s="23"/>
    </row>
    <row collapsed="false" customFormat="false" customHeight="false" hidden="false" ht="13.25" outlineLevel="0" r="278">
      <c r="A278" s="11"/>
      <c r="B278" s="16"/>
      <c r="C278" s="14"/>
      <c r="D278" s="14"/>
      <c r="E278" s="21"/>
      <c r="F278" s="19"/>
      <c r="G278" s="22"/>
      <c r="H278" s="14"/>
      <c r="I278" s="17"/>
      <c r="J278" s="23"/>
    </row>
    <row collapsed="false" customFormat="false" customHeight="false" hidden="false" ht="13.25" outlineLevel="0" r="279">
      <c r="A279" s="11"/>
      <c r="B279" s="16"/>
      <c r="C279" s="14"/>
      <c r="D279" s="14"/>
      <c r="E279" s="21"/>
      <c r="F279" s="19"/>
      <c r="G279" s="22"/>
      <c r="H279" s="14"/>
      <c r="I279" s="17"/>
      <c r="J279" s="23"/>
    </row>
    <row collapsed="false" customFormat="false" customHeight="false" hidden="false" ht="13.25" outlineLevel="0" r="280">
      <c r="A280" s="11"/>
      <c r="B280" s="16"/>
      <c r="C280" s="14"/>
      <c r="D280" s="14"/>
      <c r="E280" s="21"/>
      <c r="F280" s="19"/>
      <c r="G280" s="22"/>
      <c r="H280" s="14"/>
      <c r="I280" s="17"/>
      <c r="J280" s="23"/>
    </row>
    <row collapsed="false" customFormat="false" customHeight="false" hidden="false" ht="13.25" outlineLevel="0" r="281">
      <c r="A281" s="11"/>
      <c r="B281" s="16"/>
      <c r="C281" s="14"/>
      <c r="D281" s="14"/>
      <c r="E281" s="21"/>
      <c r="F281" s="19"/>
      <c r="G281" s="22"/>
      <c r="H281" s="14"/>
      <c r="I281" s="17"/>
      <c r="J281" s="23"/>
    </row>
    <row collapsed="false" customFormat="false" customHeight="false" hidden="false" ht="13.25" outlineLevel="0" r="282">
      <c r="A282" s="11"/>
      <c r="B282" s="16"/>
      <c r="C282" s="14"/>
      <c r="D282" s="14"/>
      <c r="E282" s="21"/>
      <c r="F282" s="19"/>
      <c r="G282" s="22"/>
      <c r="H282" s="14"/>
      <c r="I282" s="17"/>
      <c r="J282" s="23"/>
    </row>
    <row collapsed="false" customFormat="false" customHeight="false" hidden="false" ht="13.25" outlineLevel="0" r="283">
      <c r="A283" s="11"/>
      <c r="B283" s="16"/>
      <c r="C283" s="14"/>
      <c r="D283" s="14"/>
      <c r="E283" s="21"/>
      <c r="F283" s="19"/>
      <c r="G283" s="22"/>
      <c r="H283" s="14"/>
      <c r="I283" s="17"/>
      <c r="J283" s="23"/>
    </row>
    <row collapsed="false" customFormat="false" customHeight="false" hidden="false" ht="13.25" outlineLevel="0" r="284">
      <c r="A284" s="11"/>
      <c r="B284" s="16"/>
      <c r="C284" s="14"/>
      <c r="D284" s="14"/>
      <c r="E284" s="21"/>
      <c r="F284" s="19"/>
      <c r="G284" s="16"/>
      <c r="H284" s="14"/>
      <c r="I284" s="17"/>
      <c r="J284" s="23"/>
    </row>
    <row collapsed="false" customFormat="false" customHeight="false" hidden="false" ht="13.25" outlineLevel="0" r="285">
      <c r="A285" s="11"/>
      <c r="B285" s="16"/>
      <c r="C285" s="14"/>
      <c r="D285" s="14"/>
      <c r="E285" s="21"/>
      <c r="F285" s="19"/>
      <c r="G285" s="16"/>
      <c r="H285" s="14"/>
      <c r="I285" s="17"/>
      <c r="J285" s="23"/>
    </row>
    <row collapsed="false" customFormat="false" customHeight="false" hidden="false" ht="13.25" outlineLevel="0" r="286">
      <c r="A286" s="11"/>
      <c r="B286" s="16"/>
      <c r="C286" s="14"/>
      <c r="D286" s="14"/>
      <c r="E286" s="21"/>
      <c r="F286" s="19"/>
      <c r="G286" s="16"/>
      <c r="H286" s="14"/>
      <c r="I286" s="17"/>
      <c r="J286" s="23"/>
    </row>
    <row collapsed="false" customFormat="false" customHeight="false" hidden="false" ht="13.25" outlineLevel="0" r="287">
      <c r="A287" s="11"/>
      <c r="B287" s="16"/>
      <c r="C287" s="14"/>
      <c r="D287" s="14"/>
      <c r="E287" s="21"/>
      <c r="F287" s="19"/>
      <c r="G287" s="31"/>
      <c r="H287" s="14"/>
      <c r="I287" s="17"/>
      <c r="J287" s="23"/>
    </row>
    <row collapsed="false" customFormat="false" customHeight="false" hidden="false" ht="13.25" outlineLevel="0" r="288">
      <c r="A288" s="11"/>
      <c r="B288" s="16"/>
      <c r="C288" s="14"/>
      <c r="D288" s="14"/>
      <c r="E288" s="21"/>
      <c r="F288" s="19"/>
      <c r="G288" s="16"/>
      <c r="H288" s="14"/>
      <c r="I288" s="17"/>
      <c r="J288" s="23"/>
    </row>
    <row collapsed="false" customFormat="false" customHeight="false" hidden="false" ht="13.25" outlineLevel="0" r="289">
      <c r="A289" s="11"/>
      <c r="B289" s="16"/>
      <c r="C289" s="14"/>
      <c r="D289" s="14"/>
      <c r="E289" s="21"/>
      <c r="F289" s="19"/>
      <c r="G289" s="31"/>
      <c r="H289" s="14"/>
      <c r="I289" s="17"/>
      <c r="J289" s="23"/>
    </row>
    <row collapsed="false" customFormat="false" customHeight="false" hidden="false" ht="13.25" outlineLevel="0" r="290">
      <c r="A290" s="11"/>
      <c r="B290" s="16"/>
      <c r="C290" s="14"/>
      <c r="D290" s="14"/>
      <c r="E290" s="21"/>
      <c r="F290" s="19"/>
      <c r="G290" s="16"/>
      <c r="H290" s="14"/>
      <c r="I290" s="17"/>
      <c r="J290" s="23"/>
    </row>
    <row collapsed="false" customFormat="false" customHeight="false" hidden="false" ht="13.25" outlineLevel="0" r="291">
      <c r="A291" s="11"/>
      <c r="B291" s="16"/>
      <c r="C291" s="14"/>
      <c r="D291" s="14"/>
      <c r="E291" s="21"/>
      <c r="F291" s="19"/>
      <c r="G291" s="16"/>
      <c r="H291" s="14"/>
      <c r="I291" s="17"/>
      <c r="J291" s="23"/>
    </row>
    <row collapsed="false" customFormat="false" customHeight="false" hidden="false" ht="13.25" outlineLevel="0" r="292">
      <c r="A292" s="11"/>
      <c r="B292" s="16"/>
      <c r="C292" s="14"/>
      <c r="D292" s="14"/>
      <c r="E292" s="21"/>
      <c r="F292" s="19"/>
      <c r="G292" s="16"/>
      <c r="H292" s="14"/>
      <c r="I292" s="17"/>
      <c r="J292" s="23"/>
    </row>
    <row collapsed="false" customFormat="false" customHeight="false" hidden="false" ht="13.25" outlineLevel="0" r="293">
      <c r="A293" s="11"/>
      <c r="B293" s="16"/>
      <c r="C293" s="14"/>
      <c r="D293" s="14"/>
      <c r="E293" s="21"/>
      <c r="F293" s="19"/>
      <c r="G293" s="31"/>
      <c r="H293" s="14"/>
      <c r="I293" s="17"/>
      <c r="J293" s="23"/>
    </row>
    <row collapsed="false" customFormat="false" customHeight="false" hidden="false" ht="13.25" outlineLevel="0" r="294">
      <c r="A294" s="11"/>
      <c r="B294" s="16"/>
      <c r="C294" s="14"/>
      <c r="D294" s="14"/>
      <c r="E294" s="21"/>
      <c r="F294" s="19"/>
      <c r="G294" s="16"/>
      <c r="H294" s="14"/>
      <c r="I294" s="17"/>
      <c r="J294" s="23"/>
    </row>
    <row collapsed="false" customFormat="false" customHeight="false" hidden="false" ht="13.25" outlineLevel="0" r="295">
      <c r="A295" s="11"/>
      <c r="B295" s="16"/>
      <c r="C295" s="14"/>
      <c r="D295" s="14"/>
      <c r="E295" s="21"/>
      <c r="F295" s="19"/>
      <c r="G295" s="16"/>
      <c r="H295" s="14"/>
      <c r="I295" s="17"/>
      <c r="J295" s="23"/>
    </row>
    <row collapsed="false" customFormat="false" customHeight="false" hidden="false" ht="13.25" outlineLevel="0" r="296">
      <c r="A296" s="11"/>
      <c r="B296" s="16"/>
      <c r="C296" s="14"/>
      <c r="D296" s="14"/>
      <c r="E296" s="21"/>
      <c r="F296" s="19"/>
      <c r="G296" s="16"/>
      <c r="H296" s="14"/>
      <c r="I296" s="17"/>
      <c r="J296" s="23"/>
    </row>
    <row collapsed="false" customFormat="false" customHeight="false" hidden="false" ht="13.25" outlineLevel="0" r="297">
      <c r="A297" s="11"/>
      <c r="B297" s="16"/>
      <c r="C297" s="14"/>
      <c r="D297" s="14"/>
      <c r="E297" s="21"/>
      <c r="F297" s="19"/>
      <c r="G297" s="31"/>
      <c r="H297" s="14"/>
      <c r="I297" s="17"/>
      <c r="J297" s="23"/>
    </row>
    <row collapsed="false" customFormat="false" customHeight="false" hidden="false" ht="13.25" outlineLevel="0" r="298">
      <c r="A298" s="11"/>
      <c r="B298" s="16"/>
      <c r="C298" s="14"/>
      <c r="D298" s="14"/>
      <c r="E298" s="21"/>
      <c r="F298" s="19"/>
      <c r="G298" s="31"/>
      <c r="H298" s="14"/>
      <c r="I298" s="17"/>
      <c r="J298" s="23"/>
    </row>
    <row collapsed="false" customFormat="false" customHeight="false" hidden="false" ht="13.25" outlineLevel="0" r="299">
      <c r="A299" s="11"/>
      <c r="B299" s="16"/>
      <c r="C299" s="14"/>
      <c r="D299" s="14"/>
      <c r="E299" s="21"/>
      <c r="F299" s="19"/>
      <c r="G299" s="31"/>
      <c r="H299" s="14"/>
      <c r="I299" s="17"/>
      <c r="J299" s="23"/>
    </row>
    <row collapsed="false" customFormat="false" customHeight="false" hidden="false" ht="13.25" outlineLevel="0" r="300">
      <c r="A300" s="11"/>
      <c r="B300" s="16"/>
      <c r="C300" s="14"/>
      <c r="D300" s="14"/>
      <c r="E300" s="21"/>
      <c r="F300" s="19"/>
      <c r="G300" s="31"/>
      <c r="H300" s="14"/>
      <c r="I300" s="17"/>
      <c r="J300" s="23"/>
    </row>
    <row collapsed="false" customFormat="false" customHeight="false" hidden="false" ht="13.25" outlineLevel="0" r="301">
      <c r="A301" s="11"/>
      <c r="B301" s="16"/>
      <c r="C301" s="14"/>
      <c r="D301" s="14"/>
      <c r="E301" s="21"/>
      <c r="F301" s="19"/>
      <c r="G301" s="31"/>
      <c r="H301" s="14"/>
      <c r="I301" s="17"/>
      <c r="J301" s="23"/>
    </row>
    <row collapsed="false" customFormat="false" customHeight="false" hidden="false" ht="13.25" outlineLevel="0" r="302">
      <c r="A302" s="11"/>
      <c r="B302" s="16"/>
      <c r="C302" s="14"/>
      <c r="D302" s="14"/>
      <c r="E302" s="21"/>
      <c r="F302" s="19"/>
      <c r="G302" s="16"/>
      <c r="H302" s="14"/>
      <c r="I302" s="17"/>
      <c r="J302" s="23"/>
    </row>
    <row collapsed="false" customFormat="false" customHeight="false" hidden="false" ht="13.25" outlineLevel="0" r="303">
      <c r="A303" s="11"/>
      <c r="B303" s="16"/>
      <c r="C303" s="14"/>
      <c r="D303" s="14"/>
      <c r="E303" s="21"/>
      <c r="F303" s="19"/>
      <c r="G303" s="16"/>
      <c r="H303" s="14"/>
      <c r="I303" s="17"/>
      <c r="J303" s="23"/>
    </row>
    <row collapsed="false" customFormat="false" customHeight="false" hidden="false" ht="13.25" outlineLevel="0" r="304">
      <c r="A304" s="11"/>
      <c r="B304" s="16"/>
      <c r="C304" s="14"/>
      <c r="D304" s="14"/>
      <c r="E304" s="21"/>
      <c r="F304" s="19"/>
      <c r="G304" s="16"/>
      <c r="H304" s="14"/>
      <c r="I304" s="17"/>
      <c r="J304" s="23"/>
    </row>
    <row collapsed="false" customFormat="false" customHeight="false" hidden="false" ht="13.25" outlineLevel="0" r="305">
      <c r="A305" s="11"/>
      <c r="B305" s="16"/>
      <c r="C305" s="14"/>
      <c r="D305" s="14"/>
      <c r="E305" s="21"/>
      <c r="F305" s="19"/>
      <c r="G305" s="16"/>
      <c r="H305" s="14"/>
      <c r="I305" s="17"/>
      <c r="J305" s="23"/>
    </row>
    <row collapsed="false" customFormat="false" customHeight="false" hidden="false" ht="13.25" outlineLevel="0" r="306">
      <c r="A306" s="11"/>
      <c r="B306" s="16"/>
      <c r="C306" s="14"/>
      <c r="D306" s="14"/>
      <c r="E306" s="21"/>
      <c r="F306" s="19"/>
      <c r="G306" s="16"/>
      <c r="H306" s="14"/>
      <c r="I306" s="17"/>
      <c r="J306" s="23"/>
    </row>
    <row collapsed="false" customFormat="false" customHeight="false" hidden="false" ht="13.25" outlineLevel="0" r="307">
      <c r="A307" s="11"/>
      <c r="B307" s="16"/>
      <c r="C307" s="14"/>
      <c r="D307" s="14"/>
      <c r="E307" s="21"/>
      <c r="F307" s="19"/>
      <c r="G307" s="16"/>
      <c r="H307" s="14"/>
      <c r="I307" s="17"/>
      <c r="J307" s="23"/>
    </row>
    <row collapsed="false" customFormat="false" customHeight="false" hidden="false" ht="13.25" outlineLevel="0" r="308">
      <c r="A308" s="11"/>
      <c r="B308" s="16"/>
      <c r="C308" s="14"/>
      <c r="D308" s="14"/>
      <c r="E308" s="21"/>
      <c r="F308" s="19"/>
      <c r="G308" s="16"/>
      <c r="H308" s="14"/>
      <c r="I308" s="17"/>
      <c r="J308" s="23"/>
    </row>
    <row collapsed="false" customFormat="false" customHeight="false" hidden="false" ht="13.25" outlineLevel="0" r="309">
      <c r="A309" s="11"/>
      <c r="B309" s="16"/>
      <c r="C309" s="14"/>
      <c r="D309" s="14"/>
      <c r="E309" s="21"/>
      <c r="F309" s="19"/>
      <c r="G309" s="16"/>
      <c r="H309" s="14"/>
      <c r="I309" s="17"/>
      <c r="J309" s="23"/>
    </row>
    <row collapsed="false" customFormat="false" customHeight="false" hidden="false" ht="13.25" outlineLevel="0" r="310">
      <c r="A310" s="11"/>
      <c r="B310" s="16"/>
      <c r="C310" s="14"/>
      <c r="D310" s="14"/>
      <c r="E310" s="21"/>
      <c r="F310" s="19"/>
      <c r="G310" s="16"/>
      <c r="H310" s="14"/>
      <c r="I310" s="17"/>
      <c r="J310" s="23"/>
    </row>
    <row collapsed="false" customFormat="false" customHeight="false" hidden="false" ht="13.25" outlineLevel="0" r="311">
      <c r="A311" s="11"/>
      <c r="B311" s="16"/>
      <c r="C311" s="14"/>
      <c r="D311" s="14"/>
      <c r="E311" s="21"/>
      <c r="F311" s="19"/>
      <c r="G311" s="16"/>
      <c r="H311" s="14"/>
      <c r="I311" s="17"/>
      <c r="J311" s="23"/>
    </row>
    <row collapsed="false" customFormat="false" customHeight="false" hidden="false" ht="13.25" outlineLevel="0" r="312">
      <c r="A312" s="11"/>
      <c r="B312" s="16"/>
      <c r="C312" s="14"/>
      <c r="D312" s="14"/>
      <c r="E312" s="21"/>
      <c r="F312" s="19"/>
      <c r="G312" s="16"/>
      <c r="H312" s="14"/>
      <c r="I312" s="17"/>
      <c r="J312" s="23"/>
    </row>
    <row collapsed="false" customFormat="false" customHeight="false" hidden="false" ht="13.25" outlineLevel="0" r="313">
      <c r="A313" s="11"/>
      <c r="B313" s="16"/>
      <c r="C313" s="14"/>
      <c r="D313" s="14"/>
      <c r="E313" s="21"/>
      <c r="F313" s="19"/>
      <c r="G313" s="16"/>
      <c r="H313" s="14"/>
      <c r="I313" s="17"/>
      <c r="J313" s="23"/>
    </row>
    <row collapsed="false" customFormat="false" customHeight="false" hidden="false" ht="13.25" outlineLevel="0" r="314">
      <c r="A314" s="11"/>
      <c r="B314" s="16"/>
      <c r="C314" s="14"/>
      <c r="D314" s="14"/>
      <c r="E314" s="21"/>
      <c r="F314" s="19"/>
      <c r="G314" s="16"/>
      <c r="H314" s="14"/>
      <c r="I314" s="17"/>
      <c r="J314" s="23"/>
    </row>
    <row collapsed="false" customFormat="false" customHeight="false" hidden="false" ht="13.25" outlineLevel="0" r="315">
      <c r="A315" s="11"/>
      <c r="B315" s="16"/>
      <c r="C315" s="14"/>
      <c r="D315" s="14"/>
      <c r="E315" s="21"/>
      <c r="F315" s="19"/>
      <c r="G315" s="16"/>
      <c r="H315" s="14"/>
      <c r="I315" s="17"/>
      <c r="J315" s="23"/>
    </row>
    <row collapsed="false" customFormat="false" customHeight="false" hidden="false" ht="13.25" outlineLevel="0" r="316">
      <c r="A316" s="11"/>
      <c r="B316" s="16"/>
      <c r="C316" s="14"/>
      <c r="D316" s="14"/>
      <c r="E316" s="21"/>
      <c r="F316" s="19"/>
      <c r="G316" s="16"/>
      <c r="H316" s="14"/>
      <c r="I316" s="17"/>
      <c r="J316" s="23"/>
    </row>
    <row collapsed="false" customFormat="false" customHeight="false" hidden="false" ht="13.25" outlineLevel="0" r="317">
      <c r="A317" s="11"/>
      <c r="B317" s="16"/>
      <c r="C317" s="14"/>
      <c r="D317" s="14"/>
      <c r="E317" s="21"/>
      <c r="F317" s="19"/>
      <c r="G317" s="16"/>
      <c r="H317" s="14"/>
      <c r="I317" s="17"/>
      <c r="J317" s="23"/>
    </row>
    <row collapsed="false" customFormat="false" customHeight="false" hidden="false" ht="13.25" outlineLevel="0" r="318">
      <c r="A318" s="11"/>
      <c r="B318" s="16"/>
      <c r="C318" s="14"/>
      <c r="D318" s="14"/>
      <c r="E318" s="21"/>
      <c r="F318" s="19"/>
      <c r="G318" s="16"/>
      <c r="H318" s="14"/>
      <c r="I318" s="17"/>
      <c r="J318" s="23"/>
    </row>
    <row collapsed="false" customFormat="false" customHeight="false" hidden="false" ht="13.25" outlineLevel="0" r="319">
      <c r="A319" s="11"/>
      <c r="B319" s="16"/>
      <c r="C319" s="14"/>
      <c r="D319" s="14"/>
      <c r="E319" s="21"/>
      <c r="F319" s="19"/>
      <c r="G319" s="16"/>
      <c r="H319" s="14"/>
      <c r="I319" s="17"/>
      <c r="J319" s="23"/>
    </row>
    <row collapsed="false" customFormat="false" customHeight="false" hidden="false" ht="13.25" outlineLevel="0" r="320">
      <c r="A320" s="11"/>
      <c r="B320" s="16"/>
      <c r="C320" s="14"/>
      <c r="D320" s="14"/>
      <c r="E320" s="21"/>
      <c r="F320" s="19"/>
      <c r="G320" s="16"/>
      <c r="H320" s="14"/>
      <c r="I320" s="17"/>
      <c r="J320" s="23"/>
    </row>
    <row collapsed="false" customFormat="false" customHeight="false" hidden="false" ht="13.25" outlineLevel="0" r="321">
      <c r="A321" s="11"/>
      <c r="B321" s="16"/>
      <c r="C321" s="14"/>
      <c r="D321" s="14"/>
      <c r="E321" s="21"/>
      <c r="F321" s="19"/>
      <c r="G321" s="16"/>
      <c r="H321" s="14"/>
      <c r="I321" s="17"/>
      <c r="J321" s="23"/>
    </row>
    <row collapsed="false" customFormat="false" customHeight="false" hidden="false" ht="13.25" outlineLevel="0" r="322">
      <c r="A322" s="11"/>
      <c r="B322" s="16"/>
      <c r="C322" s="14"/>
      <c r="D322" s="14"/>
      <c r="E322" s="21"/>
      <c r="F322" s="19"/>
      <c r="G322" s="16"/>
      <c r="H322" s="14"/>
      <c r="I322" s="17"/>
      <c r="J322" s="23"/>
    </row>
    <row collapsed="false" customFormat="false" customHeight="false" hidden="false" ht="13.25" outlineLevel="0" r="323">
      <c r="A323" s="11"/>
      <c r="B323" s="16"/>
      <c r="C323" s="14"/>
      <c r="D323" s="14"/>
      <c r="E323" s="21"/>
      <c r="F323" s="19"/>
      <c r="G323" s="16"/>
      <c r="H323" s="14"/>
      <c r="I323" s="17"/>
      <c r="J323" s="23"/>
    </row>
    <row collapsed="false" customFormat="false" customHeight="false" hidden="false" ht="13.25" outlineLevel="0" r="324">
      <c r="A324" s="11"/>
      <c r="B324" s="16"/>
      <c r="C324" s="14"/>
      <c r="D324" s="14"/>
      <c r="E324" s="21"/>
      <c r="F324" s="19"/>
      <c r="G324" s="16"/>
      <c r="H324" s="14"/>
      <c r="I324" s="17"/>
      <c r="J324" s="23"/>
    </row>
    <row collapsed="false" customFormat="false" customHeight="false" hidden="false" ht="13.25" outlineLevel="0" r="325">
      <c r="A325" s="11"/>
      <c r="B325" s="16"/>
      <c r="C325" s="14"/>
      <c r="D325" s="14"/>
      <c r="E325" s="21"/>
      <c r="F325" s="19"/>
      <c r="G325" s="16"/>
      <c r="H325" s="14"/>
      <c r="I325" s="17"/>
      <c r="J325" s="23"/>
    </row>
    <row collapsed="false" customFormat="false" customHeight="false" hidden="false" ht="13.25" outlineLevel="0" r="326">
      <c r="A326" s="11"/>
      <c r="B326" s="16"/>
      <c r="C326" s="14"/>
      <c r="D326" s="14"/>
      <c r="E326" s="21"/>
      <c r="F326" s="19"/>
      <c r="G326" s="16"/>
      <c r="H326" s="14"/>
      <c r="I326" s="17"/>
      <c r="J326" s="23"/>
    </row>
    <row collapsed="false" customFormat="false" customHeight="false" hidden="false" ht="13.25" outlineLevel="0" r="327">
      <c r="A327" s="11"/>
      <c r="B327" s="16"/>
      <c r="C327" s="14"/>
      <c r="D327" s="14"/>
      <c r="E327" s="21"/>
      <c r="F327" s="19"/>
      <c r="G327" s="16"/>
      <c r="H327" s="19"/>
      <c r="I327" s="17"/>
      <c r="J327" s="23"/>
    </row>
    <row collapsed="false" customFormat="false" customHeight="false" hidden="false" ht="13.25" outlineLevel="0" r="328">
      <c r="A328" s="11"/>
      <c r="B328" s="16"/>
      <c r="C328" s="14"/>
      <c r="D328" s="14"/>
      <c r="E328" s="21"/>
      <c r="F328" s="19"/>
      <c r="G328" s="16"/>
      <c r="H328" s="14"/>
      <c r="I328" s="17"/>
      <c r="J328" s="23"/>
    </row>
    <row collapsed="false" customFormat="false" customHeight="false" hidden="false" ht="13.25" outlineLevel="0" r="329">
      <c r="A329" s="11"/>
      <c r="B329" s="16"/>
      <c r="C329" s="14"/>
      <c r="D329" s="14"/>
      <c r="E329" s="21"/>
      <c r="F329" s="19"/>
      <c r="G329" s="16"/>
      <c r="H329" s="14"/>
      <c r="I329" s="17"/>
      <c r="J329" s="23"/>
    </row>
    <row collapsed="false" customFormat="false" customHeight="false" hidden="false" ht="13.25" outlineLevel="0" r="330">
      <c r="A330" s="11"/>
      <c r="B330" s="16"/>
      <c r="C330" s="14"/>
      <c r="D330" s="14"/>
      <c r="E330" s="21"/>
      <c r="F330" s="19"/>
      <c r="G330" s="16"/>
      <c r="H330" s="14"/>
      <c r="I330" s="17"/>
      <c r="J330" s="23"/>
    </row>
    <row collapsed="false" customFormat="false" customHeight="false" hidden="false" ht="13.25" outlineLevel="0" r="331">
      <c r="A331" s="11"/>
      <c r="B331" s="16"/>
      <c r="C331" s="14"/>
      <c r="D331" s="14"/>
      <c r="E331" s="21"/>
      <c r="F331" s="19"/>
      <c r="G331" s="16"/>
      <c r="H331" s="14"/>
      <c r="I331" s="17"/>
      <c r="J331" s="23"/>
    </row>
    <row collapsed="false" customFormat="false" customHeight="false" hidden="false" ht="13.25" outlineLevel="0" r="332">
      <c r="A332" s="11"/>
      <c r="B332" s="16"/>
      <c r="C332" s="14"/>
      <c r="D332" s="14"/>
      <c r="E332" s="21"/>
      <c r="F332" s="19"/>
      <c r="G332" s="16"/>
      <c r="H332" s="14"/>
      <c r="I332" s="17"/>
      <c r="J332" s="23"/>
    </row>
    <row collapsed="false" customFormat="false" customHeight="false" hidden="false" ht="13.25" outlineLevel="0" r="333">
      <c r="A333" s="11"/>
      <c r="B333" s="16"/>
      <c r="C333" s="14"/>
      <c r="D333" s="14"/>
      <c r="E333" s="21"/>
      <c r="F333" s="19"/>
      <c r="G333" s="16"/>
      <c r="H333" s="14"/>
      <c r="I333" s="17"/>
      <c r="J333" s="23"/>
    </row>
    <row collapsed="false" customFormat="false" customHeight="false" hidden="false" ht="13.25" outlineLevel="0" r="334">
      <c r="A334" s="11"/>
      <c r="B334" s="16"/>
      <c r="C334" s="14"/>
      <c r="D334" s="14"/>
      <c r="E334" s="21"/>
      <c r="F334" s="19"/>
      <c r="G334" s="16"/>
      <c r="H334" s="14"/>
      <c r="I334" s="17"/>
      <c r="J334" s="23"/>
    </row>
    <row collapsed="false" customFormat="false" customHeight="false" hidden="false" ht="13.25" outlineLevel="0" r="335">
      <c r="A335" s="11"/>
      <c r="B335" s="16"/>
      <c r="C335" s="14"/>
      <c r="D335" s="14"/>
      <c r="E335" s="21"/>
      <c r="F335" s="19"/>
      <c r="G335" s="16"/>
      <c r="H335" s="14"/>
      <c r="I335" s="17"/>
      <c r="J335" s="23"/>
    </row>
    <row collapsed="false" customFormat="false" customHeight="false" hidden="false" ht="13.25" outlineLevel="0" r="336">
      <c r="A336" s="11"/>
      <c r="B336" s="16"/>
      <c r="C336" s="14"/>
      <c r="D336" s="14"/>
      <c r="E336" s="21"/>
      <c r="F336" s="19"/>
      <c r="G336" s="16"/>
      <c r="H336" s="14"/>
      <c r="I336" s="17"/>
      <c r="J336" s="23"/>
    </row>
    <row collapsed="false" customFormat="false" customHeight="false" hidden="false" ht="13.25" outlineLevel="0" r="337">
      <c r="A337" s="11"/>
      <c r="B337" s="16"/>
      <c r="C337" s="14"/>
      <c r="D337" s="14"/>
      <c r="E337" s="21"/>
      <c r="F337" s="19"/>
      <c r="G337" s="16"/>
      <c r="H337" s="14"/>
      <c r="I337" s="17"/>
      <c r="J337" s="23"/>
    </row>
    <row collapsed="false" customFormat="false" customHeight="false" hidden="false" ht="13.25" outlineLevel="0" r="338">
      <c r="A338" s="11"/>
      <c r="B338" s="16"/>
      <c r="C338" s="14"/>
      <c r="D338" s="14"/>
      <c r="E338" s="21"/>
      <c r="F338" s="19"/>
      <c r="G338" s="16"/>
      <c r="H338" s="14"/>
      <c r="I338" s="17"/>
      <c r="J338" s="23"/>
    </row>
    <row collapsed="false" customFormat="false" customHeight="false" hidden="false" ht="13.25" outlineLevel="0" r="339">
      <c r="A339" s="11"/>
      <c r="B339" s="16"/>
      <c r="C339" s="14"/>
      <c r="D339" s="14"/>
      <c r="E339" s="21"/>
      <c r="F339" s="19"/>
      <c r="G339" s="16"/>
      <c r="H339" s="14"/>
      <c r="I339" s="17"/>
      <c r="J339" s="23"/>
    </row>
    <row collapsed="false" customFormat="false" customHeight="false" hidden="false" ht="13.25" outlineLevel="0" r="340">
      <c r="A340" s="11"/>
      <c r="B340" s="16"/>
      <c r="C340" s="14"/>
      <c r="D340" s="14"/>
      <c r="E340" s="21"/>
      <c r="F340" s="19"/>
      <c r="G340" s="16"/>
      <c r="H340" s="14"/>
      <c r="I340" s="17"/>
      <c r="J340" s="23"/>
    </row>
    <row collapsed="false" customFormat="false" customHeight="false" hidden="false" ht="13.25" outlineLevel="0" r="341">
      <c r="A341" s="11"/>
      <c r="B341" s="16"/>
      <c r="C341" s="14"/>
      <c r="D341" s="14"/>
      <c r="E341" s="21"/>
      <c r="F341" s="19"/>
      <c r="G341" s="16"/>
      <c r="H341" s="14"/>
      <c r="I341" s="17"/>
      <c r="J341" s="23"/>
    </row>
    <row collapsed="false" customFormat="false" customHeight="false" hidden="false" ht="13.25" outlineLevel="0" r="342">
      <c r="A342" s="11"/>
      <c r="B342" s="16"/>
      <c r="C342" s="14"/>
      <c r="D342" s="14"/>
      <c r="E342" s="21"/>
      <c r="F342" s="19"/>
      <c r="G342" s="16"/>
      <c r="H342" s="14"/>
      <c r="I342" s="17"/>
      <c r="J342" s="23"/>
    </row>
    <row collapsed="false" customFormat="false" customHeight="false" hidden="false" ht="13.25" outlineLevel="0" r="343">
      <c r="A343" s="11"/>
      <c r="B343" s="16"/>
      <c r="C343" s="14"/>
      <c r="D343" s="14"/>
      <c r="E343" s="21"/>
      <c r="F343" s="19"/>
      <c r="G343" s="16"/>
      <c r="H343" s="14"/>
      <c r="I343" s="17"/>
      <c r="J343" s="23"/>
    </row>
    <row collapsed="false" customFormat="false" customHeight="false" hidden="false" ht="13.25" outlineLevel="0" r="344">
      <c r="A344" s="11"/>
      <c r="B344" s="16"/>
      <c r="C344" s="14"/>
      <c r="D344" s="14"/>
      <c r="E344" s="21"/>
      <c r="F344" s="19"/>
      <c r="G344" s="16"/>
      <c r="H344" s="14"/>
      <c r="I344" s="17"/>
      <c r="J344" s="23"/>
    </row>
    <row collapsed="false" customFormat="false" customHeight="false" hidden="false" ht="13.25" outlineLevel="0" r="345">
      <c r="A345" s="11"/>
      <c r="B345" s="16"/>
      <c r="C345" s="14"/>
      <c r="D345" s="14"/>
      <c r="E345" s="21"/>
      <c r="F345" s="19"/>
      <c r="G345" s="16"/>
      <c r="H345" s="14"/>
      <c r="I345" s="17"/>
      <c r="J345" s="23"/>
    </row>
    <row collapsed="false" customFormat="false" customHeight="false" hidden="false" ht="13.25" outlineLevel="0" r="346">
      <c r="A346" s="11"/>
      <c r="B346" s="16"/>
      <c r="C346" s="14"/>
      <c r="D346" s="14"/>
      <c r="E346" s="21"/>
      <c r="F346" s="19"/>
      <c r="G346" s="16"/>
      <c r="H346" s="14"/>
      <c r="I346" s="17"/>
      <c r="J346" s="23"/>
    </row>
    <row collapsed="false" customFormat="false" customHeight="false" hidden="false" ht="13.25" outlineLevel="0" r="347">
      <c r="A347" s="11"/>
      <c r="B347" s="16"/>
      <c r="C347" s="14"/>
      <c r="D347" s="14"/>
      <c r="E347" s="21"/>
      <c r="F347" s="19"/>
      <c r="G347" s="16"/>
      <c r="H347" s="14"/>
      <c r="I347" s="17"/>
      <c r="J347" s="23"/>
    </row>
    <row collapsed="false" customFormat="false" customHeight="false" hidden="false" ht="13.25" outlineLevel="0" r="348">
      <c r="A348" s="11"/>
      <c r="B348" s="16"/>
      <c r="C348" s="14"/>
      <c r="D348" s="14"/>
      <c r="E348" s="21"/>
      <c r="F348" s="19"/>
      <c r="G348" s="16"/>
      <c r="H348" s="14"/>
      <c r="I348" s="17"/>
      <c r="J348" s="23"/>
    </row>
    <row collapsed="false" customFormat="false" customHeight="false" hidden="false" ht="13.25" outlineLevel="0" r="349">
      <c r="A349" s="11"/>
      <c r="B349" s="16"/>
      <c r="C349" s="14"/>
      <c r="D349" s="14"/>
      <c r="E349" s="21"/>
      <c r="F349" s="19"/>
      <c r="G349" s="16"/>
      <c r="H349" s="14"/>
      <c r="I349" s="17"/>
      <c r="J349" s="23"/>
    </row>
    <row collapsed="false" customFormat="false" customHeight="false" hidden="false" ht="13.25" outlineLevel="0" r="350">
      <c r="A350" s="11"/>
      <c r="B350" s="16"/>
      <c r="C350" s="14"/>
      <c r="D350" s="14"/>
      <c r="E350" s="21"/>
      <c r="F350" s="19"/>
      <c r="G350" s="16"/>
      <c r="H350" s="14"/>
      <c r="I350" s="17"/>
      <c r="J350" s="23"/>
    </row>
    <row collapsed="false" customFormat="false" customHeight="false" hidden="false" ht="13.25" outlineLevel="0" r="351">
      <c r="A351" s="11"/>
      <c r="B351" s="16"/>
      <c r="C351" s="14"/>
      <c r="D351" s="14"/>
      <c r="E351" s="21"/>
      <c r="F351" s="19"/>
      <c r="G351" s="16"/>
      <c r="H351" s="14"/>
      <c r="I351" s="17"/>
      <c r="J351" s="23"/>
    </row>
    <row collapsed="false" customFormat="false" customHeight="false" hidden="false" ht="13.25" outlineLevel="0" r="352">
      <c r="A352" s="11"/>
      <c r="B352" s="16"/>
      <c r="C352" s="14"/>
      <c r="D352" s="14"/>
      <c r="E352" s="21"/>
      <c r="F352" s="19"/>
      <c r="G352" s="16"/>
      <c r="H352" s="14"/>
      <c r="I352" s="17"/>
      <c r="J352" s="23"/>
    </row>
    <row collapsed="false" customFormat="false" customHeight="false" hidden="false" ht="13.25" outlineLevel="0" r="353">
      <c r="A353" s="11"/>
      <c r="B353" s="16"/>
      <c r="C353" s="14"/>
      <c r="D353" s="14"/>
      <c r="E353" s="21"/>
      <c r="F353" s="19"/>
      <c r="G353" s="16"/>
      <c r="H353" s="14"/>
      <c r="I353" s="17"/>
      <c r="J353" s="23"/>
    </row>
    <row collapsed="false" customFormat="false" customHeight="false" hidden="false" ht="13.25" outlineLevel="0" r="354">
      <c r="A354" s="11"/>
      <c r="B354" s="16"/>
      <c r="C354" s="14"/>
      <c r="D354" s="14"/>
      <c r="E354" s="21"/>
      <c r="F354" s="19"/>
      <c r="G354" s="16"/>
      <c r="H354" s="14"/>
      <c r="I354" s="17"/>
      <c r="J354" s="23"/>
    </row>
    <row collapsed="false" customFormat="false" customHeight="false" hidden="false" ht="13.25" outlineLevel="0" r="355">
      <c r="A355" s="11"/>
      <c r="B355" s="16"/>
      <c r="C355" s="14"/>
      <c r="D355" s="14"/>
      <c r="E355" s="21"/>
      <c r="F355" s="19"/>
      <c r="G355" s="16"/>
      <c r="H355" s="14"/>
      <c r="I355" s="17"/>
      <c r="J355" s="23"/>
    </row>
    <row collapsed="false" customFormat="false" customHeight="false" hidden="false" ht="13.25" outlineLevel="0" r="356">
      <c r="A356" s="11"/>
      <c r="B356" s="16"/>
      <c r="C356" s="14"/>
      <c r="D356" s="14"/>
      <c r="E356" s="21"/>
      <c r="F356" s="19"/>
      <c r="G356" s="16"/>
      <c r="H356" s="14"/>
      <c r="I356" s="17"/>
      <c r="J356" s="23"/>
    </row>
    <row collapsed="false" customFormat="false" customHeight="false" hidden="false" ht="13.25" outlineLevel="0" r="357">
      <c r="A357" s="11"/>
      <c r="B357" s="16"/>
      <c r="C357" s="14"/>
      <c r="D357" s="14"/>
      <c r="E357" s="21"/>
      <c r="F357" s="19"/>
      <c r="G357" s="16"/>
      <c r="H357" s="14"/>
      <c r="I357" s="17"/>
      <c r="J357" s="23"/>
    </row>
    <row collapsed="false" customFormat="false" customHeight="false" hidden="false" ht="13.25" outlineLevel="0" r="358">
      <c r="A358" s="11"/>
      <c r="B358" s="16"/>
      <c r="C358" s="14"/>
      <c r="D358" s="14"/>
      <c r="E358" s="21"/>
      <c r="F358" s="19"/>
      <c r="G358" s="16"/>
      <c r="H358" s="14"/>
      <c r="I358" s="17"/>
      <c r="J358" s="23"/>
    </row>
    <row collapsed="false" customFormat="false" customHeight="false" hidden="false" ht="13.25" outlineLevel="0" r="359">
      <c r="A359" s="11"/>
      <c r="B359" s="16"/>
      <c r="C359" s="14"/>
      <c r="D359" s="14"/>
      <c r="E359" s="21"/>
      <c r="F359" s="19"/>
      <c r="G359" s="16"/>
      <c r="H359" s="14"/>
      <c r="I359" s="17"/>
      <c r="J359" s="23"/>
    </row>
    <row collapsed="false" customFormat="false" customHeight="false" hidden="false" ht="13.25" outlineLevel="0" r="360">
      <c r="A360" s="11"/>
      <c r="B360" s="16"/>
      <c r="C360" s="14"/>
      <c r="D360" s="14"/>
      <c r="E360" s="21"/>
      <c r="F360" s="19"/>
      <c r="G360" s="16"/>
      <c r="H360" s="14"/>
      <c r="I360" s="17"/>
      <c r="J360" s="23"/>
    </row>
    <row collapsed="false" customFormat="false" customHeight="false" hidden="false" ht="13.25" outlineLevel="0" r="361">
      <c r="A361" s="11"/>
      <c r="B361" s="16"/>
      <c r="C361" s="14"/>
      <c r="D361" s="14"/>
      <c r="E361" s="33"/>
      <c r="F361" s="19"/>
      <c r="G361" s="16"/>
      <c r="H361" s="14"/>
      <c r="I361" s="17"/>
      <c r="J361" s="17"/>
    </row>
    <row collapsed="false" customFormat="false" customHeight="false" hidden="false" ht="13.25" outlineLevel="0" r="362">
      <c r="A362" s="11"/>
      <c r="B362" s="16"/>
      <c r="C362" s="14"/>
      <c r="D362" s="14"/>
      <c r="E362" s="33"/>
      <c r="F362" s="19"/>
      <c r="G362" s="16"/>
      <c r="H362" s="14"/>
      <c r="I362" s="17"/>
      <c r="J362" s="17"/>
    </row>
    <row collapsed="false" customFormat="false" customHeight="false" hidden="false" ht="13.25" outlineLevel="0" r="363">
      <c r="A363" s="11"/>
      <c r="B363" s="16"/>
      <c r="C363" s="14"/>
      <c r="D363" s="14"/>
      <c r="E363" s="33"/>
      <c r="F363" s="19"/>
      <c r="G363" s="16"/>
      <c r="H363" s="14"/>
      <c r="I363" s="17"/>
      <c r="J363" s="17"/>
    </row>
    <row collapsed="false" customFormat="false" customHeight="false" hidden="false" ht="13.25" outlineLevel="0" r="364">
      <c r="A364" s="11"/>
      <c r="B364" s="16"/>
      <c r="C364" s="14"/>
      <c r="D364" s="14"/>
      <c r="E364" s="14"/>
      <c r="F364" s="19"/>
      <c r="G364" s="16"/>
      <c r="H364" s="14"/>
      <c r="I364" s="17"/>
      <c r="J364" s="17"/>
    </row>
    <row collapsed="false" customFormat="false" customHeight="false" hidden="false" ht="13.25" outlineLevel="0" r="365">
      <c r="A365" s="11"/>
      <c r="B365" s="16"/>
      <c r="C365" s="14"/>
      <c r="D365" s="14"/>
      <c r="E365" s="14"/>
      <c r="F365" s="19"/>
      <c r="G365" s="16"/>
      <c r="H365" s="14"/>
      <c r="I365" s="17"/>
      <c r="J365" s="17"/>
    </row>
    <row collapsed="false" customFormat="false" customHeight="false" hidden="false" ht="13.25" outlineLevel="0" r="366">
      <c r="A366" s="11"/>
      <c r="B366" s="16"/>
      <c r="C366" s="14"/>
      <c r="D366" s="14"/>
      <c r="E366" s="14"/>
      <c r="F366" s="19"/>
      <c r="G366" s="16"/>
      <c r="H366" s="14"/>
      <c r="I366" s="17"/>
      <c r="J366" s="17"/>
    </row>
    <row collapsed="false" customFormat="false" customHeight="false" hidden="false" ht="13.25" outlineLevel="0" r="367">
      <c r="A367" s="11"/>
      <c r="B367" s="16"/>
      <c r="C367" s="14"/>
      <c r="D367" s="14"/>
      <c r="E367" s="14"/>
      <c r="F367" s="19"/>
      <c r="G367" s="16"/>
      <c r="H367" s="14"/>
      <c r="I367" s="17"/>
      <c r="J367" s="17"/>
    </row>
    <row collapsed="false" customFormat="false" customHeight="false" hidden="false" ht="13.25" outlineLevel="0" r="368">
      <c r="A368" s="11"/>
      <c r="B368" s="16"/>
      <c r="C368" s="14"/>
      <c r="D368" s="14"/>
      <c r="E368" s="14"/>
      <c r="F368" s="19"/>
      <c r="G368" s="16"/>
      <c r="H368" s="14"/>
      <c r="I368" s="17"/>
      <c r="J368" s="17"/>
    </row>
    <row collapsed="false" customFormat="false" customHeight="false" hidden="false" ht="13.25" outlineLevel="0" r="369">
      <c r="A369" s="11"/>
      <c r="B369" s="16"/>
      <c r="C369" s="14"/>
      <c r="D369" s="14"/>
      <c r="E369" s="14"/>
      <c r="F369" s="19"/>
      <c r="G369" s="16"/>
      <c r="H369" s="14"/>
      <c r="I369" s="17"/>
      <c r="J369" s="17"/>
    </row>
    <row collapsed="false" customFormat="false" customHeight="false" hidden="false" ht="13.25" outlineLevel="0" r="370">
      <c r="A370" s="11"/>
      <c r="B370" s="16"/>
      <c r="C370" s="14"/>
      <c r="D370" s="14"/>
      <c r="E370" s="14"/>
      <c r="F370" s="19"/>
      <c r="G370" s="16"/>
      <c r="H370" s="14"/>
      <c r="I370" s="17"/>
      <c r="J370" s="17"/>
    </row>
    <row collapsed="false" customFormat="false" customHeight="false" hidden="false" ht="13.25" outlineLevel="0" r="371">
      <c r="A371" s="11"/>
      <c r="B371" s="16"/>
      <c r="C371" s="14"/>
      <c r="D371" s="14"/>
      <c r="E371" s="14"/>
      <c r="F371" s="19"/>
      <c r="G371" s="16"/>
      <c r="H371" s="14"/>
      <c r="I371" s="17"/>
      <c r="J371" s="17"/>
    </row>
    <row collapsed="false" customFormat="false" customHeight="false" hidden="false" ht="13.25" outlineLevel="0" r="372">
      <c r="A372" s="11"/>
      <c r="B372" s="16"/>
      <c r="C372" s="14"/>
      <c r="D372" s="14"/>
      <c r="E372" s="14"/>
      <c r="F372" s="19"/>
      <c r="G372" s="16"/>
      <c r="H372" s="14"/>
      <c r="I372" s="17"/>
      <c r="J372" s="17"/>
    </row>
    <row collapsed="false" customFormat="false" customHeight="false" hidden="false" ht="13.25" outlineLevel="0" r="373">
      <c r="A373" s="11"/>
      <c r="B373" s="16"/>
      <c r="C373" s="14"/>
      <c r="D373" s="14"/>
      <c r="E373" s="14"/>
      <c r="F373" s="19"/>
      <c r="G373" s="16"/>
      <c r="H373" s="14"/>
      <c r="I373" s="17"/>
      <c r="J373" s="17"/>
    </row>
    <row collapsed="false" customFormat="false" customHeight="false" hidden="false" ht="13.25" outlineLevel="0" r="374">
      <c r="A374" s="11"/>
      <c r="B374" s="16"/>
      <c r="C374" s="14"/>
      <c r="D374" s="14"/>
      <c r="E374" s="14"/>
      <c r="F374" s="19"/>
      <c r="G374" s="16"/>
      <c r="H374" s="14"/>
      <c r="I374" s="17"/>
      <c r="J374" s="17"/>
    </row>
    <row collapsed="false" customFormat="false" customHeight="false" hidden="false" ht="13.25" outlineLevel="0" r="375">
      <c r="A375" s="11"/>
      <c r="B375" s="16"/>
      <c r="C375" s="14"/>
      <c r="D375" s="14"/>
      <c r="E375" s="14"/>
      <c r="F375" s="19"/>
      <c r="G375" s="16"/>
      <c r="H375" s="14"/>
      <c r="I375" s="17"/>
      <c r="J375" s="17"/>
    </row>
    <row collapsed="false" customFormat="false" customHeight="false" hidden="false" ht="13.25" outlineLevel="0" r="376">
      <c r="A376" s="11"/>
      <c r="B376" s="16"/>
      <c r="C376" s="14"/>
      <c r="D376" s="14"/>
      <c r="E376" s="14"/>
      <c r="F376" s="19"/>
      <c r="G376" s="16"/>
      <c r="H376" s="14"/>
      <c r="I376" s="17"/>
      <c r="J376" s="17"/>
    </row>
    <row collapsed="false" customFormat="false" customHeight="false" hidden="false" ht="13.25" outlineLevel="0" r="377">
      <c r="A377" s="11"/>
      <c r="B377" s="16"/>
      <c r="C377" s="14"/>
      <c r="D377" s="14"/>
      <c r="E377" s="14"/>
      <c r="F377" s="19"/>
      <c r="G377" s="16"/>
      <c r="H377" s="14"/>
      <c r="I377" s="17"/>
      <c r="J377" s="17"/>
    </row>
    <row collapsed="false" customFormat="false" customHeight="false" hidden="false" ht="13.25" outlineLevel="0" r="378">
      <c r="A378" s="11"/>
      <c r="B378" s="16"/>
      <c r="C378" s="14"/>
      <c r="D378" s="14"/>
      <c r="E378" s="14"/>
      <c r="F378" s="19"/>
      <c r="G378" s="16"/>
      <c r="H378" s="14"/>
      <c r="I378" s="17"/>
      <c r="J378" s="17"/>
    </row>
    <row collapsed="false" customFormat="false" customHeight="false" hidden="false" ht="13.25" outlineLevel="0" r="379">
      <c r="A379" s="11"/>
      <c r="B379" s="16"/>
      <c r="C379" s="14"/>
      <c r="D379" s="14"/>
      <c r="E379" s="14"/>
      <c r="F379" s="19"/>
      <c r="G379" s="16"/>
      <c r="H379" s="14"/>
      <c r="I379" s="17"/>
      <c r="J379" s="17"/>
    </row>
    <row collapsed="false" customFormat="false" customHeight="false" hidden="false" ht="13.25" outlineLevel="0" r="380">
      <c r="A380" s="11"/>
      <c r="B380" s="16"/>
      <c r="C380" s="14"/>
      <c r="D380" s="14"/>
      <c r="E380" s="14"/>
      <c r="F380" s="19"/>
      <c r="G380" s="16"/>
      <c r="H380" s="14"/>
      <c r="I380" s="17"/>
      <c r="J380" s="17"/>
    </row>
    <row collapsed="false" customFormat="false" customHeight="false" hidden="false" ht="13.25" outlineLevel="0" r="381">
      <c r="A381" s="11"/>
      <c r="B381" s="16"/>
      <c r="C381" s="14"/>
      <c r="D381" s="14"/>
      <c r="E381" s="14"/>
      <c r="F381" s="19"/>
      <c r="G381" s="16"/>
      <c r="H381" s="14"/>
      <c r="I381" s="17"/>
      <c r="J381" s="17"/>
    </row>
    <row collapsed="false" customFormat="false" customHeight="false" hidden="false" ht="13.25" outlineLevel="0" r="382">
      <c r="A382" s="11"/>
      <c r="B382" s="16"/>
      <c r="C382" s="14"/>
      <c r="D382" s="14"/>
      <c r="E382" s="14"/>
      <c r="F382" s="19"/>
      <c r="G382" s="16"/>
      <c r="H382" s="14"/>
      <c r="I382" s="17"/>
      <c r="J382" s="17"/>
    </row>
    <row collapsed="false" customFormat="false" customHeight="false" hidden="false" ht="13.25" outlineLevel="0" r="383">
      <c r="A383" s="11"/>
      <c r="B383" s="16"/>
      <c r="C383" s="14"/>
      <c r="D383" s="14"/>
      <c r="E383" s="14"/>
      <c r="F383" s="19"/>
      <c r="G383" s="16"/>
      <c r="H383" s="14"/>
      <c r="I383" s="17"/>
      <c r="J383" s="17"/>
    </row>
    <row collapsed="false" customFormat="false" customHeight="false" hidden="false" ht="13.25" outlineLevel="0" r="384">
      <c r="A384" s="11"/>
      <c r="B384" s="16"/>
      <c r="C384" s="14"/>
      <c r="D384" s="14"/>
      <c r="E384" s="14"/>
      <c r="F384" s="19"/>
      <c r="G384" s="16"/>
      <c r="H384" s="14"/>
      <c r="I384" s="17"/>
      <c r="J384" s="17"/>
    </row>
    <row collapsed="false" customFormat="false" customHeight="false" hidden="false" ht="13.25" outlineLevel="0" r="385">
      <c r="A385" s="11"/>
      <c r="B385" s="16"/>
      <c r="C385" s="14"/>
      <c r="D385" s="14"/>
      <c r="E385" s="14"/>
      <c r="F385" s="19" t="n">
        <f aca="false">INT(($E$1-E385+1)/365.25)</f>
        <v>110</v>
      </c>
      <c r="G385" s="16"/>
      <c r="H385" s="14"/>
      <c r="I385" s="17"/>
      <c r="J385" s="17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3.79607843137255"/>
    <col collapsed="false" hidden="false" max="2" min="2" style="36" width="3.79607843137255"/>
    <col collapsed="false" hidden="false" max="3" min="3" style="1" width="11.3921568627451"/>
    <col collapsed="false" hidden="false" max="4" min="4" style="1" width="4.55294117647059"/>
    <col collapsed="false" hidden="false" max="5" min="5" style="1" width="8.9921568627451"/>
    <col collapsed="false" hidden="false" max="6" min="6" style="37" width="3.92156862745098"/>
    <col collapsed="false" hidden="false" max="7" min="7" style="36" width="5.81960784313725"/>
    <col collapsed="false" hidden="true" max="8" min="8" style="1" width="0"/>
    <col collapsed="false" hidden="false" max="9" min="9" style="1" width="3.16470588235294"/>
    <col collapsed="false" hidden="false" max="11" min="10" style="1" width="4.43137254901961"/>
    <col collapsed="false" hidden="false" max="12" min="12" style="1" width="4.17647058823529"/>
    <col collapsed="false" hidden="false" max="13" min="13" style="1" width="9.74901960784314"/>
    <col collapsed="false" hidden="false" max="14" min="14" style="1" width="5.31764705882353"/>
    <col collapsed="false" hidden="false" max="15" min="15" style="1" width="10.0039215686275"/>
    <col collapsed="false" hidden="false" max="16" min="16" style="1" width="3.92156862745098"/>
    <col collapsed="false" hidden="false" max="17" min="17" style="1" width="6.71372549019608"/>
    <col collapsed="false" hidden="true" max="18" min="18" style="1" width="0"/>
    <col collapsed="false" hidden="false" max="19" min="19" style="1" width="3.54117647058824"/>
    <col collapsed="false" hidden="false" max="20" min="20" style="1" width="4.17647058823529"/>
    <col collapsed="false" hidden="false" max="22" min="21" style="1" width="8.64313725490196"/>
    <col collapsed="false" hidden="false" max="23" min="23" style="1" width="9.24705882352941"/>
    <col collapsed="false" hidden="false" max="31" min="24" style="1" width="8.64313725490196"/>
    <col collapsed="false" hidden="false" max="33" min="32" style="1" width="9.24705882352941"/>
    <col collapsed="false" hidden="false" max="35" min="34" style="1" width="8.64313725490196"/>
    <col collapsed="false" hidden="false" max="36" min="36" style="1" width="12.7882352941176"/>
    <col collapsed="false" hidden="false" max="38" min="37" style="1" width="9.24705882352941"/>
    <col collapsed="false" hidden="false" max="1025" min="39" style="1" width="8.64313725490196"/>
  </cols>
  <sheetData>
    <row collapsed="false" customFormat="false" customHeight="false" hidden="false" ht="13.25" outlineLevel="0" r="1">
      <c r="B1" s="38"/>
      <c r="D1" s="39" t="s">
        <v>553</v>
      </c>
      <c r="E1" s="40" t="n">
        <v>40447</v>
      </c>
      <c r="F1" s="41"/>
      <c r="H1" s="42"/>
      <c r="I1" s="42" t="n">
        <f aca="false">COUNTIF(I3:T142,"○")</f>
        <v>5</v>
      </c>
      <c r="J1" s="42" t="n">
        <f aca="false">COUNTIF(J3:T142,"送迎")</f>
        <v>3</v>
      </c>
      <c r="K1" s="42"/>
      <c r="L1" s="42"/>
      <c r="M1" s="42"/>
      <c r="N1" s="42"/>
      <c r="O1" s="42"/>
      <c r="P1" s="42"/>
      <c r="Q1" s="42"/>
      <c r="R1" s="42"/>
      <c r="S1" s="42"/>
      <c r="T1" s="42"/>
      <c r="AF1" s="43" t="n">
        <v>1</v>
      </c>
      <c r="AG1" s="44" t="s">
        <v>15</v>
      </c>
      <c r="AH1" s="45" t="s">
        <v>23</v>
      </c>
      <c r="AI1" s="28" t="s">
        <v>17</v>
      </c>
      <c r="AJ1" s="46" t="n">
        <v>9333</v>
      </c>
      <c r="AK1" s="47" t="n">
        <f aca="false">INT(($E$1-AJ1)/365.25)</f>
        <v>85</v>
      </c>
      <c r="AL1" s="48" t="s">
        <v>24</v>
      </c>
      <c r="AM1" s="28"/>
      <c r="AN1" s="28" t="str">
        <f aca="false">IF(AK1&lt;90,"","○")</f>
        <v/>
      </c>
      <c r="AO1" s="49"/>
    </row>
    <row collapsed="false" customFormat="false" customHeight="false" hidden="false" ht="13.25" outlineLevel="0" r="2">
      <c r="A2" s="50" t="s">
        <v>554</v>
      </c>
      <c r="B2" s="51" t="s">
        <v>8</v>
      </c>
      <c r="C2" s="52" t="s">
        <v>9</v>
      </c>
      <c r="D2" s="53" t="s">
        <v>10</v>
      </c>
      <c r="E2" s="53" t="s">
        <v>11</v>
      </c>
      <c r="F2" s="54"/>
      <c r="G2" s="55" t="s">
        <v>13</v>
      </c>
      <c r="H2" s="53" t="s">
        <v>14</v>
      </c>
      <c r="I2" s="53" t="s">
        <v>555</v>
      </c>
      <c r="J2" s="56" t="s">
        <v>556</v>
      </c>
      <c r="K2" s="57" t="s">
        <v>554</v>
      </c>
      <c r="L2" s="58" t="s">
        <v>8</v>
      </c>
      <c r="M2" s="52" t="s">
        <v>9</v>
      </c>
      <c r="N2" s="53" t="s">
        <v>10</v>
      </c>
      <c r="O2" s="53" t="s">
        <v>11</v>
      </c>
      <c r="P2" s="54"/>
      <c r="Q2" s="55" t="s">
        <v>13</v>
      </c>
      <c r="R2" s="53" t="s">
        <v>14</v>
      </c>
      <c r="S2" s="53" t="s">
        <v>555</v>
      </c>
      <c r="T2" s="59" t="s">
        <v>556</v>
      </c>
      <c r="AF2" s="60" t="n">
        <v>1</v>
      </c>
      <c r="AG2" s="12" t="s">
        <v>15</v>
      </c>
      <c r="AH2" s="13" t="s">
        <v>33</v>
      </c>
      <c r="AI2" s="14" t="s">
        <v>17</v>
      </c>
      <c r="AJ2" s="33" t="n">
        <v>6017</v>
      </c>
      <c r="AK2" s="19" t="n">
        <f aca="false">INT(($E$1-AJ2)/365.25)</f>
        <v>94</v>
      </c>
      <c r="AL2" s="16" t="n">
        <v>998</v>
      </c>
      <c r="AM2" s="14"/>
      <c r="AN2" s="14" t="str">
        <f aca="false">IF(AK2&lt;90,"","○")</f>
        <v>○</v>
      </c>
      <c r="AO2" s="61"/>
    </row>
    <row collapsed="false" customFormat="false" customHeight="false" hidden="false" ht="13.25" outlineLevel="0" r="3">
      <c r="A3" s="60" t="n">
        <v>1</v>
      </c>
      <c r="B3" s="44" t="s">
        <v>15</v>
      </c>
      <c r="C3" s="45" t="s">
        <v>23</v>
      </c>
      <c r="D3" s="28" t="s">
        <v>17</v>
      </c>
      <c r="E3" s="46" t="n">
        <v>9333</v>
      </c>
      <c r="F3" s="47" t="n">
        <f aca="false">INT(($E$1-E3)/365.25)</f>
        <v>85</v>
      </c>
      <c r="G3" s="48" t="s">
        <v>24</v>
      </c>
      <c r="H3" s="28"/>
      <c r="I3" s="28" t="str">
        <f aca="false">IF(F3&lt;90,"","○")</f>
        <v/>
      </c>
      <c r="J3" s="49"/>
      <c r="K3" s="43" t="n">
        <v>2</v>
      </c>
      <c r="L3" s="48" t="s">
        <v>182</v>
      </c>
      <c r="M3" s="45" t="s">
        <v>200</v>
      </c>
      <c r="N3" s="28" t="s">
        <v>17</v>
      </c>
      <c r="O3" s="46" t="n">
        <v>13412</v>
      </c>
      <c r="P3" s="47" t="n">
        <f aca="false">INT(($E$1-O3)/365.25)</f>
        <v>74</v>
      </c>
      <c r="Q3" s="48" t="n">
        <v>1205</v>
      </c>
      <c r="R3" s="28"/>
      <c r="S3" s="28" t="str">
        <f aca="false">IF(P3&lt;90,"","○")</f>
        <v/>
      </c>
      <c r="T3" s="62"/>
      <c r="W3" s="1" t="n">
        <v>58</v>
      </c>
      <c r="AF3" s="60" t="n">
        <v>1</v>
      </c>
      <c r="AG3" s="12" t="s">
        <v>39</v>
      </c>
      <c r="AH3" s="13" t="s">
        <v>46</v>
      </c>
      <c r="AI3" s="14" t="s">
        <v>17</v>
      </c>
      <c r="AJ3" s="33" t="n">
        <v>9295</v>
      </c>
      <c r="AK3" s="19" t="n">
        <f aca="false">INT(($E$1-AJ3)/365.25)</f>
        <v>85</v>
      </c>
      <c r="AL3" s="16" t="s">
        <v>45</v>
      </c>
      <c r="AM3" s="14"/>
      <c r="AN3" s="14" t="str">
        <f aca="false">IF(AK3&lt;90,"","○")</f>
        <v/>
      </c>
      <c r="AO3" s="61"/>
    </row>
    <row collapsed="false" customFormat="false" customHeight="false" hidden="false" ht="13.25" outlineLevel="0" r="4">
      <c r="A4" s="60" t="n">
        <v>1</v>
      </c>
      <c r="B4" s="12" t="s">
        <v>15</v>
      </c>
      <c r="C4" s="13" t="s">
        <v>33</v>
      </c>
      <c r="D4" s="14" t="s">
        <v>17</v>
      </c>
      <c r="E4" s="33" t="n">
        <v>6017</v>
      </c>
      <c r="F4" s="19" t="n">
        <f aca="false">INT(($E$1-E4)/365.25)</f>
        <v>94</v>
      </c>
      <c r="G4" s="16" t="n">
        <v>998</v>
      </c>
      <c r="H4" s="14"/>
      <c r="I4" s="14" t="str">
        <f aca="false">IF(F4&lt;90,"","○")</f>
        <v>○</v>
      </c>
      <c r="J4" s="61"/>
      <c r="K4" s="60" t="n">
        <v>2</v>
      </c>
      <c r="L4" s="63" t="s">
        <v>182</v>
      </c>
      <c r="M4" s="64" t="s">
        <v>203</v>
      </c>
      <c r="N4" s="65" t="s">
        <v>17</v>
      </c>
      <c r="O4" s="66" t="n">
        <v>13455</v>
      </c>
      <c r="P4" s="67" t="n">
        <f aca="false">INT(($E$1-O4)/365.25)</f>
        <v>73</v>
      </c>
      <c r="Q4" s="63" t="n">
        <v>1218</v>
      </c>
      <c r="R4" s="14"/>
      <c r="S4" s="14" t="str">
        <f aca="false">IF(P4&lt;90,"","○")</f>
        <v/>
      </c>
      <c r="T4" s="68"/>
      <c r="W4" s="1" t="n">
        <v>59</v>
      </c>
      <c r="AF4" s="60" t="n">
        <v>1</v>
      </c>
      <c r="AG4" s="12" t="s">
        <v>39</v>
      </c>
      <c r="AH4" s="13" t="s">
        <v>51</v>
      </c>
      <c r="AI4" s="14" t="s">
        <v>20</v>
      </c>
      <c r="AJ4" s="33" t="n">
        <v>9301</v>
      </c>
      <c r="AK4" s="19" t="n">
        <f aca="false">INT(($E$1-AJ4)/365.25)</f>
        <v>85</v>
      </c>
      <c r="AL4" s="16" t="n">
        <v>938</v>
      </c>
      <c r="AM4" s="14"/>
      <c r="AN4" s="14" t="str">
        <f aca="false">IF(AK4&lt;90,"","○")</f>
        <v/>
      </c>
      <c r="AO4" s="61"/>
    </row>
    <row collapsed="false" customFormat="false" customHeight="false" hidden="false" ht="13.25" outlineLevel="0" r="5">
      <c r="A5" s="60" t="n">
        <v>1</v>
      </c>
      <c r="B5" s="12" t="s">
        <v>39</v>
      </c>
      <c r="C5" s="13" t="s">
        <v>46</v>
      </c>
      <c r="D5" s="14" t="s">
        <v>17</v>
      </c>
      <c r="E5" s="33" t="n">
        <v>9295</v>
      </c>
      <c r="F5" s="19" t="n">
        <f aca="false">INT(($E$1-E5)/365.25)</f>
        <v>85</v>
      </c>
      <c r="G5" s="16" t="s">
        <v>45</v>
      </c>
      <c r="H5" s="14"/>
      <c r="I5" s="14" t="str">
        <f aca="false">IF(F5&lt;90,"","○")</f>
        <v/>
      </c>
      <c r="J5" s="61"/>
      <c r="K5" s="60" t="n">
        <v>2</v>
      </c>
      <c r="L5" s="16" t="s">
        <v>182</v>
      </c>
      <c r="M5" s="13" t="s">
        <v>204</v>
      </c>
      <c r="N5" s="14" t="s">
        <v>20</v>
      </c>
      <c r="O5" s="33" t="n">
        <v>14080</v>
      </c>
      <c r="P5" s="19" t="n">
        <f aca="false">INT(($E$1-O5)/365.25)</f>
        <v>72</v>
      </c>
      <c r="Q5" s="16" t="n">
        <v>1203</v>
      </c>
      <c r="R5" s="14"/>
      <c r="S5" s="14" t="str">
        <f aca="false">IF(P5&lt;90,"","○")</f>
        <v/>
      </c>
      <c r="T5" s="68"/>
      <c r="W5" s="1" t="n">
        <v>60</v>
      </c>
      <c r="AF5" s="60" t="n">
        <v>1</v>
      </c>
      <c r="AG5" s="12" t="s">
        <v>53</v>
      </c>
      <c r="AH5" s="13" t="s">
        <v>54</v>
      </c>
      <c r="AI5" s="14" t="s">
        <v>20</v>
      </c>
      <c r="AJ5" s="33" t="n">
        <v>12613</v>
      </c>
      <c r="AK5" s="19" t="n">
        <f aca="false">INT(($E$1-AJ5)/365.25)</f>
        <v>76</v>
      </c>
      <c r="AL5" s="16" t="n">
        <v>880</v>
      </c>
      <c r="AM5" s="14"/>
      <c r="AN5" s="14" t="str">
        <f aca="false">IF(AK5&lt;90,"","○")</f>
        <v/>
      </c>
      <c r="AO5" s="61"/>
    </row>
    <row collapsed="false" customFormat="false" customHeight="false" hidden="false" ht="13.25" outlineLevel="0" r="6">
      <c r="A6" s="60" t="n">
        <v>1</v>
      </c>
      <c r="B6" s="12" t="s">
        <v>39</v>
      </c>
      <c r="C6" s="13" t="s">
        <v>51</v>
      </c>
      <c r="D6" s="14" t="s">
        <v>20</v>
      </c>
      <c r="E6" s="33" t="n">
        <v>9301</v>
      </c>
      <c r="F6" s="19" t="n">
        <f aca="false">INT(($E$1-E6)/365.25)</f>
        <v>85</v>
      </c>
      <c r="G6" s="16" t="n">
        <v>938</v>
      </c>
      <c r="H6" s="14"/>
      <c r="I6" s="14" t="str">
        <f aca="false">IF(F6&lt;90,"","○")</f>
        <v/>
      </c>
      <c r="J6" s="61"/>
      <c r="K6" s="60" t="n">
        <v>2</v>
      </c>
      <c r="L6" s="16" t="s">
        <v>182</v>
      </c>
      <c r="M6" s="13" t="s">
        <v>205</v>
      </c>
      <c r="N6" s="14" t="s">
        <v>17</v>
      </c>
      <c r="O6" s="33" t="n">
        <v>14824</v>
      </c>
      <c r="P6" s="19" t="n">
        <f aca="false">INT(($E$1-O6)/365.25)</f>
        <v>70</v>
      </c>
      <c r="Q6" s="16" t="s">
        <v>206</v>
      </c>
      <c r="R6" s="14"/>
      <c r="S6" s="14" t="str">
        <f aca="false">IF(P6&lt;90,"","○")</f>
        <v/>
      </c>
      <c r="T6" s="68"/>
      <c r="W6" s="1" t="n">
        <v>61</v>
      </c>
      <c r="AF6" s="60" t="n">
        <v>1</v>
      </c>
      <c r="AG6" s="12" t="s">
        <v>53</v>
      </c>
      <c r="AH6" s="13" t="s">
        <v>55</v>
      </c>
      <c r="AI6" s="14" t="s">
        <v>17</v>
      </c>
      <c r="AJ6" s="33" t="n">
        <v>12437</v>
      </c>
      <c r="AK6" s="19" t="n">
        <f aca="false">INT(($E$1-AJ6)/365.25)</f>
        <v>76</v>
      </c>
      <c r="AL6" s="16" t="n">
        <v>880</v>
      </c>
      <c r="AM6" s="14"/>
      <c r="AN6" s="14" t="str">
        <f aca="false">IF(AK6&lt;90,"","○")</f>
        <v/>
      </c>
      <c r="AO6" s="61"/>
    </row>
    <row collapsed="false" customFormat="false" customHeight="false" hidden="false" ht="13.25" outlineLevel="0" r="7">
      <c r="A7" s="60" t="n">
        <v>1</v>
      </c>
      <c r="B7" s="12" t="s">
        <v>53</v>
      </c>
      <c r="C7" s="13" t="s">
        <v>54</v>
      </c>
      <c r="D7" s="14" t="s">
        <v>20</v>
      </c>
      <c r="E7" s="33" t="n">
        <v>12613</v>
      </c>
      <c r="F7" s="19" t="n">
        <f aca="false">INT(($E$1-E7)/365.25)</f>
        <v>76</v>
      </c>
      <c r="G7" s="16" t="n">
        <v>880</v>
      </c>
      <c r="H7" s="14"/>
      <c r="I7" s="14" t="str">
        <f aca="false">IF(F7&lt;90,"","○")</f>
        <v/>
      </c>
      <c r="J7" s="61"/>
      <c r="K7" s="60" t="n">
        <v>2</v>
      </c>
      <c r="L7" s="16" t="n">
        <v>7</v>
      </c>
      <c r="M7" s="14" t="s">
        <v>212</v>
      </c>
      <c r="N7" s="14" t="s">
        <v>20</v>
      </c>
      <c r="O7" s="33" t="n">
        <v>11108</v>
      </c>
      <c r="P7" s="19" t="n">
        <f aca="false">INT(($E$1-O7)/365.25)</f>
        <v>80</v>
      </c>
      <c r="Q7" s="16" t="s">
        <v>213</v>
      </c>
      <c r="R7" s="14"/>
      <c r="S7" s="14" t="str">
        <f aca="false">IF(P7&lt;90,"","○")</f>
        <v/>
      </c>
      <c r="T7" s="68"/>
      <c r="W7" s="1" t="n">
        <v>62</v>
      </c>
      <c r="AF7" s="60" t="n">
        <v>1</v>
      </c>
      <c r="AG7" s="12" t="s">
        <v>53</v>
      </c>
      <c r="AH7" s="13" t="s">
        <v>62</v>
      </c>
      <c r="AI7" s="14" t="s">
        <v>17</v>
      </c>
      <c r="AJ7" s="33" t="n">
        <v>12916</v>
      </c>
      <c r="AK7" s="19" t="n">
        <f aca="false">INT(($E$1-AJ7)/365.25)</f>
        <v>75</v>
      </c>
      <c r="AL7" s="16" t="n">
        <v>900</v>
      </c>
      <c r="AM7" s="14"/>
      <c r="AN7" s="14" t="str">
        <f aca="false">IF(AK7&lt;90,"","○")</f>
        <v/>
      </c>
      <c r="AO7" s="61"/>
    </row>
    <row collapsed="false" customFormat="false" customHeight="false" hidden="false" ht="13.25" outlineLevel="0" r="8">
      <c r="A8" s="60" t="n">
        <v>1</v>
      </c>
      <c r="B8" s="12" t="s">
        <v>53</v>
      </c>
      <c r="C8" s="13" t="s">
        <v>55</v>
      </c>
      <c r="D8" s="14" t="s">
        <v>17</v>
      </c>
      <c r="E8" s="33" t="n">
        <v>12437</v>
      </c>
      <c r="F8" s="19" t="n">
        <f aca="false">INT(($E$1-E8)/365.25)</f>
        <v>76</v>
      </c>
      <c r="G8" s="16" t="n">
        <v>880</v>
      </c>
      <c r="H8" s="14"/>
      <c r="I8" s="14" t="str">
        <f aca="false">IF(F8&lt;90,"","○")</f>
        <v/>
      </c>
      <c r="J8" s="61"/>
      <c r="K8" s="60" t="n">
        <v>2</v>
      </c>
      <c r="L8" s="16" t="n">
        <v>7</v>
      </c>
      <c r="M8" s="14" t="s">
        <v>215</v>
      </c>
      <c r="N8" s="14" t="s">
        <v>17</v>
      </c>
      <c r="O8" s="33" t="n">
        <v>12863</v>
      </c>
      <c r="P8" s="19" t="n">
        <f aca="false">INT(($E$1-O8)/365.25)</f>
        <v>75</v>
      </c>
      <c r="Q8" s="16" t="s">
        <v>216</v>
      </c>
      <c r="R8" s="14"/>
      <c r="S8" s="14" t="str">
        <f aca="false">IF(P8&lt;90,"","○")</f>
        <v/>
      </c>
      <c r="T8" s="68" t="s">
        <v>556</v>
      </c>
      <c r="W8" s="1" t="n">
        <v>63</v>
      </c>
      <c r="AF8" s="60" t="n">
        <v>1</v>
      </c>
      <c r="AG8" s="12" t="s">
        <v>69</v>
      </c>
      <c r="AH8" s="13" t="s">
        <v>71</v>
      </c>
      <c r="AI8" s="14" t="s">
        <v>17</v>
      </c>
      <c r="AJ8" s="33" t="n">
        <v>11349</v>
      </c>
      <c r="AK8" s="19" t="n">
        <f aca="false">INT(($E$1-AJ8)/365.25)</f>
        <v>79</v>
      </c>
      <c r="AL8" s="16" t="n">
        <v>915</v>
      </c>
      <c r="AM8" s="14"/>
      <c r="AN8" s="14" t="str">
        <f aca="false">IF(AK8&lt;90,"","○")</f>
        <v/>
      </c>
      <c r="AO8" s="61"/>
    </row>
    <row collapsed="false" customFormat="false" customHeight="false" hidden="false" ht="13.25" outlineLevel="0" r="9">
      <c r="A9" s="60" t="n">
        <v>1</v>
      </c>
      <c r="B9" s="12" t="s">
        <v>53</v>
      </c>
      <c r="C9" s="13" t="s">
        <v>62</v>
      </c>
      <c r="D9" s="14" t="s">
        <v>17</v>
      </c>
      <c r="E9" s="33" t="n">
        <v>12916</v>
      </c>
      <c r="F9" s="19" t="n">
        <f aca="false">INT(($E$1-E9)/365.25)</f>
        <v>75</v>
      </c>
      <c r="G9" s="16" t="n">
        <v>900</v>
      </c>
      <c r="H9" s="14"/>
      <c r="I9" s="14" t="str">
        <f aca="false">IF(F9&lt;90,"","○")</f>
        <v/>
      </c>
      <c r="J9" s="61"/>
      <c r="K9" s="60" t="n">
        <v>2</v>
      </c>
      <c r="L9" s="16" t="n">
        <v>7</v>
      </c>
      <c r="M9" s="14" t="s">
        <v>220</v>
      </c>
      <c r="N9" s="14" t="s">
        <v>17</v>
      </c>
      <c r="O9" s="33" t="n">
        <v>8841</v>
      </c>
      <c r="P9" s="19" t="n">
        <f aca="false">INT(($E$1-O9)/365.25)</f>
        <v>86</v>
      </c>
      <c r="Q9" s="16" t="s">
        <v>221</v>
      </c>
      <c r="R9" s="14"/>
      <c r="S9" s="14" t="str">
        <f aca="false">IF(P9&lt;90,"","○")</f>
        <v/>
      </c>
      <c r="T9" s="68"/>
      <c r="W9" s="1" t="n">
        <v>64</v>
      </c>
      <c r="AF9" s="69" t="n">
        <v>1</v>
      </c>
      <c r="AG9" s="16" t="n">
        <v>8</v>
      </c>
      <c r="AH9" s="14" t="s">
        <v>250</v>
      </c>
      <c r="AI9" s="14" t="s">
        <v>20</v>
      </c>
      <c r="AJ9" s="33" t="n">
        <v>9786</v>
      </c>
      <c r="AK9" s="19" t="n">
        <f aca="false">INT(($E$1-AJ9)/365.25)</f>
        <v>83</v>
      </c>
      <c r="AL9" s="16" t="n">
        <v>324</v>
      </c>
      <c r="AM9" s="14" t="s">
        <v>557</v>
      </c>
      <c r="AN9" s="14" t="str">
        <f aca="false">IF(AK9&lt;90,"","○")</f>
        <v/>
      </c>
      <c r="AO9" s="61"/>
    </row>
    <row collapsed="false" customFormat="false" customHeight="false" hidden="false" ht="13.25" outlineLevel="0" r="10">
      <c r="A10" s="60" t="n">
        <v>1</v>
      </c>
      <c r="B10" s="12" t="s">
        <v>69</v>
      </c>
      <c r="C10" s="13" t="s">
        <v>71</v>
      </c>
      <c r="D10" s="14" t="s">
        <v>17</v>
      </c>
      <c r="E10" s="33" t="n">
        <v>11349</v>
      </c>
      <c r="F10" s="19" t="n">
        <f aca="false">INT(($E$1-E10)/365.25)</f>
        <v>79</v>
      </c>
      <c r="G10" s="16" t="n">
        <v>915</v>
      </c>
      <c r="H10" s="14"/>
      <c r="I10" s="14" t="str">
        <f aca="false">IF(F10&lt;90,"","○")</f>
        <v/>
      </c>
      <c r="J10" s="61"/>
      <c r="K10" s="60" t="n">
        <v>2</v>
      </c>
      <c r="L10" s="16" t="n">
        <v>7</v>
      </c>
      <c r="M10" s="14" t="s">
        <v>229</v>
      </c>
      <c r="N10" s="14" t="s">
        <v>20</v>
      </c>
      <c r="O10" s="33" t="n">
        <v>13674</v>
      </c>
      <c r="P10" s="19" t="n">
        <f aca="false">INT(($E$1-O10)/365.25)</f>
        <v>73</v>
      </c>
      <c r="Q10" s="16" t="s">
        <v>230</v>
      </c>
      <c r="R10" s="14"/>
      <c r="S10" s="14" t="str">
        <f aca="false">IF(P10&lt;90,"","○")</f>
        <v/>
      </c>
      <c r="T10" s="68"/>
      <c r="W10" s="1" t="n">
        <v>65</v>
      </c>
      <c r="AF10" s="69" t="n">
        <v>1</v>
      </c>
      <c r="AG10" s="16" t="n">
        <v>8</v>
      </c>
      <c r="AH10" s="14" t="s">
        <v>143</v>
      </c>
      <c r="AI10" s="14" t="s">
        <v>17</v>
      </c>
      <c r="AJ10" s="33" t="n">
        <v>12598</v>
      </c>
      <c r="AK10" s="19" t="n">
        <f aca="false">INT(($E$1-AJ10)/365.25)</f>
        <v>76</v>
      </c>
      <c r="AL10" s="16" t="n">
        <v>324</v>
      </c>
      <c r="AM10" s="14"/>
      <c r="AN10" s="14" t="str">
        <f aca="false">IF(AK10&lt;90,"","○")</f>
        <v/>
      </c>
      <c r="AO10" s="61"/>
    </row>
    <row collapsed="false" customFormat="false" customHeight="false" hidden="false" ht="13.25" outlineLevel="0" r="11">
      <c r="A11" s="60" t="n">
        <v>4</v>
      </c>
      <c r="B11" s="16" t="n">
        <v>3</v>
      </c>
      <c r="C11" s="13" t="s">
        <v>76</v>
      </c>
      <c r="D11" s="14" t="s">
        <v>17</v>
      </c>
      <c r="E11" s="33" t="n">
        <v>12603</v>
      </c>
      <c r="F11" s="19" t="n">
        <f aca="false">INT(($E$1-E11)/365.25)</f>
        <v>76</v>
      </c>
      <c r="G11" s="16" t="n">
        <v>424</v>
      </c>
      <c r="H11" s="14"/>
      <c r="I11" s="14" t="str">
        <f aca="false">IF(F11&lt;90,"","○")</f>
        <v/>
      </c>
      <c r="J11" s="61"/>
      <c r="K11" s="60" t="n">
        <v>2</v>
      </c>
      <c r="L11" s="16" t="n">
        <v>7</v>
      </c>
      <c r="M11" s="14" t="s">
        <v>233</v>
      </c>
      <c r="N11" s="14" t="s">
        <v>17</v>
      </c>
      <c r="O11" s="33" t="n">
        <v>11905</v>
      </c>
      <c r="P11" s="19" t="n">
        <f aca="false">INT(($E$1-O11)/365.25)</f>
        <v>78</v>
      </c>
      <c r="Q11" s="16" t="n">
        <v>1156</v>
      </c>
      <c r="R11" s="14"/>
      <c r="S11" s="14" t="str">
        <f aca="false">IF(P11&lt;90,"","○")</f>
        <v/>
      </c>
      <c r="T11" s="68"/>
      <c r="W11" s="1" t="n">
        <v>66</v>
      </c>
      <c r="AF11" s="69" t="n">
        <v>1</v>
      </c>
      <c r="AG11" s="16" t="n">
        <v>8</v>
      </c>
      <c r="AH11" s="14" t="s">
        <v>263</v>
      </c>
      <c r="AI11" s="14" t="s">
        <v>20</v>
      </c>
      <c r="AJ11" s="21" t="n">
        <v>7731</v>
      </c>
      <c r="AK11" s="19" t="n">
        <f aca="false">INT(($E$1-AJ11)/365.25)</f>
        <v>89</v>
      </c>
      <c r="AL11" s="16" t="s">
        <v>262</v>
      </c>
      <c r="AM11" s="14"/>
      <c r="AN11" s="14" t="str">
        <f aca="false">IF(AK11&lt;90,"","○")</f>
        <v/>
      </c>
      <c r="AO11" s="61"/>
    </row>
    <row collapsed="false" customFormat="false" customHeight="false" hidden="false" ht="13.25" outlineLevel="0" r="12">
      <c r="A12" s="60" t="n">
        <v>4</v>
      </c>
      <c r="B12" s="16" t="n">
        <v>3</v>
      </c>
      <c r="C12" s="13" t="s">
        <v>78</v>
      </c>
      <c r="D12" s="14" t="s">
        <v>20</v>
      </c>
      <c r="E12" s="33" t="n">
        <v>12082</v>
      </c>
      <c r="F12" s="19" t="n">
        <f aca="false">INT(($E$1-E12)/365.25)</f>
        <v>77</v>
      </c>
      <c r="G12" s="16" t="n">
        <v>424</v>
      </c>
      <c r="H12" s="14"/>
      <c r="I12" s="14" t="str">
        <f aca="false">IF(F12&lt;90,"","○")</f>
        <v/>
      </c>
      <c r="J12" s="61"/>
      <c r="K12" s="60" t="n">
        <v>2</v>
      </c>
      <c r="L12" s="16" t="n">
        <v>7</v>
      </c>
      <c r="M12" s="14" t="s">
        <v>241</v>
      </c>
      <c r="N12" s="14" t="s">
        <v>17</v>
      </c>
      <c r="O12" s="33" t="n">
        <v>10020</v>
      </c>
      <c r="P12" s="19" t="n">
        <f aca="false">INT(($E$1-O12)/365.25)</f>
        <v>83</v>
      </c>
      <c r="Q12" s="16" t="s">
        <v>242</v>
      </c>
      <c r="R12" s="14"/>
      <c r="S12" s="14" t="str">
        <f aca="false">IF(P12&lt;90,"","○")</f>
        <v/>
      </c>
      <c r="T12" s="68"/>
      <c r="W12" s="1" t="n">
        <v>67</v>
      </c>
      <c r="AF12" s="69" t="n">
        <v>1</v>
      </c>
      <c r="AG12" s="16" t="n">
        <v>8</v>
      </c>
      <c r="AH12" s="14" t="s">
        <v>558</v>
      </c>
      <c r="AI12" s="14" t="s">
        <v>17</v>
      </c>
      <c r="AJ12" s="14"/>
      <c r="AK12" s="19"/>
      <c r="AL12" s="16" t="n">
        <v>328</v>
      </c>
      <c r="AM12" s="14"/>
      <c r="AN12" s="14" t="str">
        <f aca="false">IF(AK12&lt;90,"","○")</f>
        <v/>
      </c>
      <c r="AO12" s="61"/>
    </row>
    <row collapsed="false" customFormat="false" customHeight="false" hidden="false" ht="13.25" outlineLevel="0" r="13">
      <c r="A13" s="60" t="n">
        <v>4</v>
      </c>
      <c r="B13" s="16" t="n">
        <v>3</v>
      </c>
      <c r="C13" s="13" t="s">
        <v>80</v>
      </c>
      <c r="D13" s="14" t="s">
        <v>17</v>
      </c>
      <c r="E13" s="33" t="n">
        <v>8492</v>
      </c>
      <c r="F13" s="19" t="n">
        <f aca="false">INT(($E$1-E13)/365.25)</f>
        <v>87</v>
      </c>
      <c r="G13" s="16" t="n">
        <v>426</v>
      </c>
      <c r="H13" s="14"/>
      <c r="I13" s="14" t="str">
        <f aca="false">IF(F13&lt;90,"","○")</f>
        <v/>
      </c>
      <c r="J13" s="61"/>
      <c r="K13" s="69" t="n">
        <v>1</v>
      </c>
      <c r="L13" s="16" t="n">
        <v>8</v>
      </c>
      <c r="M13" s="14" t="s">
        <v>250</v>
      </c>
      <c r="N13" s="14" t="s">
        <v>20</v>
      </c>
      <c r="O13" s="33" t="n">
        <v>9786</v>
      </c>
      <c r="P13" s="19" t="n">
        <f aca="false">INT(($E$1-O13)/365.25)</f>
        <v>83</v>
      </c>
      <c r="Q13" s="16" t="n">
        <v>324</v>
      </c>
      <c r="R13" s="14" t="s">
        <v>557</v>
      </c>
      <c r="S13" s="14" t="str">
        <f aca="false">IF(P13&lt;90,"","○")</f>
        <v/>
      </c>
      <c r="T13" s="68"/>
      <c r="W13" s="1" t="n">
        <v>68</v>
      </c>
      <c r="AF13" s="69" t="n">
        <v>1</v>
      </c>
      <c r="AG13" s="16" t="n">
        <v>8</v>
      </c>
      <c r="AH13" s="14" t="s">
        <v>265</v>
      </c>
      <c r="AI13" s="14" t="s">
        <v>17</v>
      </c>
      <c r="AJ13" s="14"/>
      <c r="AK13" s="19"/>
      <c r="AL13" s="16" t="n">
        <v>324</v>
      </c>
      <c r="AM13" s="14" t="s">
        <v>559</v>
      </c>
      <c r="AN13" s="14" t="str">
        <f aca="false">IF(AK13&lt;90,"","○")</f>
        <v/>
      </c>
      <c r="AO13" s="61"/>
    </row>
    <row collapsed="false" customFormat="false" customHeight="false" hidden="false" ht="13.25" outlineLevel="0" r="14">
      <c r="A14" s="60" t="n">
        <v>4</v>
      </c>
      <c r="B14" s="16" t="n">
        <v>3</v>
      </c>
      <c r="C14" s="13" t="s">
        <v>81</v>
      </c>
      <c r="D14" s="14" t="s">
        <v>17</v>
      </c>
      <c r="E14" s="33" t="n">
        <v>8406</v>
      </c>
      <c r="F14" s="19" t="n">
        <f aca="false">INT(($E$1-E14)/365.25)</f>
        <v>87</v>
      </c>
      <c r="G14" s="16" t="n">
        <v>471</v>
      </c>
      <c r="H14" s="14"/>
      <c r="I14" s="14" t="str">
        <f aca="false">IF(F14&lt;90,"","○")</f>
        <v/>
      </c>
      <c r="J14" s="61"/>
      <c r="K14" s="69" t="n">
        <v>1</v>
      </c>
      <c r="L14" s="16" t="n">
        <v>8</v>
      </c>
      <c r="M14" s="14" t="s">
        <v>143</v>
      </c>
      <c r="N14" s="14" t="s">
        <v>17</v>
      </c>
      <c r="O14" s="33" t="n">
        <v>12598</v>
      </c>
      <c r="P14" s="19" t="n">
        <f aca="false">INT(($E$1-O14)/365.25)</f>
        <v>76</v>
      </c>
      <c r="Q14" s="16" t="n">
        <v>324</v>
      </c>
      <c r="R14" s="14"/>
      <c r="S14" s="14" t="str">
        <f aca="false">IF(P14&lt;90,"","○")</f>
        <v/>
      </c>
      <c r="T14" s="68"/>
      <c r="W14" s="1" t="n">
        <v>69</v>
      </c>
      <c r="AF14" s="69" t="n">
        <v>1</v>
      </c>
      <c r="AG14" s="16" t="s">
        <v>266</v>
      </c>
      <c r="AH14" s="14" t="s">
        <v>267</v>
      </c>
      <c r="AI14" s="14" t="s">
        <v>17</v>
      </c>
      <c r="AJ14" s="21" t="n">
        <v>12368</v>
      </c>
      <c r="AK14" s="19" t="n">
        <f aca="false">INT(($E$1-AJ14)/365.25)</f>
        <v>76</v>
      </c>
      <c r="AL14" s="16" t="n">
        <v>339</v>
      </c>
      <c r="AM14" s="14"/>
      <c r="AN14" s="14" t="str">
        <f aca="false">IF(AK14&lt;90,"","○")</f>
        <v/>
      </c>
      <c r="AO14" s="61"/>
    </row>
    <row collapsed="false" customFormat="false" customHeight="false" hidden="false" ht="13.25" outlineLevel="0" r="15">
      <c r="A15" s="60" t="n">
        <v>4</v>
      </c>
      <c r="B15" s="16" t="n">
        <v>3</v>
      </c>
      <c r="C15" s="13" t="s">
        <v>83</v>
      </c>
      <c r="D15" s="14" t="s">
        <v>17</v>
      </c>
      <c r="E15" s="33" t="n">
        <v>11142</v>
      </c>
      <c r="F15" s="19" t="n">
        <f aca="false">INT(($E$1-E15)/365.25)</f>
        <v>80</v>
      </c>
      <c r="G15" s="16" t="n">
        <v>477</v>
      </c>
      <c r="H15" s="14"/>
      <c r="I15" s="14" t="str">
        <f aca="false">IF(F15&lt;90,"","○")</f>
        <v/>
      </c>
      <c r="J15" s="61"/>
      <c r="K15" s="69" t="n">
        <v>1</v>
      </c>
      <c r="L15" s="16" t="n">
        <v>8</v>
      </c>
      <c r="M15" s="14" t="s">
        <v>263</v>
      </c>
      <c r="N15" s="14" t="s">
        <v>20</v>
      </c>
      <c r="O15" s="21" t="n">
        <v>7731</v>
      </c>
      <c r="P15" s="19" t="n">
        <f aca="false">INT(($E$1-O15)/365.25)</f>
        <v>89</v>
      </c>
      <c r="Q15" s="16" t="s">
        <v>262</v>
      </c>
      <c r="R15" s="14"/>
      <c r="S15" s="14" t="str">
        <f aca="false">IF(P15&lt;90,"","○")</f>
        <v/>
      </c>
      <c r="T15" s="68"/>
      <c r="W15" s="1" t="n">
        <v>70</v>
      </c>
      <c r="AF15" s="69" t="n">
        <v>1</v>
      </c>
      <c r="AG15" s="16" t="s">
        <v>296</v>
      </c>
      <c r="AH15" s="14" t="s">
        <v>299</v>
      </c>
      <c r="AI15" s="14" t="s">
        <v>17</v>
      </c>
      <c r="AJ15" s="21" t="n">
        <v>12215</v>
      </c>
      <c r="AK15" s="19" t="n">
        <f aca="false">INT(($E$1-AJ15)/365.25)</f>
        <v>77</v>
      </c>
      <c r="AL15" s="16" t="s">
        <v>300</v>
      </c>
      <c r="AM15" s="14"/>
      <c r="AN15" s="14" t="str">
        <f aca="false">IF(AK15&lt;90,"","○")</f>
        <v/>
      </c>
      <c r="AO15" s="61"/>
    </row>
    <row collapsed="false" customFormat="false" customHeight="false" hidden="false" ht="13.25" outlineLevel="0" r="16">
      <c r="A16" s="60" t="n">
        <v>4</v>
      </c>
      <c r="B16" s="16" t="n">
        <v>3</v>
      </c>
      <c r="C16" s="13" t="s">
        <v>84</v>
      </c>
      <c r="D16" s="14" t="s">
        <v>20</v>
      </c>
      <c r="E16" s="33" t="n">
        <v>10557</v>
      </c>
      <c r="F16" s="19" t="n">
        <f aca="false">INT(($E$1-E16)/365.25)</f>
        <v>81</v>
      </c>
      <c r="G16" s="16" t="n">
        <v>477</v>
      </c>
      <c r="H16" s="14"/>
      <c r="I16" s="14" t="str">
        <f aca="false">IF(F16&lt;90,"","○")</f>
        <v/>
      </c>
      <c r="J16" s="61"/>
      <c r="K16" s="69" t="n">
        <v>1</v>
      </c>
      <c r="L16" s="16" t="n">
        <v>8</v>
      </c>
      <c r="M16" s="14" t="s">
        <v>264</v>
      </c>
      <c r="N16" s="14" t="s">
        <v>17</v>
      </c>
      <c r="O16" s="21" t="n">
        <v>9111</v>
      </c>
      <c r="P16" s="19" t="n">
        <f aca="false">INT(($E$1-O16)/365.25)</f>
        <v>85</v>
      </c>
      <c r="Q16" s="16" t="n">
        <v>328</v>
      </c>
      <c r="R16" s="14"/>
      <c r="S16" s="14" t="str">
        <f aca="false">IF(P16&lt;90,"","○")</f>
        <v/>
      </c>
      <c r="T16" s="68"/>
      <c r="W16" s="1" t="n">
        <v>71</v>
      </c>
      <c r="AF16" s="69" t="n">
        <v>1</v>
      </c>
      <c r="AG16" s="16" t="s">
        <v>296</v>
      </c>
      <c r="AH16" s="14" t="s">
        <v>301</v>
      </c>
      <c r="AI16" s="14" t="s">
        <v>20</v>
      </c>
      <c r="AJ16" s="21" t="n">
        <v>10898</v>
      </c>
      <c r="AK16" s="19" t="n">
        <f aca="false">INT(($E$1-AJ16)/365.25)</f>
        <v>80</v>
      </c>
      <c r="AL16" s="16" t="s">
        <v>300</v>
      </c>
      <c r="AM16" s="14"/>
      <c r="AN16" s="14" t="str">
        <f aca="false">IF(AK16&lt;90,"","○")</f>
        <v/>
      </c>
      <c r="AO16" s="61"/>
    </row>
    <row collapsed="false" customFormat="false" customHeight="false" hidden="false" ht="13.25" outlineLevel="0" r="17">
      <c r="A17" s="60" t="n">
        <v>4</v>
      </c>
      <c r="B17" s="16" t="n">
        <v>3</v>
      </c>
      <c r="C17" s="13" t="s">
        <v>85</v>
      </c>
      <c r="D17" s="14" t="s">
        <v>20</v>
      </c>
      <c r="E17" s="33" t="n">
        <v>12544</v>
      </c>
      <c r="F17" s="19" t="n">
        <f aca="false">INT(($E$1-E17)/365.25)</f>
        <v>76</v>
      </c>
      <c r="G17" s="16" t="n">
        <v>481</v>
      </c>
      <c r="H17" s="14"/>
      <c r="I17" s="14" t="str">
        <f aca="false">IF(F17&lt;90,"","○")</f>
        <v/>
      </c>
      <c r="J17" s="61"/>
      <c r="K17" s="69" t="n">
        <v>1</v>
      </c>
      <c r="L17" s="16" t="n">
        <v>8</v>
      </c>
      <c r="M17" s="14" t="s">
        <v>265</v>
      </c>
      <c r="N17" s="14" t="s">
        <v>17</v>
      </c>
      <c r="O17" s="21" t="n">
        <v>8409</v>
      </c>
      <c r="P17" s="19" t="n">
        <f aca="false">INT(($E$1-O17)/365.25)</f>
        <v>87</v>
      </c>
      <c r="Q17" s="16" t="n">
        <v>324</v>
      </c>
      <c r="R17" s="14" t="s">
        <v>559</v>
      </c>
      <c r="S17" s="14" t="str">
        <f aca="false">IF(P17&lt;90,"","○")</f>
        <v/>
      </c>
      <c r="T17" s="68"/>
      <c r="W17" s="1" t="n">
        <v>72</v>
      </c>
      <c r="AF17" s="69" t="n">
        <v>1</v>
      </c>
      <c r="AG17" s="16" t="s">
        <v>296</v>
      </c>
      <c r="AH17" s="14" t="s">
        <v>302</v>
      </c>
      <c r="AI17" s="14" t="s">
        <v>17</v>
      </c>
      <c r="AJ17" s="21" t="n">
        <v>11802</v>
      </c>
      <c r="AK17" s="19" t="n">
        <f aca="false">INT(($E$1-AJ17)/365.25)</f>
        <v>78</v>
      </c>
      <c r="AL17" s="16" t="s">
        <v>303</v>
      </c>
      <c r="AM17" s="14"/>
      <c r="AN17" s="14" t="str">
        <f aca="false">IF(AK17&lt;90,"","○")</f>
        <v/>
      </c>
      <c r="AO17" s="61"/>
    </row>
    <row collapsed="false" customFormat="false" customHeight="false" hidden="false" ht="13.25" outlineLevel="0" r="18">
      <c r="A18" s="60" t="n">
        <v>4</v>
      </c>
      <c r="B18" s="16" t="n">
        <v>3</v>
      </c>
      <c r="C18" s="13" t="s">
        <v>86</v>
      </c>
      <c r="D18" s="14" t="s">
        <v>17</v>
      </c>
      <c r="E18" s="33" t="n">
        <v>12487</v>
      </c>
      <c r="F18" s="19" t="n">
        <f aca="false">INT(($E$1-E18)/365.25)</f>
        <v>76</v>
      </c>
      <c r="G18" s="16" t="n">
        <v>481</v>
      </c>
      <c r="H18" s="14"/>
      <c r="I18" s="14" t="str">
        <f aca="false">IF(F18&lt;90,"","○")</f>
        <v/>
      </c>
      <c r="J18" s="61"/>
      <c r="K18" s="69" t="n">
        <v>1</v>
      </c>
      <c r="L18" s="16" t="s">
        <v>266</v>
      </c>
      <c r="M18" s="14" t="s">
        <v>267</v>
      </c>
      <c r="N18" s="14" t="s">
        <v>17</v>
      </c>
      <c r="O18" s="21" t="n">
        <v>12368</v>
      </c>
      <c r="P18" s="19" t="n">
        <f aca="false">INT(($E$1-O18)/365.25)</f>
        <v>76</v>
      </c>
      <c r="Q18" s="16" t="n">
        <v>339</v>
      </c>
      <c r="R18" s="14"/>
      <c r="S18" s="14" t="str">
        <f aca="false">IF(P18&lt;90,"","○")</f>
        <v/>
      </c>
      <c r="T18" s="68"/>
      <c r="W18" s="1" t="n">
        <v>73</v>
      </c>
      <c r="AF18" s="69" t="n">
        <v>1</v>
      </c>
      <c r="AG18" s="16" t="s">
        <v>296</v>
      </c>
      <c r="AH18" s="14" t="s">
        <v>309</v>
      </c>
      <c r="AI18" s="14" t="s">
        <v>17</v>
      </c>
      <c r="AJ18" s="21" t="n">
        <v>14272</v>
      </c>
      <c r="AK18" s="19" t="n">
        <f aca="false">INT(($E$1-AJ18)/365.25)</f>
        <v>71</v>
      </c>
      <c r="AL18" s="16" t="s">
        <v>310</v>
      </c>
      <c r="AM18" s="14"/>
      <c r="AN18" s="14" t="str">
        <f aca="false">IF(AK18&lt;90,"","○")</f>
        <v/>
      </c>
      <c r="AO18" s="61"/>
    </row>
    <row collapsed="false" customFormat="false" customHeight="false" hidden="false" ht="13.25" outlineLevel="0" r="19">
      <c r="A19" s="60" t="n">
        <v>4</v>
      </c>
      <c r="B19" s="16" t="n">
        <v>3</v>
      </c>
      <c r="C19" s="13" t="s">
        <v>88</v>
      </c>
      <c r="D19" s="14" t="s">
        <v>17</v>
      </c>
      <c r="E19" s="33" t="n">
        <v>13351</v>
      </c>
      <c r="F19" s="19" t="n">
        <f aca="false">INT(($E$1-E19)/365.25)</f>
        <v>74</v>
      </c>
      <c r="G19" s="16" t="n">
        <v>473</v>
      </c>
      <c r="H19" s="14"/>
      <c r="I19" s="14" t="str">
        <f aca="false">IF(F19&lt;90,"","○")</f>
        <v/>
      </c>
      <c r="J19" s="61"/>
      <c r="K19" s="69" t="n">
        <v>1</v>
      </c>
      <c r="L19" s="16" t="s">
        <v>296</v>
      </c>
      <c r="M19" s="14" t="s">
        <v>299</v>
      </c>
      <c r="N19" s="14" t="s">
        <v>17</v>
      </c>
      <c r="O19" s="21" t="n">
        <v>12215</v>
      </c>
      <c r="P19" s="19" t="n">
        <f aca="false">INT(($E$1-O19)/365.25)</f>
        <v>77</v>
      </c>
      <c r="Q19" s="16" t="s">
        <v>300</v>
      </c>
      <c r="R19" s="14"/>
      <c r="S19" s="14" t="str">
        <f aca="false">IF(P19&lt;90,"","○")</f>
        <v/>
      </c>
      <c r="T19" s="68"/>
      <c r="W19" s="1" t="n">
        <v>74</v>
      </c>
      <c r="AF19" s="69" t="n">
        <v>1</v>
      </c>
      <c r="AG19" s="16" t="s">
        <v>311</v>
      </c>
      <c r="AH19" s="14" t="s">
        <v>316</v>
      </c>
      <c r="AI19" s="14" t="s">
        <v>17</v>
      </c>
      <c r="AJ19" s="14"/>
      <c r="AK19" s="19"/>
      <c r="AL19" s="16" t="n">
        <v>312</v>
      </c>
      <c r="AM19" s="14"/>
      <c r="AN19" s="14" t="str">
        <f aca="false">IF(AK19&lt;90,"","○")</f>
        <v/>
      </c>
      <c r="AO19" s="61"/>
    </row>
    <row collapsed="false" customFormat="false" customHeight="false" hidden="false" ht="13.25" outlineLevel="0" r="20">
      <c r="A20" s="60" t="n">
        <v>4</v>
      </c>
      <c r="B20" s="16" t="s">
        <v>92</v>
      </c>
      <c r="C20" s="13" t="s">
        <v>93</v>
      </c>
      <c r="D20" s="14" t="s">
        <v>17</v>
      </c>
      <c r="E20" s="33" t="n">
        <v>14290</v>
      </c>
      <c r="F20" s="19" t="n">
        <f aca="false">INT(($E$1-E20)/365.25)</f>
        <v>71</v>
      </c>
      <c r="G20" s="16" t="n">
        <v>462</v>
      </c>
      <c r="H20" s="14"/>
      <c r="I20" s="14" t="str">
        <f aca="false">IF(F20&lt;90,"","○")</f>
        <v/>
      </c>
      <c r="J20" s="61"/>
      <c r="K20" s="69" t="n">
        <v>1</v>
      </c>
      <c r="L20" s="16" t="s">
        <v>296</v>
      </c>
      <c r="M20" s="14" t="s">
        <v>301</v>
      </c>
      <c r="N20" s="14" t="s">
        <v>20</v>
      </c>
      <c r="O20" s="21" t="n">
        <v>10898</v>
      </c>
      <c r="P20" s="19" t="n">
        <f aca="false">INT(($E$1-O20)/365.25)</f>
        <v>80</v>
      </c>
      <c r="Q20" s="16" t="s">
        <v>300</v>
      </c>
      <c r="R20" s="14"/>
      <c r="S20" s="14" t="str">
        <f aca="false">IF(P20&lt;90,"","○")</f>
        <v/>
      </c>
      <c r="T20" s="68"/>
      <c r="W20" s="1" t="n">
        <v>75</v>
      </c>
      <c r="AF20" s="69" t="n">
        <v>1</v>
      </c>
      <c r="AG20" s="16" t="s">
        <v>311</v>
      </c>
      <c r="AH20" s="14" t="s">
        <v>318</v>
      </c>
      <c r="AI20" s="14" t="s">
        <v>17</v>
      </c>
      <c r="AJ20" s="21" t="n">
        <v>12812</v>
      </c>
      <c r="AK20" s="19" t="n">
        <f aca="false">INT(($E$1-AJ20)/365.25)</f>
        <v>75</v>
      </c>
      <c r="AL20" s="16" t="s">
        <v>319</v>
      </c>
      <c r="AM20" s="14"/>
      <c r="AN20" s="14" t="str">
        <f aca="false">IF(AK20&lt;90,"","○")</f>
        <v/>
      </c>
      <c r="AO20" s="61"/>
    </row>
    <row collapsed="false" customFormat="false" customHeight="false" hidden="false" ht="13.25" outlineLevel="0" r="21">
      <c r="A21" s="60" t="n">
        <v>4</v>
      </c>
      <c r="B21" s="16" t="s">
        <v>92</v>
      </c>
      <c r="C21" s="13" t="s">
        <v>94</v>
      </c>
      <c r="D21" s="14" t="s">
        <v>20</v>
      </c>
      <c r="E21" s="33" t="n">
        <v>11998</v>
      </c>
      <c r="F21" s="19" t="n">
        <f aca="false">INT(($E$1-E21)/365.25)</f>
        <v>77</v>
      </c>
      <c r="G21" s="16" t="n">
        <v>462</v>
      </c>
      <c r="H21" s="14"/>
      <c r="I21" s="14" t="str">
        <f aca="false">IF(F21&lt;90,"","○")</f>
        <v/>
      </c>
      <c r="J21" s="61"/>
      <c r="K21" s="69" t="n">
        <v>1</v>
      </c>
      <c r="L21" s="16" t="s">
        <v>296</v>
      </c>
      <c r="M21" s="14" t="s">
        <v>302</v>
      </c>
      <c r="N21" s="14" t="s">
        <v>17</v>
      </c>
      <c r="O21" s="21" t="n">
        <v>11802</v>
      </c>
      <c r="P21" s="19" t="n">
        <f aca="false">INT(($E$1-O21)/365.25)</f>
        <v>78</v>
      </c>
      <c r="Q21" s="16" t="s">
        <v>303</v>
      </c>
      <c r="R21" s="14"/>
      <c r="S21" s="14" t="str">
        <f aca="false">IF(P21&lt;90,"","○")</f>
        <v/>
      </c>
      <c r="T21" s="68"/>
      <c r="W21" s="1" t="n">
        <v>76</v>
      </c>
      <c r="AF21" s="69" t="n">
        <v>1</v>
      </c>
      <c r="AG21" s="16" t="s">
        <v>311</v>
      </c>
      <c r="AH21" s="14" t="s">
        <v>321</v>
      </c>
      <c r="AI21" s="14" t="s">
        <v>17</v>
      </c>
      <c r="AJ21" s="21" t="n">
        <v>9134</v>
      </c>
      <c r="AK21" s="19" t="n">
        <f aca="false">INT(($E$1-AJ21)/365.25)</f>
        <v>85</v>
      </c>
      <c r="AL21" s="16" t="n">
        <v>313</v>
      </c>
      <c r="AM21" s="14"/>
      <c r="AN21" s="14" t="str">
        <f aca="false">IF(AK21&lt;90,"","○")</f>
        <v/>
      </c>
      <c r="AO21" s="61"/>
    </row>
    <row collapsed="false" customFormat="false" customHeight="false" hidden="false" ht="13.25" outlineLevel="0" r="22">
      <c r="A22" s="60" t="n">
        <v>4</v>
      </c>
      <c r="B22" s="16" t="s">
        <v>92</v>
      </c>
      <c r="C22" s="13" t="s">
        <v>96</v>
      </c>
      <c r="D22" s="14" t="s">
        <v>17</v>
      </c>
      <c r="E22" s="33" t="n">
        <v>11207</v>
      </c>
      <c r="F22" s="19" t="n">
        <f aca="false">INT(($E$1-E22)/365.25)</f>
        <v>80</v>
      </c>
      <c r="G22" s="16" t="n">
        <v>465</v>
      </c>
      <c r="H22" s="14"/>
      <c r="I22" s="14" t="str">
        <f aca="false">IF(F22&lt;90,"","○")</f>
        <v/>
      </c>
      <c r="J22" s="61"/>
      <c r="K22" s="69" t="n">
        <v>1</v>
      </c>
      <c r="L22" s="16" t="s">
        <v>296</v>
      </c>
      <c r="M22" s="14" t="s">
        <v>309</v>
      </c>
      <c r="N22" s="14" t="s">
        <v>17</v>
      </c>
      <c r="O22" s="21" t="n">
        <v>14272</v>
      </c>
      <c r="P22" s="19" t="n">
        <f aca="false">INT(($E$1-O22)/365.25)</f>
        <v>71</v>
      </c>
      <c r="Q22" s="16" t="s">
        <v>310</v>
      </c>
      <c r="R22" s="14"/>
      <c r="S22" s="14" t="str">
        <f aca="false">IF(P22&lt;90,"","○")</f>
        <v/>
      </c>
      <c r="T22" s="68"/>
      <c r="W22" s="1" t="n">
        <v>77</v>
      </c>
      <c r="AF22" s="69" t="n">
        <v>1</v>
      </c>
      <c r="AG22" s="16" t="s">
        <v>311</v>
      </c>
      <c r="AH22" s="14" t="s">
        <v>324</v>
      </c>
      <c r="AI22" s="14" t="s">
        <v>17</v>
      </c>
      <c r="AJ22" s="21" t="n">
        <v>13567</v>
      </c>
      <c r="AK22" s="19" t="n">
        <f aca="false">INT(($E$1-AJ22)/365.25)</f>
        <v>73</v>
      </c>
      <c r="AL22" s="16" t="n">
        <v>312</v>
      </c>
      <c r="AM22" s="14"/>
      <c r="AN22" s="14" t="str">
        <f aca="false">IF(AK22&lt;90,"","○")</f>
        <v/>
      </c>
      <c r="AO22" s="61"/>
    </row>
    <row collapsed="false" customFormat="false" customHeight="false" hidden="false" ht="13.25" outlineLevel="0" r="23">
      <c r="A23" s="60" t="n">
        <v>4</v>
      </c>
      <c r="B23" s="16" t="s">
        <v>92</v>
      </c>
      <c r="C23" s="13" t="s">
        <v>97</v>
      </c>
      <c r="D23" s="14" t="s">
        <v>20</v>
      </c>
      <c r="E23" s="33" t="n">
        <v>9194</v>
      </c>
      <c r="F23" s="19" t="n">
        <f aca="false">INT(($E$1-E23)/365.25)</f>
        <v>85</v>
      </c>
      <c r="G23" s="16" t="n">
        <v>465</v>
      </c>
      <c r="H23" s="14"/>
      <c r="I23" s="14" t="str">
        <f aca="false">IF(F23&lt;90,"","○")</f>
        <v/>
      </c>
      <c r="J23" s="61"/>
      <c r="K23" s="69" t="n">
        <v>1</v>
      </c>
      <c r="L23" s="16" t="s">
        <v>311</v>
      </c>
      <c r="M23" s="14" t="s">
        <v>316</v>
      </c>
      <c r="N23" s="14" t="s">
        <v>17</v>
      </c>
      <c r="O23" s="14"/>
      <c r="P23" s="19"/>
      <c r="Q23" s="16" t="n">
        <v>312</v>
      </c>
      <c r="R23" s="14"/>
      <c r="S23" s="14" t="str">
        <f aca="false">IF(P23&lt;90,"","○")</f>
        <v/>
      </c>
      <c r="T23" s="68"/>
      <c r="W23" s="1" t="n">
        <v>78</v>
      </c>
      <c r="AF23" s="69" t="n">
        <v>1</v>
      </c>
      <c r="AG23" s="16" t="s">
        <v>346</v>
      </c>
      <c r="AH23" s="14" t="s">
        <v>351</v>
      </c>
      <c r="AI23" s="14" t="s">
        <v>20</v>
      </c>
      <c r="AJ23" s="21" t="n">
        <v>10947</v>
      </c>
      <c r="AK23" s="19" t="n">
        <f aca="false">INT(($E$1-AJ23)/365.25)</f>
        <v>80</v>
      </c>
      <c r="AL23" s="16" t="s">
        <v>352</v>
      </c>
      <c r="AM23" s="14"/>
      <c r="AN23" s="14" t="str">
        <f aca="false">IF(AK23&lt;90,"","○")</f>
        <v/>
      </c>
      <c r="AO23" s="61"/>
    </row>
    <row collapsed="false" customFormat="false" customHeight="false" hidden="false" ht="13.25" outlineLevel="0" r="24">
      <c r="A24" s="60" t="n">
        <v>4</v>
      </c>
      <c r="B24" s="16" t="s">
        <v>92</v>
      </c>
      <c r="C24" s="13" t="s">
        <v>98</v>
      </c>
      <c r="D24" s="14" t="s">
        <v>17</v>
      </c>
      <c r="E24" s="33" t="n">
        <v>7611</v>
      </c>
      <c r="F24" s="19" t="n">
        <f aca="false">INT(($E$1-E24)/365.25)</f>
        <v>89</v>
      </c>
      <c r="G24" s="16" t="n">
        <v>468</v>
      </c>
      <c r="H24" s="70"/>
      <c r="I24" s="14" t="str">
        <f aca="false">IF(F24&lt;90,"","○")</f>
        <v/>
      </c>
      <c r="J24" s="61"/>
      <c r="K24" s="69" t="n">
        <v>1</v>
      </c>
      <c r="L24" s="16" t="s">
        <v>311</v>
      </c>
      <c r="M24" s="14" t="s">
        <v>318</v>
      </c>
      <c r="N24" s="14" t="s">
        <v>17</v>
      </c>
      <c r="O24" s="21" t="n">
        <v>12812</v>
      </c>
      <c r="P24" s="19" t="n">
        <f aca="false">INT(($E$1-O24)/365.25)</f>
        <v>75</v>
      </c>
      <c r="Q24" s="16" t="s">
        <v>319</v>
      </c>
      <c r="R24" s="14"/>
      <c r="S24" s="14" t="str">
        <f aca="false">IF(P24&lt;90,"","○")</f>
        <v/>
      </c>
      <c r="T24" s="68"/>
      <c r="W24" s="1" t="n">
        <v>79</v>
      </c>
      <c r="AF24" s="69" t="n">
        <v>1</v>
      </c>
      <c r="AG24" s="16" t="s">
        <v>346</v>
      </c>
      <c r="AH24" s="14" t="s">
        <v>353</v>
      </c>
      <c r="AI24" s="14" t="s">
        <v>17</v>
      </c>
      <c r="AJ24" s="21" t="n">
        <v>13752</v>
      </c>
      <c r="AK24" s="19" t="n">
        <f aca="false">INT(($E$1-AJ24)/365.25)</f>
        <v>73</v>
      </c>
      <c r="AL24" s="16" t="s">
        <v>354</v>
      </c>
      <c r="AM24" s="14"/>
      <c r="AN24" s="14" t="str">
        <f aca="false">IF(AK24&lt;90,"","○")</f>
        <v/>
      </c>
      <c r="AO24" s="61"/>
    </row>
    <row collapsed="false" customFormat="false" customHeight="false" hidden="false" ht="13.25" outlineLevel="0" r="25">
      <c r="A25" s="60" t="n">
        <v>4</v>
      </c>
      <c r="B25" s="16" t="s">
        <v>92</v>
      </c>
      <c r="C25" s="13" t="s">
        <v>99</v>
      </c>
      <c r="D25" s="14" t="s">
        <v>17</v>
      </c>
      <c r="E25" s="33" t="n">
        <v>11062</v>
      </c>
      <c r="F25" s="19" t="n">
        <f aca="false">INT(($E$1-E25)/365.25)</f>
        <v>80</v>
      </c>
      <c r="G25" s="16" t="s">
        <v>100</v>
      </c>
      <c r="H25" s="70"/>
      <c r="I25" s="14" t="str">
        <f aca="false">IF(F25&lt;90,"","○")</f>
        <v/>
      </c>
      <c r="J25" s="61"/>
      <c r="K25" s="69" t="n">
        <v>1</v>
      </c>
      <c r="L25" s="63" t="s">
        <v>311</v>
      </c>
      <c r="M25" s="65" t="s">
        <v>321</v>
      </c>
      <c r="N25" s="65" t="s">
        <v>17</v>
      </c>
      <c r="O25" s="71" t="n">
        <v>9134</v>
      </c>
      <c r="P25" s="67" t="n">
        <f aca="false">INT(($E$1-O25)/365.25)</f>
        <v>85</v>
      </c>
      <c r="Q25" s="63" t="n">
        <v>313</v>
      </c>
      <c r="R25" s="65"/>
      <c r="S25" s="65" t="str">
        <f aca="false">IF(P25&lt;90,"","○")</f>
        <v/>
      </c>
      <c r="T25" s="68"/>
      <c r="W25" s="1" t="n">
        <v>80</v>
      </c>
      <c r="AF25" s="60" t="n">
        <v>2</v>
      </c>
      <c r="AG25" s="16" t="s">
        <v>127</v>
      </c>
      <c r="AH25" s="13" t="s">
        <v>139</v>
      </c>
      <c r="AI25" s="14" t="s">
        <v>20</v>
      </c>
      <c r="AJ25" s="33" t="n">
        <v>8775</v>
      </c>
      <c r="AK25" s="19" t="n">
        <f aca="false">INT(($E$1-AJ25)/365.25)</f>
        <v>86</v>
      </c>
      <c r="AL25" s="16" t="n">
        <v>739</v>
      </c>
      <c r="AM25" s="14"/>
      <c r="AN25" s="14" t="str">
        <f aca="false">IF(AK25&lt;90,"","○")</f>
        <v/>
      </c>
      <c r="AO25" s="61"/>
    </row>
    <row collapsed="false" customFormat="false" customHeight="false" hidden="false" ht="13.25" outlineLevel="0" r="26">
      <c r="A26" s="60" t="n">
        <v>4</v>
      </c>
      <c r="B26" s="16" t="s">
        <v>92</v>
      </c>
      <c r="C26" s="13" t="s">
        <v>101</v>
      </c>
      <c r="D26" s="14" t="s">
        <v>20</v>
      </c>
      <c r="E26" s="33" t="n">
        <v>37485</v>
      </c>
      <c r="F26" s="19" t="n">
        <f aca="false">INT(($E$1-E26)/365.25)</f>
        <v>8</v>
      </c>
      <c r="G26" s="16" t="n">
        <v>484</v>
      </c>
      <c r="H26" s="14"/>
      <c r="I26" s="14" t="str">
        <f aca="false">IF(F26&lt;90,"","○")</f>
        <v/>
      </c>
      <c r="J26" s="61"/>
      <c r="K26" s="69" t="n">
        <v>1</v>
      </c>
      <c r="L26" s="16" t="s">
        <v>311</v>
      </c>
      <c r="M26" s="14" t="s">
        <v>324</v>
      </c>
      <c r="N26" s="14" t="s">
        <v>17</v>
      </c>
      <c r="O26" s="21" t="n">
        <v>13567</v>
      </c>
      <c r="P26" s="19" t="n">
        <f aca="false">INT(($E$1-O26)/365.25)</f>
        <v>73</v>
      </c>
      <c r="Q26" s="16" t="n">
        <v>312</v>
      </c>
      <c r="R26" s="14"/>
      <c r="S26" s="14" t="str">
        <f aca="false">IF(P26&lt;90,"","○")</f>
        <v/>
      </c>
      <c r="T26" s="68"/>
      <c r="W26" s="1" t="n">
        <v>81</v>
      </c>
      <c r="AF26" s="60" t="n">
        <v>2</v>
      </c>
      <c r="AG26" s="16" t="s">
        <v>127</v>
      </c>
      <c r="AH26" s="13" t="s">
        <v>143</v>
      </c>
      <c r="AI26" s="14" t="s">
        <v>17</v>
      </c>
      <c r="AJ26" s="33" t="n">
        <v>11214</v>
      </c>
      <c r="AK26" s="19" t="n">
        <f aca="false">INT(($E$1-AJ26)/365.25)</f>
        <v>80</v>
      </c>
      <c r="AL26" s="16" t="n">
        <v>748</v>
      </c>
      <c r="AM26" s="14"/>
      <c r="AN26" s="14" t="str">
        <f aca="false">IF(AK26&lt;90,"","○")</f>
        <v/>
      </c>
      <c r="AO26" s="61"/>
    </row>
    <row collapsed="false" customFormat="false" customHeight="false" hidden="false" ht="13.25" outlineLevel="0" r="27">
      <c r="A27" s="60" t="n">
        <v>4</v>
      </c>
      <c r="B27" s="16" t="s">
        <v>92</v>
      </c>
      <c r="C27" s="13" t="s">
        <v>102</v>
      </c>
      <c r="D27" s="14" t="s">
        <v>17</v>
      </c>
      <c r="E27" s="33" t="n">
        <v>9282</v>
      </c>
      <c r="F27" s="19" t="n">
        <f aca="false">INT(($E$1-E27)/365.25)</f>
        <v>85</v>
      </c>
      <c r="G27" s="16" t="n">
        <v>484</v>
      </c>
      <c r="H27" s="14"/>
      <c r="I27" s="14" t="str">
        <f aca="false">IF(F27&lt;90,"","○")</f>
        <v/>
      </c>
      <c r="J27" s="61"/>
      <c r="K27" s="69" t="n">
        <v>1</v>
      </c>
      <c r="L27" s="16" t="s">
        <v>346</v>
      </c>
      <c r="M27" s="14" t="s">
        <v>351</v>
      </c>
      <c r="N27" s="14" t="s">
        <v>20</v>
      </c>
      <c r="O27" s="21" t="n">
        <v>10947</v>
      </c>
      <c r="P27" s="19" t="n">
        <f aca="false">INT(($E$1-O27)/365.25)</f>
        <v>80</v>
      </c>
      <c r="Q27" s="16" t="s">
        <v>352</v>
      </c>
      <c r="R27" s="14"/>
      <c r="S27" s="14" t="str">
        <f aca="false">IF(P27&lt;90,"","○")</f>
        <v/>
      </c>
      <c r="T27" s="68"/>
      <c r="W27" s="1" t="n">
        <v>82</v>
      </c>
      <c r="AF27" s="60" t="n">
        <v>2</v>
      </c>
      <c r="AG27" s="16" t="s">
        <v>127</v>
      </c>
      <c r="AH27" s="13" t="s">
        <v>147</v>
      </c>
      <c r="AI27" s="14" t="s">
        <v>17</v>
      </c>
      <c r="AJ27" s="33" t="n">
        <v>7396</v>
      </c>
      <c r="AK27" s="19" t="n">
        <f aca="false">INT(($E$1-AJ27)/365.25)</f>
        <v>90</v>
      </c>
      <c r="AL27" s="16" t="n">
        <v>782</v>
      </c>
      <c r="AM27" s="14"/>
      <c r="AN27" s="14" t="str">
        <f aca="false">IF(AK27&lt;90,"","○")</f>
        <v>○</v>
      </c>
      <c r="AO27" s="61"/>
    </row>
    <row collapsed="false" customFormat="false" customHeight="false" hidden="false" ht="13.25" outlineLevel="0" r="28">
      <c r="A28" s="60" t="n">
        <v>4</v>
      </c>
      <c r="B28" s="16" t="s">
        <v>92</v>
      </c>
      <c r="C28" s="13" t="s">
        <v>103</v>
      </c>
      <c r="D28" s="14" t="s">
        <v>17</v>
      </c>
      <c r="E28" s="33" t="n">
        <v>11002</v>
      </c>
      <c r="F28" s="19" t="n">
        <f aca="false">INT(($E$1-E28)/365.25)</f>
        <v>80</v>
      </c>
      <c r="G28" s="16" t="n">
        <v>486</v>
      </c>
      <c r="H28" s="14"/>
      <c r="I28" s="14" t="str">
        <f aca="false">IF(F28&lt;90,"","○")</f>
        <v/>
      </c>
      <c r="J28" s="61"/>
      <c r="K28" s="69" t="n">
        <v>1</v>
      </c>
      <c r="L28" s="16" t="s">
        <v>346</v>
      </c>
      <c r="M28" s="14" t="s">
        <v>353</v>
      </c>
      <c r="N28" s="14" t="s">
        <v>17</v>
      </c>
      <c r="O28" s="21" t="n">
        <v>13752</v>
      </c>
      <c r="P28" s="19" t="n">
        <f aca="false">INT(($E$1-O28)/365.25)</f>
        <v>73</v>
      </c>
      <c r="Q28" s="16" t="s">
        <v>354</v>
      </c>
      <c r="R28" s="14"/>
      <c r="S28" s="14" t="str">
        <f aca="false">IF(P28&lt;90,"","○")</f>
        <v/>
      </c>
      <c r="T28" s="68"/>
      <c r="W28" s="1" t="n">
        <v>83</v>
      </c>
      <c r="AF28" s="60" t="n">
        <v>2</v>
      </c>
      <c r="AG28" s="16" t="s">
        <v>127</v>
      </c>
      <c r="AH28" s="13" t="s">
        <v>148</v>
      </c>
      <c r="AI28" s="14" t="s">
        <v>17</v>
      </c>
      <c r="AJ28" s="33" t="n">
        <v>13582</v>
      </c>
      <c r="AK28" s="19" t="n">
        <f aca="false">INT(($E$1-AJ28)/365.25)</f>
        <v>73</v>
      </c>
      <c r="AL28" s="16" t="n">
        <v>743</v>
      </c>
      <c r="AM28" s="14"/>
      <c r="AN28" s="14" t="str">
        <f aca="false">IF(AK28&lt;90,"","○")</f>
        <v/>
      </c>
      <c r="AO28" s="61"/>
    </row>
    <row collapsed="false" customFormat="false" customHeight="false" hidden="false" ht="13.25" outlineLevel="0" r="29">
      <c r="A29" s="60" t="n">
        <v>4</v>
      </c>
      <c r="B29" s="16" t="s">
        <v>108</v>
      </c>
      <c r="C29" s="13" t="s">
        <v>109</v>
      </c>
      <c r="D29" s="14" t="s">
        <v>17</v>
      </c>
      <c r="E29" s="33" t="n">
        <v>9164</v>
      </c>
      <c r="F29" s="19" t="n">
        <f aca="false">INT(($E$1-E29)/365.25)</f>
        <v>85</v>
      </c>
      <c r="G29" s="16" t="n">
        <v>802</v>
      </c>
      <c r="H29" s="14"/>
      <c r="I29" s="14" t="str">
        <f aca="false">IF(F29&lt;90,"","○")</f>
        <v/>
      </c>
      <c r="J29" s="61"/>
      <c r="K29" s="69" t="n">
        <v>3</v>
      </c>
      <c r="L29" s="16" t="s">
        <v>373</v>
      </c>
      <c r="M29" s="14" t="s">
        <v>374</v>
      </c>
      <c r="N29" s="14" t="s">
        <v>20</v>
      </c>
      <c r="O29" s="21" t="n">
        <v>9846</v>
      </c>
      <c r="P29" s="19" t="n">
        <f aca="false">INT(($E$1-O29)/365.25)</f>
        <v>83</v>
      </c>
      <c r="Q29" s="16" t="s">
        <v>375</v>
      </c>
      <c r="R29" s="14"/>
      <c r="S29" s="14" t="str">
        <f aca="false">IF(P29&lt;90,"","○")</f>
        <v/>
      </c>
      <c r="T29" s="68"/>
      <c r="W29" s="1" t="n">
        <v>84</v>
      </c>
      <c r="AF29" s="60" t="n">
        <v>2</v>
      </c>
      <c r="AG29" s="16" t="s">
        <v>127</v>
      </c>
      <c r="AH29" s="13" t="s">
        <v>128</v>
      </c>
      <c r="AI29" s="14" t="s">
        <v>17</v>
      </c>
      <c r="AJ29" s="33" t="n">
        <v>11895</v>
      </c>
      <c r="AK29" s="19" t="n">
        <f aca="false">INT(($E$1-AJ29)/365.25)</f>
        <v>78</v>
      </c>
      <c r="AL29" s="16" t="n">
        <v>522</v>
      </c>
      <c r="AM29" s="14"/>
      <c r="AN29" s="14" t="str">
        <f aca="false">IF(AK29&lt;90,"","○")</f>
        <v/>
      </c>
      <c r="AO29" s="61"/>
    </row>
    <row collapsed="false" customFormat="false" customHeight="false" hidden="false" ht="13.25" outlineLevel="0" r="30">
      <c r="A30" s="60" t="n">
        <v>4</v>
      </c>
      <c r="B30" s="16" t="s">
        <v>108</v>
      </c>
      <c r="C30" s="13" t="s">
        <v>113</v>
      </c>
      <c r="D30" s="14" t="s">
        <v>20</v>
      </c>
      <c r="E30" s="33" t="n">
        <v>11533</v>
      </c>
      <c r="F30" s="19" t="n">
        <f aca="false">INT(($E$1-E30)/365.25)</f>
        <v>79</v>
      </c>
      <c r="G30" s="16" t="n">
        <v>835</v>
      </c>
      <c r="H30" s="14"/>
      <c r="I30" s="14" t="str">
        <f aca="false">IF(F30&lt;90,"","○")</f>
        <v/>
      </c>
      <c r="J30" s="61"/>
      <c r="K30" s="69" t="n">
        <v>3</v>
      </c>
      <c r="L30" s="16" t="s">
        <v>379</v>
      </c>
      <c r="M30" s="14" t="s">
        <v>385</v>
      </c>
      <c r="N30" s="14" t="s">
        <v>20</v>
      </c>
      <c r="O30" s="21" t="n">
        <v>13306</v>
      </c>
      <c r="P30" s="19" t="n">
        <f aca="false">INT(($E$1-O30)/365.25)</f>
        <v>74</v>
      </c>
      <c r="Q30" s="16" t="s">
        <v>386</v>
      </c>
      <c r="R30" s="14"/>
      <c r="S30" s="14" t="str">
        <f aca="false">IF(P30&lt;90,"","○")</f>
        <v/>
      </c>
      <c r="T30" s="68"/>
      <c r="W30" s="1" t="n">
        <v>85</v>
      </c>
      <c r="AF30" s="60" t="n">
        <v>2</v>
      </c>
      <c r="AG30" s="16" t="s">
        <v>127</v>
      </c>
      <c r="AH30" s="13" t="s">
        <v>130</v>
      </c>
      <c r="AI30" s="14" t="s">
        <v>17</v>
      </c>
      <c r="AJ30" s="33" t="n">
        <v>9969</v>
      </c>
      <c r="AK30" s="19" t="n">
        <f aca="false">INT(($E$1-AJ30)/365.25)</f>
        <v>83</v>
      </c>
      <c r="AL30" s="16" t="n">
        <v>523</v>
      </c>
      <c r="AM30" s="14"/>
      <c r="AN30" s="14" t="str">
        <f aca="false">IF(AK30&lt;90,"","○")</f>
        <v/>
      </c>
      <c r="AO30" s="61"/>
    </row>
    <row collapsed="false" customFormat="false" customHeight="false" hidden="false" ht="13.25" outlineLevel="0" r="31">
      <c r="A31" s="60" t="n">
        <v>4</v>
      </c>
      <c r="B31" s="16" t="s">
        <v>108</v>
      </c>
      <c r="C31" s="13" t="s">
        <v>114</v>
      </c>
      <c r="D31" s="14" t="s">
        <v>20</v>
      </c>
      <c r="E31" s="33" t="n">
        <v>12843</v>
      </c>
      <c r="F31" s="19" t="n">
        <f aca="false">INT(($E$1-E31)/365.25)</f>
        <v>75</v>
      </c>
      <c r="G31" s="16" t="n">
        <v>844</v>
      </c>
      <c r="H31" s="14"/>
      <c r="I31" s="14" t="str">
        <f aca="false">IF(F31&lt;90,"","○")</f>
        <v/>
      </c>
      <c r="J31" s="61"/>
      <c r="K31" s="69" t="n">
        <v>3</v>
      </c>
      <c r="L31" s="16" t="n">
        <v>17</v>
      </c>
      <c r="M31" s="14" t="s">
        <v>392</v>
      </c>
      <c r="N31" s="14" t="s">
        <v>20</v>
      </c>
      <c r="O31" s="21" t="n">
        <v>13103</v>
      </c>
      <c r="P31" s="19" t="n">
        <f aca="false">INT(($E$1-O31)/365.25)</f>
        <v>74</v>
      </c>
      <c r="Q31" s="16" t="n">
        <v>73</v>
      </c>
      <c r="R31" s="14"/>
      <c r="S31" s="14"/>
      <c r="T31" s="68"/>
      <c r="W31" s="1" t="n">
        <v>86</v>
      </c>
      <c r="AF31" s="60" t="n">
        <v>2</v>
      </c>
      <c r="AG31" s="16" t="s">
        <v>127</v>
      </c>
      <c r="AH31" s="13" t="s">
        <v>132</v>
      </c>
      <c r="AI31" s="14" t="s">
        <v>17</v>
      </c>
      <c r="AJ31" s="33" t="n">
        <v>9867</v>
      </c>
      <c r="AK31" s="19" t="n">
        <f aca="false">INT(($E$1-AJ31)/365.25)</f>
        <v>83</v>
      </c>
      <c r="AL31" s="16" t="n">
        <v>526</v>
      </c>
      <c r="AM31" s="14"/>
      <c r="AN31" s="14" t="str">
        <f aca="false">IF(AK31&lt;90,"","○")</f>
        <v/>
      </c>
      <c r="AO31" s="61"/>
    </row>
    <row collapsed="false" customFormat="false" customHeight="false" hidden="false" ht="13.25" outlineLevel="0" r="32">
      <c r="A32" s="60" t="n">
        <v>4</v>
      </c>
      <c r="B32" s="16" t="s">
        <v>108</v>
      </c>
      <c r="C32" s="13" t="s">
        <v>115</v>
      </c>
      <c r="D32" s="14" t="s">
        <v>17</v>
      </c>
      <c r="E32" s="33" t="n">
        <v>14176</v>
      </c>
      <c r="F32" s="19" t="n">
        <f aca="false">INT(($E$1-E32)/365.25)</f>
        <v>71</v>
      </c>
      <c r="G32" s="16" t="n">
        <v>844</v>
      </c>
      <c r="H32" s="14"/>
      <c r="I32" s="14" t="str">
        <f aca="false">IF(F32&lt;90,"","○")</f>
        <v/>
      </c>
      <c r="J32" s="61"/>
      <c r="K32" s="69" t="n">
        <v>3</v>
      </c>
      <c r="L32" s="16" t="n">
        <v>19</v>
      </c>
      <c r="M32" s="14" t="s">
        <v>400</v>
      </c>
      <c r="N32" s="14" t="s">
        <v>17</v>
      </c>
      <c r="O32" s="21" t="n">
        <v>12802</v>
      </c>
      <c r="P32" s="19" t="n">
        <f aca="false">INT(($E$1-O32)/365.25)</f>
        <v>75</v>
      </c>
      <c r="Q32" s="16" t="n">
        <v>69</v>
      </c>
      <c r="R32" s="14"/>
      <c r="S32" s="14" t="str">
        <f aca="false">IF(P32&lt;90,"","○")</f>
        <v/>
      </c>
      <c r="T32" s="68"/>
      <c r="W32" s="1" t="n">
        <v>87</v>
      </c>
      <c r="AF32" s="60" t="n">
        <v>2</v>
      </c>
      <c r="AG32" s="16" t="s">
        <v>127</v>
      </c>
      <c r="AH32" s="13" t="s">
        <v>134</v>
      </c>
      <c r="AI32" s="14" t="s">
        <v>17</v>
      </c>
      <c r="AJ32" s="33" t="n">
        <v>11973</v>
      </c>
      <c r="AK32" s="19" t="n">
        <f aca="false">INT(($E$1-AJ32)/365.25)</f>
        <v>77</v>
      </c>
      <c r="AL32" s="16" t="n">
        <v>530</v>
      </c>
      <c r="AM32" s="14"/>
      <c r="AN32" s="14" t="str">
        <f aca="false">IF(AK32&lt;90,"","○")</f>
        <v/>
      </c>
      <c r="AO32" s="61"/>
    </row>
    <row collapsed="false" customFormat="false" customHeight="false" hidden="false" ht="13.25" outlineLevel="0" r="33">
      <c r="A33" s="60" t="n">
        <v>4</v>
      </c>
      <c r="B33" s="16" t="s">
        <v>108</v>
      </c>
      <c r="C33" s="13" t="s">
        <v>116</v>
      </c>
      <c r="D33" s="14" t="s">
        <v>17</v>
      </c>
      <c r="E33" s="33" t="n">
        <v>8559</v>
      </c>
      <c r="F33" s="19" t="n">
        <f aca="false">INT(($E$1-E33)/365.25)</f>
        <v>87</v>
      </c>
      <c r="G33" s="16" t="n">
        <v>845</v>
      </c>
      <c r="H33" s="14"/>
      <c r="I33" s="14" t="str">
        <f aca="false">IF(F33&lt;90,"","○")</f>
        <v/>
      </c>
      <c r="J33" s="61"/>
      <c r="K33" s="69" t="n">
        <v>3</v>
      </c>
      <c r="L33" s="16" t="n">
        <v>20</v>
      </c>
      <c r="M33" s="14" t="s">
        <v>406</v>
      </c>
      <c r="N33" s="14" t="s">
        <v>20</v>
      </c>
      <c r="O33" s="21" t="n">
        <v>12960</v>
      </c>
      <c r="P33" s="19" t="n">
        <f aca="false">INT(($E$1-O33)/365.25)</f>
        <v>75</v>
      </c>
      <c r="Q33" s="22" t="s">
        <v>407</v>
      </c>
      <c r="R33" s="14"/>
      <c r="S33" s="14" t="str">
        <f aca="false">IF(P33&lt;90,"","○")</f>
        <v/>
      </c>
      <c r="T33" s="68"/>
      <c r="W33" s="1" t="n">
        <v>88</v>
      </c>
      <c r="AF33" s="60" t="n">
        <v>2</v>
      </c>
      <c r="AG33" s="16" t="s">
        <v>127</v>
      </c>
      <c r="AH33" s="13" t="s">
        <v>136</v>
      </c>
      <c r="AI33" s="14" t="s">
        <v>17</v>
      </c>
      <c r="AJ33" s="33" t="n">
        <v>12860</v>
      </c>
      <c r="AK33" s="19" t="n">
        <f aca="false">INT(($E$1-AJ33)/365.25)</f>
        <v>75</v>
      </c>
      <c r="AL33" s="16" t="n">
        <v>549</v>
      </c>
      <c r="AM33" s="14"/>
      <c r="AN33" s="14" t="str">
        <f aca="false">IF(AK33&lt;90,"","○")</f>
        <v/>
      </c>
      <c r="AO33" s="61"/>
    </row>
    <row collapsed="false" customFormat="false" customHeight="false" hidden="false" ht="13.25" outlineLevel="0" r="34">
      <c r="A34" s="60" t="n">
        <v>4</v>
      </c>
      <c r="B34" s="16" t="s">
        <v>108</v>
      </c>
      <c r="C34" s="13" t="s">
        <v>117</v>
      </c>
      <c r="D34" s="14" t="s">
        <v>17</v>
      </c>
      <c r="E34" s="33" t="n">
        <v>6474</v>
      </c>
      <c r="F34" s="19" t="n">
        <f aca="false">INT(($E$1-E34)/365.25)</f>
        <v>93</v>
      </c>
      <c r="G34" s="16" t="n">
        <v>453</v>
      </c>
      <c r="H34" s="14"/>
      <c r="I34" s="14" t="str">
        <f aca="false">IF(F34&lt;90,"","○")</f>
        <v>○</v>
      </c>
      <c r="J34" s="61"/>
      <c r="K34" s="69" t="n">
        <v>3</v>
      </c>
      <c r="L34" s="16" t="n">
        <v>20</v>
      </c>
      <c r="M34" s="14" t="s">
        <v>408</v>
      </c>
      <c r="N34" s="14" t="s">
        <v>17</v>
      </c>
      <c r="O34" s="21" t="n">
        <v>11151</v>
      </c>
      <c r="P34" s="19" t="n">
        <f aca="false">INT(($E$1-O34)/365.25)</f>
        <v>80</v>
      </c>
      <c r="Q34" s="22" t="s">
        <v>409</v>
      </c>
      <c r="R34" s="14"/>
      <c r="S34" s="14" t="str">
        <f aca="false">IF(P34&lt;90,"","○")</f>
        <v/>
      </c>
      <c r="T34" s="68" t="s">
        <v>556</v>
      </c>
      <c r="W34" s="1" t="n">
        <v>89</v>
      </c>
      <c r="AF34" s="60" t="n">
        <v>2</v>
      </c>
      <c r="AG34" s="16" t="s">
        <v>149</v>
      </c>
      <c r="AH34" s="13" t="s">
        <v>153</v>
      </c>
      <c r="AI34" s="14" t="s">
        <v>17</v>
      </c>
      <c r="AJ34" s="33" t="n">
        <v>7449</v>
      </c>
      <c r="AK34" s="19" t="n">
        <f aca="false">INT(($E$1-AJ34)/365.25)</f>
        <v>90</v>
      </c>
      <c r="AL34" s="16" t="n">
        <v>672</v>
      </c>
      <c r="AM34" s="14"/>
      <c r="AN34" s="14" t="str">
        <f aca="false">IF(AK34&lt;90,"","○")</f>
        <v>○</v>
      </c>
      <c r="AO34" s="61"/>
    </row>
    <row collapsed="false" customFormat="false" customHeight="false" hidden="false" ht="13.25" outlineLevel="0" r="35">
      <c r="A35" s="60" t="n">
        <v>4</v>
      </c>
      <c r="B35" s="16" t="s">
        <v>108</v>
      </c>
      <c r="C35" s="13" t="s">
        <v>118</v>
      </c>
      <c r="D35" s="14" t="s">
        <v>17</v>
      </c>
      <c r="E35" s="33" t="n">
        <v>12242</v>
      </c>
      <c r="F35" s="19" t="n">
        <f aca="false">INT(($E$1-E35)/365.25)</f>
        <v>77</v>
      </c>
      <c r="G35" s="16" t="n">
        <v>454</v>
      </c>
      <c r="H35" s="14"/>
      <c r="I35" s="14" t="str">
        <f aca="false">IF(F35&lt;90,"","○")</f>
        <v/>
      </c>
      <c r="J35" s="61"/>
      <c r="K35" s="69" t="n">
        <v>3</v>
      </c>
      <c r="L35" s="16" t="n">
        <v>20</v>
      </c>
      <c r="M35" s="14" t="s">
        <v>420</v>
      </c>
      <c r="N35" s="14" t="s">
        <v>20</v>
      </c>
      <c r="O35" s="21" t="n">
        <v>13353</v>
      </c>
      <c r="P35" s="19" t="n">
        <f aca="false">INT(($E$1-O35)/365.25)</f>
        <v>74</v>
      </c>
      <c r="Q35" s="16" t="s">
        <v>421</v>
      </c>
      <c r="R35" s="14"/>
      <c r="S35" s="14" t="str">
        <f aca="false">IF(P35&lt;90,"","○")</f>
        <v/>
      </c>
      <c r="T35" s="68"/>
      <c r="W35" s="1" t="n">
        <v>90</v>
      </c>
      <c r="AF35" s="60" t="n">
        <v>2</v>
      </c>
      <c r="AG35" s="16" t="s">
        <v>149</v>
      </c>
      <c r="AH35" s="13" t="s">
        <v>154</v>
      </c>
      <c r="AI35" s="14" t="s">
        <v>17</v>
      </c>
      <c r="AJ35" s="33" t="n">
        <v>7755</v>
      </c>
      <c r="AK35" s="19" t="n">
        <f aca="false">INT(($E$1-AJ35)/365.25)</f>
        <v>89</v>
      </c>
      <c r="AL35" s="16" t="s">
        <v>155</v>
      </c>
      <c r="AM35" s="14"/>
      <c r="AN35" s="14" t="str">
        <f aca="false">IF(AK35&lt;90,"","○")</f>
        <v/>
      </c>
      <c r="AO35" s="61"/>
    </row>
    <row collapsed="false" customFormat="false" customHeight="false" hidden="false" ht="13.25" outlineLevel="0" r="36">
      <c r="A36" s="60" t="n">
        <v>4</v>
      </c>
      <c r="B36" s="16" t="s">
        <v>108</v>
      </c>
      <c r="C36" s="13" t="s">
        <v>119</v>
      </c>
      <c r="D36" s="14" t="s">
        <v>20</v>
      </c>
      <c r="E36" s="33" t="n">
        <v>9499</v>
      </c>
      <c r="F36" s="19" t="n">
        <f aca="false">INT(($E$1-E36)/365.25)</f>
        <v>84</v>
      </c>
      <c r="G36" s="16" t="n">
        <v>454</v>
      </c>
      <c r="H36" s="14"/>
      <c r="I36" s="14" t="str">
        <f aca="false">IF(F36&lt;90,"","○")</f>
        <v/>
      </c>
      <c r="J36" s="61"/>
      <c r="K36" s="69" t="n">
        <v>3</v>
      </c>
      <c r="L36" s="16" t="n">
        <v>21</v>
      </c>
      <c r="M36" s="14" t="s">
        <v>437</v>
      </c>
      <c r="N36" s="14" t="s">
        <v>17</v>
      </c>
      <c r="O36" s="21" t="n">
        <v>12817</v>
      </c>
      <c r="P36" s="19" t="n">
        <f aca="false">INT(($E$1-O36)/365.25)</f>
        <v>75</v>
      </c>
      <c r="Q36" s="16" t="s">
        <v>438</v>
      </c>
      <c r="R36" s="14"/>
      <c r="S36" s="14" t="str">
        <f aca="false">IF(P36&lt;90,"","○")</f>
        <v/>
      </c>
      <c r="T36" s="68"/>
      <c r="W36" s="1" t="n">
        <v>91</v>
      </c>
      <c r="AF36" s="60" t="n">
        <v>2</v>
      </c>
      <c r="AG36" s="16" t="s">
        <v>149</v>
      </c>
      <c r="AH36" s="13" t="s">
        <v>156</v>
      </c>
      <c r="AI36" s="14" t="s">
        <v>17</v>
      </c>
      <c r="AJ36" s="33" t="n">
        <v>11702</v>
      </c>
      <c r="AK36" s="19" t="n">
        <f aca="false">INT(($E$1-AJ36)/365.25)</f>
        <v>78</v>
      </c>
      <c r="AL36" s="16" t="s">
        <v>157</v>
      </c>
      <c r="AM36" s="14"/>
      <c r="AN36" s="14" t="str">
        <f aca="false">IF(AK36&lt;90,"","○")</f>
        <v/>
      </c>
      <c r="AO36" s="61"/>
    </row>
    <row collapsed="false" customFormat="false" customHeight="false" hidden="false" ht="13.25" outlineLevel="0" r="37">
      <c r="A37" s="60" t="n">
        <v>4</v>
      </c>
      <c r="B37" s="16" t="s">
        <v>108</v>
      </c>
      <c r="C37" s="13" t="s">
        <v>120</v>
      </c>
      <c r="D37" s="14" t="s">
        <v>17</v>
      </c>
      <c r="E37" s="33" t="n">
        <v>12039</v>
      </c>
      <c r="F37" s="19" t="n">
        <f aca="false">INT(($E$1-E37)/365.25)</f>
        <v>77</v>
      </c>
      <c r="G37" s="16" t="n">
        <v>455</v>
      </c>
      <c r="H37" s="14"/>
      <c r="I37" s="14" t="str">
        <f aca="false">IF(F37&lt;90,"","○")</f>
        <v/>
      </c>
      <c r="J37" s="61"/>
      <c r="K37" s="69" t="n">
        <v>3</v>
      </c>
      <c r="L37" s="16" t="n">
        <v>21</v>
      </c>
      <c r="M37" s="14" t="s">
        <v>445</v>
      </c>
      <c r="N37" s="14" t="s">
        <v>20</v>
      </c>
      <c r="O37" s="21" t="n">
        <v>13993</v>
      </c>
      <c r="P37" s="19" t="n">
        <f aca="false">INT(($E$1-O37)/365.25)</f>
        <v>72</v>
      </c>
      <c r="Q37" s="31" t="s">
        <v>444</v>
      </c>
      <c r="R37" s="14"/>
      <c r="S37" s="14" t="str">
        <f aca="false">IF(P37&lt;90,"","○")</f>
        <v/>
      </c>
      <c r="T37" s="68"/>
      <c r="W37" s="1" t="n">
        <v>92</v>
      </c>
      <c r="AF37" s="60" t="n">
        <v>2</v>
      </c>
      <c r="AG37" s="16" t="s">
        <v>149</v>
      </c>
      <c r="AH37" s="13" t="s">
        <v>158</v>
      </c>
      <c r="AI37" s="14" t="s">
        <v>17</v>
      </c>
      <c r="AJ37" s="33" t="n">
        <v>10411</v>
      </c>
      <c r="AK37" s="19" t="n">
        <f aca="false">INT(($E$1-AJ37)/365.25)</f>
        <v>82</v>
      </c>
      <c r="AL37" s="16" t="n">
        <v>734</v>
      </c>
      <c r="AM37" s="14"/>
      <c r="AN37" s="14" t="str">
        <f aca="false">IF(AK37&lt;90,"","○")</f>
        <v/>
      </c>
      <c r="AO37" s="61"/>
    </row>
    <row collapsed="false" customFormat="false" customHeight="false" hidden="false" ht="13.25" outlineLevel="0" r="38">
      <c r="A38" s="60" t="n">
        <v>4</v>
      </c>
      <c r="B38" s="16" t="s">
        <v>108</v>
      </c>
      <c r="C38" s="13" t="s">
        <v>121</v>
      </c>
      <c r="D38" s="14" t="s">
        <v>20</v>
      </c>
      <c r="E38" s="33" t="n">
        <v>11922</v>
      </c>
      <c r="F38" s="19" t="n">
        <f aca="false">INT(($E$1-E38)/365.25)</f>
        <v>78</v>
      </c>
      <c r="G38" s="16" t="n">
        <v>455</v>
      </c>
      <c r="H38" s="14"/>
      <c r="I38" s="14" t="str">
        <f aca="false">IF(F38&lt;90,"","○")</f>
        <v/>
      </c>
      <c r="J38" s="61"/>
      <c r="K38" s="69" t="n">
        <v>3</v>
      </c>
      <c r="L38" s="16" t="n">
        <v>22</v>
      </c>
      <c r="M38" s="14" t="s">
        <v>450</v>
      </c>
      <c r="N38" s="14" t="s">
        <v>20</v>
      </c>
      <c r="O38" s="21" t="n">
        <v>11922</v>
      </c>
      <c r="P38" s="19" t="n">
        <f aca="false">INT(($E$1-O38)/365.25)</f>
        <v>78</v>
      </c>
      <c r="Q38" s="16" t="s">
        <v>451</v>
      </c>
      <c r="R38" s="14"/>
      <c r="S38" s="14" t="str">
        <f aca="false">IF(P38&lt;90,"","○")</f>
        <v/>
      </c>
      <c r="T38" s="68"/>
      <c r="W38" s="1" t="n">
        <v>93</v>
      </c>
      <c r="AF38" s="60" t="n">
        <v>2</v>
      </c>
      <c r="AG38" s="16" t="s">
        <v>162</v>
      </c>
      <c r="AH38" s="13" t="s">
        <v>166</v>
      </c>
      <c r="AI38" s="14" t="s">
        <v>17</v>
      </c>
      <c r="AJ38" s="33" t="n">
        <v>11555</v>
      </c>
      <c r="AK38" s="19" t="n">
        <f aca="false">INT(($E$1-AJ38)/365.25)</f>
        <v>79</v>
      </c>
      <c r="AL38" s="16" t="s">
        <v>167</v>
      </c>
      <c r="AM38" s="14"/>
      <c r="AN38" s="14" t="str">
        <f aca="false">IF(AK38&lt;90,"","○")</f>
        <v/>
      </c>
      <c r="AO38" s="61"/>
    </row>
    <row collapsed="false" customFormat="false" customHeight="false" hidden="false" ht="13.25" outlineLevel="0" r="39">
      <c r="A39" s="60" t="n">
        <v>4</v>
      </c>
      <c r="B39" s="16" t="s">
        <v>108</v>
      </c>
      <c r="C39" s="13" t="s">
        <v>122</v>
      </c>
      <c r="D39" s="14" t="s">
        <v>17</v>
      </c>
      <c r="E39" s="33" t="n">
        <v>13306</v>
      </c>
      <c r="F39" s="19" t="n">
        <f aca="false">INT(($E$1-E39)/365.25)</f>
        <v>74</v>
      </c>
      <c r="G39" s="16" t="n">
        <v>796</v>
      </c>
      <c r="H39" s="14"/>
      <c r="I39" s="14" t="str">
        <f aca="false">IF(F39&lt;90,"","○")</f>
        <v/>
      </c>
      <c r="J39" s="61"/>
      <c r="K39" s="69" t="n">
        <v>3</v>
      </c>
      <c r="L39" s="16" t="n">
        <v>22</v>
      </c>
      <c r="M39" s="14" t="s">
        <v>453</v>
      </c>
      <c r="N39" s="14" t="s">
        <v>17</v>
      </c>
      <c r="O39" s="21" t="n">
        <v>12368</v>
      </c>
      <c r="P39" s="19" t="n">
        <f aca="false">INT(($E$1-O39)/365.25)</f>
        <v>76</v>
      </c>
      <c r="Q39" s="16" t="s">
        <v>451</v>
      </c>
      <c r="R39" s="14"/>
      <c r="S39" s="14" t="str">
        <f aca="false">IF(P39&lt;90,"","○")</f>
        <v/>
      </c>
      <c r="T39" s="68"/>
      <c r="W39" s="1" t="n">
        <v>94</v>
      </c>
      <c r="AF39" s="60" t="n">
        <v>2</v>
      </c>
      <c r="AG39" s="16" t="s">
        <v>182</v>
      </c>
      <c r="AH39" s="13" t="s">
        <v>183</v>
      </c>
      <c r="AI39" s="14" t="s">
        <v>17</v>
      </c>
      <c r="AJ39" s="33" t="n">
        <v>4803</v>
      </c>
      <c r="AK39" s="19" t="n">
        <f aca="false">INT(($E$1-AJ39)/365.25)</f>
        <v>97</v>
      </c>
      <c r="AL39" s="16" t="n">
        <v>1195</v>
      </c>
      <c r="AM39" s="14"/>
      <c r="AN39" s="14" t="str">
        <f aca="false">IF(AK39&lt;90,"","○")</f>
        <v>○</v>
      </c>
      <c r="AO39" s="61"/>
    </row>
    <row collapsed="false" customFormat="false" customHeight="false" hidden="false" ht="13.25" outlineLevel="0" r="40">
      <c r="A40" s="60" t="n">
        <v>2</v>
      </c>
      <c r="B40" s="16" t="s">
        <v>127</v>
      </c>
      <c r="C40" s="13" t="s">
        <v>139</v>
      </c>
      <c r="D40" s="14" t="s">
        <v>20</v>
      </c>
      <c r="E40" s="33" t="n">
        <v>8775</v>
      </c>
      <c r="F40" s="19" t="n">
        <f aca="false">INT(($E$1-E40)/365.25)</f>
        <v>86</v>
      </c>
      <c r="G40" s="16" t="n">
        <v>739</v>
      </c>
      <c r="H40" s="14"/>
      <c r="I40" s="14" t="str">
        <f aca="false">IF(F40&lt;90,"","○")</f>
        <v/>
      </c>
      <c r="J40" s="61"/>
      <c r="K40" s="69" t="n">
        <v>3</v>
      </c>
      <c r="L40" s="16" t="n">
        <v>22</v>
      </c>
      <c r="M40" s="14" t="s">
        <v>462</v>
      </c>
      <c r="N40" s="14" t="s">
        <v>20</v>
      </c>
      <c r="O40" s="21" t="n">
        <v>11700</v>
      </c>
      <c r="P40" s="19" t="n">
        <f aca="false">INT(($E$1-O40)/365.25)</f>
        <v>78</v>
      </c>
      <c r="Q40" s="16" t="s">
        <v>463</v>
      </c>
      <c r="R40" s="14"/>
      <c r="S40" s="14" t="str">
        <f aca="false">IF(P40&lt;90,"","○")</f>
        <v/>
      </c>
      <c r="T40" s="68"/>
      <c r="W40" s="1" t="n">
        <v>95</v>
      </c>
      <c r="AF40" s="60" t="n">
        <v>2</v>
      </c>
      <c r="AG40" s="16" t="s">
        <v>182</v>
      </c>
      <c r="AH40" s="13" t="s">
        <v>190</v>
      </c>
      <c r="AI40" s="14" t="s">
        <v>20</v>
      </c>
      <c r="AJ40" s="33" t="n">
        <v>11436</v>
      </c>
      <c r="AK40" s="19" t="n">
        <f aca="false">INT(($E$1-AJ40)/365.25)</f>
        <v>79</v>
      </c>
      <c r="AL40" s="16" t="n">
        <v>1218</v>
      </c>
      <c r="AM40" s="14"/>
      <c r="AN40" s="14" t="str">
        <f aca="false">IF(AK40&lt;90,"","○")</f>
        <v/>
      </c>
      <c r="AO40" s="61"/>
    </row>
    <row collapsed="false" customFormat="false" customHeight="false" hidden="false" ht="13.25" outlineLevel="0" r="41">
      <c r="A41" s="60" t="n">
        <v>2</v>
      </c>
      <c r="B41" s="16" t="s">
        <v>127</v>
      </c>
      <c r="C41" s="13" t="s">
        <v>143</v>
      </c>
      <c r="D41" s="14" t="s">
        <v>17</v>
      </c>
      <c r="E41" s="33" t="n">
        <v>11214</v>
      </c>
      <c r="F41" s="19" t="n">
        <f aca="false">INT(($E$1-E41)/365.25)</f>
        <v>80</v>
      </c>
      <c r="G41" s="16" t="n">
        <v>748</v>
      </c>
      <c r="H41" s="14"/>
      <c r="I41" s="14" t="str">
        <f aca="false">IF(F41&lt;90,"","○")</f>
        <v/>
      </c>
      <c r="J41" s="61"/>
      <c r="K41" s="69" t="n">
        <v>3</v>
      </c>
      <c r="L41" s="16" t="n">
        <v>22</v>
      </c>
      <c r="M41" s="14" t="s">
        <v>467</v>
      </c>
      <c r="N41" s="14" t="s">
        <v>17</v>
      </c>
      <c r="O41" s="21" t="n">
        <v>13310</v>
      </c>
      <c r="P41" s="19" t="n">
        <f aca="false">INT(($E$1-O41)/365.25)</f>
        <v>74</v>
      </c>
      <c r="Q41" s="16" t="s">
        <v>463</v>
      </c>
      <c r="R41" s="14"/>
      <c r="S41" s="14" t="str">
        <f aca="false">IF(P41&lt;90,"","○")</f>
        <v/>
      </c>
      <c r="T41" s="68"/>
      <c r="W41" s="1" t="n">
        <v>96</v>
      </c>
      <c r="AF41" s="60" t="n">
        <v>2</v>
      </c>
      <c r="AG41" s="16" t="s">
        <v>182</v>
      </c>
      <c r="AH41" s="13" t="s">
        <v>560</v>
      </c>
      <c r="AI41" s="14" t="s">
        <v>20</v>
      </c>
      <c r="AJ41" s="33" t="n">
        <v>12580</v>
      </c>
      <c r="AK41" s="19" t="n">
        <f aca="false">INT(($E$1-AJ41)/365.25)</f>
        <v>76</v>
      </c>
      <c r="AL41" s="16" t="s">
        <v>193</v>
      </c>
      <c r="AM41" s="14"/>
      <c r="AN41" s="14" t="str">
        <f aca="false">IF(AK41&lt;90,"","○")</f>
        <v/>
      </c>
      <c r="AO41" s="61"/>
    </row>
    <row collapsed="false" customFormat="false" customHeight="false" hidden="false" ht="13.25" outlineLevel="0" r="42">
      <c r="A42" s="60" t="n">
        <v>2</v>
      </c>
      <c r="B42" s="16" t="s">
        <v>127</v>
      </c>
      <c r="C42" s="13" t="s">
        <v>148</v>
      </c>
      <c r="D42" s="14" t="s">
        <v>17</v>
      </c>
      <c r="E42" s="33" t="n">
        <v>13582</v>
      </c>
      <c r="F42" s="19" t="n">
        <f aca="false">INT(($E$1-E42)/365.25)</f>
        <v>73</v>
      </c>
      <c r="G42" s="16" t="n">
        <v>743</v>
      </c>
      <c r="H42" s="65"/>
      <c r="I42" s="14" t="str">
        <f aca="false">IF(F42&lt;90,"","○")</f>
        <v/>
      </c>
      <c r="J42" s="61"/>
      <c r="K42" s="69" t="n">
        <v>3</v>
      </c>
      <c r="L42" s="16" t="n">
        <v>22</v>
      </c>
      <c r="M42" s="14" t="s">
        <v>466</v>
      </c>
      <c r="N42" s="14" t="s">
        <v>20</v>
      </c>
      <c r="O42" s="21" t="n">
        <v>11325</v>
      </c>
      <c r="P42" s="19" t="n">
        <f aca="false">INT(($E$1-O42)/365.25)</f>
        <v>79</v>
      </c>
      <c r="Q42" s="16" t="s">
        <v>465</v>
      </c>
      <c r="R42" s="14"/>
      <c r="S42" s="14" t="str">
        <f aca="false">IF(P42&lt;90,"","○")</f>
        <v/>
      </c>
      <c r="T42" s="68"/>
      <c r="W42" s="1" t="n">
        <v>97</v>
      </c>
      <c r="AF42" s="60" t="n">
        <v>2</v>
      </c>
      <c r="AG42" s="16" t="s">
        <v>182</v>
      </c>
      <c r="AH42" s="13" t="s">
        <v>561</v>
      </c>
      <c r="AI42" s="14" t="s">
        <v>17</v>
      </c>
      <c r="AJ42" s="33" t="n">
        <v>12464</v>
      </c>
      <c r="AK42" s="19" t="n">
        <f aca="false">INT(($E$1-AJ42)/365.25)</f>
        <v>76</v>
      </c>
      <c r="AL42" s="16" t="s">
        <v>193</v>
      </c>
      <c r="AM42" s="14"/>
      <c r="AN42" s="14" t="str">
        <f aca="false">IF(AK42&lt;90,"","○")</f>
        <v/>
      </c>
      <c r="AO42" s="61"/>
    </row>
    <row collapsed="false" customFormat="false" customHeight="false" hidden="false" ht="13.25" outlineLevel="0" r="43">
      <c r="A43" s="60" t="n">
        <v>2</v>
      </c>
      <c r="B43" s="16" t="s">
        <v>127</v>
      </c>
      <c r="C43" s="13" t="s">
        <v>128</v>
      </c>
      <c r="D43" s="14" t="s">
        <v>17</v>
      </c>
      <c r="E43" s="33" t="n">
        <v>11895</v>
      </c>
      <c r="F43" s="19" t="n">
        <f aca="false">INT(($E$1-E43)/365.25)</f>
        <v>78</v>
      </c>
      <c r="G43" s="16" t="n">
        <v>522</v>
      </c>
      <c r="H43" s="14"/>
      <c r="I43" s="14" t="str">
        <f aca="false">IF(F42&lt;90,"","○")</f>
        <v/>
      </c>
      <c r="J43" s="61"/>
      <c r="K43" s="69" t="n">
        <v>3</v>
      </c>
      <c r="L43" s="16" t="n">
        <v>23</v>
      </c>
      <c r="M43" s="14" t="s">
        <v>431</v>
      </c>
      <c r="N43" s="14" t="s">
        <v>20</v>
      </c>
      <c r="O43" s="21" t="n">
        <v>14708</v>
      </c>
      <c r="P43" s="19" t="n">
        <f aca="false">INT(($E$1-O43)/365.25)</f>
        <v>70</v>
      </c>
      <c r="Q43" s="16" t="s">
        <v>475</v>
      </c>
      <c r="R43" s="14"/>
      <c r="S43" s="14" t="str">
        <f aca="false">IF(P43&lt;90,"","○")</f>
        <v/>
      </c>
      <c r="T43" s="68"/>
      <c r="W43" s="1" t="n">
        <v>98</v>
      </c>
      <c r="AF43" s="60" t="n">
        <v>2</v>
      </c>
      <c r="AG43" s="16" t="s">
        <v>182</v>
      </c>
      <c r="AH43" s="13" t="s">
        <v>197</v>
      </c>
      <c r="AI43" s="14" t="s">
        <v>17</v>
      </c>
      <c r="AJ43" s="33" t="n">
        <v>13248</v>
      </c>
      <c r="AK43" s="19" t="n">
        <f aca="false">INT(($E$1-AJ43)/365.25)</f>
        <v>74</v>
      </c>
      <c r="AL43" s="16" t="s">
        <v>198</v>
      </c>
      <c r="AM43" s="14"/>
      <c r="AN43" s="14" t="str">
        <f aca="false">IF(AK43&lt;90,"","○")</f>
        <v/>
      </c>
      <c r="AO43" s="61"/>
    </row>
    <row collapsed="false" customFormat="false" customHeight="false" hidden="false" ht="13.25" outlineLevel="0" r="44">
      <c r="A44" s="60" t="n">
        <v>2</v>
      </c>
      <c r="B44" s="16" t="s">
        <v>127</v>
      </c>
      <c r="C44" s="13" t="s">
        <v>130</v>
      </c>
      <c r="D44" s="14" t="s">
        <v>17</v>
      </c>
      <c r="E44" s="33" t="n">
        <v>9969</v>
      </c>
      <c r="F44" s="19" t="n">
        <f aca="false">INT(($E$1-E44)/365.25)</f>
        <v>83</v>
      </c>
      <c r="G44" s="16" t="n">
        <v>523</v>
      </c>
      <c r="H44" s="14"/>
      <c r="I44" s="14" t="str">
        <f aca="false">IF(F43&lt;90,"","○")</f>
        <v/>
      </c>
      <c r="J44" s="61"/>
      <c r="K44" s="69" t="n">
        <v>3</v>
      </c>
      <c r="L44" s="16" t="n">
        <v>23</v>
      </c>
      <c r="M44" s="14" t="s">
        <v>476</v>
      </c>
      <c r="N44" s="14" t="s">
        <v>17</v>
      </c>
      <c r="O44" s="21" t="n">
        <v>14617</v>
      </c>
      <c r="P44" s="19" t="n">
        <f aca="false">INT(($E$1-O44)/365.25)</f>
        <v>70</v>
      </c>
      <c r="Q44" s="16" t="n">
        <v>40</v>
      </c>
      <c r="R44" s="14"/>
      <c r="S44" s="14" t="str">
        <f aca="false">IF(P44&lt;90,"","○")</f>
        <v/>
      </c>
      <c r="T44" s="68"/>
      <c r="W44" s="1" t="n">
        <v>99</v>
      </c>
      <c r="AF44" s="60" t="n">
        <v>2</v>
      </c>
      <c r="AG44" s="16" t="s">
        <v>182</v>
      </c>
      <c r="AH44" s="13" t="s">
        <v>199</v>
      </c>
      <c r="AI44" s="14" t="s">
        <v>20</v>
      </c>
      <c r="AJ44" s="33" t="n">
        <v>13318</v>
      </c>
      <c r="AK44" s="19" t="n">
        <f aca="false">INT(($E$1-AJ44)/365.25)</f>
        <v>74</v>
      </c>
      <c r="AL44" s="16" t="s">
        <v>198</v>
      </c>
      <c r="AM44" s="14"/>
      <c r="AN44" s="14" t="str">
        <f aca="false">IF(AK44&lt;90,"","○")</f>
        <v/>
      </c>
      <c r="AO44" s="61"/>
    </row>
    <row collapsed="false" customFormat="false" customHeight="false" hidden="false" ht="13.25" outlineLevel="0" r="45">
      <c r="A45" s="60" t="n">
        <v>2</v>
      </c>
      <c r="B45" s="16" t="s">
        <v>127</v>
      </c>
      <c r="C45" s="13" t="s">
        <v>132</v>
      </c>
      <c r="D45" s="14" t="s">
        <v>17</v>
      </c>
      <c r="E45" s="33" t="n">
        <v>9867</v>
      </c>
      <c r="F45" s="19" t="n">
        <f aca="false">INT(($E$1-E45)/365.25)</f>
        <v>83</v>
      </c>
      <c r="G45" s="16" t="n">
        <v>526</v>
      </c>
      <c r="H45" s="14"/>
      <c r="I45" s="14" t="str">
        <f aca="false">IF(F44&lt;90,"","○")</f>
        <v/>
      </c>
      <c r="J45" s="61"/>
      <c r="K45" s="69" t="n">
        <v>3</v>
      </c>
      <c r="L45" s="16" t="n">
        <v>25</v>
      </c>
      <c r="M45" s="14" t="s">
        <v>486</v>
      </c>
      <c r="N45" s="14" t="s">
        <v>20</v>
      </c>
      <c r="O45" s="21" t="n">
        <v>9408</v>
      </c>
      <c r="P45" s="19" t="n">
        <f aca="false">INT(($E$1-O45)/365.25)</f>
        <v>84</v>
      </c>
      <c r="Q45" s="16" t="n">
        <v>34</v>
      </c>
      <c r="R45" s="14"/>
      <c r="S45" s="14" t="str">
        <f aca="false">IF(P45&lt;90,"","○")</f>
        <v/>
      </c>
      <c r="T45" s="68"/>
      <c r="W45" s="1" t="n">
        <v>100</v>
      </c>
      <c r="AF45" s="60" t="n">
        <v>2</v>
      </c>
      <c r="AG45" s="16" t="s">
        <v>182</v>
      </c>
      <c r="AH45" s="13" t="s">
        <v>200</v>
      </c>
      <c r="AI45" s="14" t="s">
        <v>17</v>
      </c>
      <c r="AJ45" s="33" t="n">
        <v>13412</v>
      </c>
      <c r="AK45" s="19" t="n">
        <f aca="false">INT(($E$1-AJ45)/365.25)</f>
        <v>74</v>
      </c>
      <c r="AL45" s="16" t="n">
        <v>1205</v>
      </c>
      <c r="AM45" s="14"/>
      <c r="AN45" s="14" t="str">
        <f aca="false">IF(AK45&lt;90,"","○")</f>
        <v/>
      </c>
      <c r="AO45" s="61"/>
    </row>
    <row collapsed="false" customFormat="false" customHeight="false" hidden="false" ht="13.25" outlineLevel="0" r="46">
      <c r="A46" s="60" t="n">
        <v>2</v>
      </c>
      <c r="B46" s="16" t="s">
        <v>127</v>
      </c>
      <c r="C46" s="13" t="s">
        <v>134</v>
      </c>
      <c r="D46" s="14" t="s">
        <v>17</v>
      </c>
      <c r="E46" s="33" t="n">
        <v>11973</v>
      </c>
      <c r="F46" s="19" t="n">
        <f aca="false">INT(($E$1-E46)/365.25)</f>
        <v>77</v>
      </c>
      <c r="G46" s="16" t="n">
        <v>530</v>
      </c>
      <c r="H46" s="14"/>
      <c r="I46" s="14" t="str">
        <f aca="false">IF(F45&lt;90,"","○")</f>
        <v/>
      </c>
      <c r="J46" s="61"/>
      <c r="K46" s="69" t="n">
        <v>3</v>
      </c>
      <c r="L46" s="16" t="n">
        <v>25</v>
      </c>
      <c r="M46" s="14" t="s">
        <v>496</v>
      </c>
      <c r="N46" s="14" t="s">
        <v>20</v>
      </c>
      <c r="O46" s="21" t="n">
        <v>13243</v>
      </c>
      <c r="P46" s="19" t="n">
        <f aca="false">INT(($E$1-O46)/365.25)</f>
        <v>74</v>
      </c>
      <c r="Q46" s="16" t="s">
        <v>497</v>
      </c>
      <c r="R46" s="14"/>
      <c r="S46" s="14" t="str">
        <f aca="false">IF(P46&lt;90,"","○")</f>
        <v/>
      </c>
      <c r="T46" s="68"/>
      <c r="W46" s="1" t="n">
        <v>101</v>
      </c>
      <c r="AF46" s="60" t="n">
        <v>2</v>
      </c>
      <c r="AG46" s="16" t="s">
        <v>182</v>
      </c>
      <c r="AH46" s="13" t="s">
        <v>203</v>
      </c>
      <c r="AI46" s="14" t="s">
        <v>17</v>
      </c>
      <c r="AJ46" s="33" t="n">
        <v>13455</v>
      </c>
      <c r="AK46" s="19" t="n">
        <f aca="false">INT(($E$1-AJ46)/365.25)</f>
        <v>73</v>
      </c>
      <c r="AL46" s="16" t="n">
        <v>1218</v>
      </c>
      <c r="AM46" s="14"/>
      <c r="AN46" s="14" t="str">
        <f aca="false">IF(AK46&lt;90,"","○")</f>
        <v/>
      </c>
      <c r="AO46" s="61"/>
    </row>
    <row collapsed="false" customFormat="false" customHeight="false" hidden="false" ht="13.25" outlineLevel="0" r="47">
      <c r="A47" s="60" t="n">
        <v>2</v>
      </c>
      <c r="B47" s="16" t="s">
        <v>127</v>
      </c>
      <c r="C47" s="13" t="s">
        <v>136</v>
      </c>
      <c r="D47" s="14" t="s">
        <v>17</v>
      </c>
      <c r="E47" s="33" t="n">
        <v>12860</v>
      </c>
      <c r="F47" s="19" t="n">
        <f aca="false">INT(($E$1-E47)/365.25)</f>
        <v>75</v>
      </c>
      <c r="G47" s="16" t="n">
        <v>549</v>
      </c>
      <c r="H47" s="14"/>
      <c r="I47" s="14" t="str">
        <f aca="false">IF(F46&lt;90,"","○")</f>
        <v/>
      </c>
      <c r="J47" s="61"/>
      <c r="K47" s="69" t="n">
        <v>3</v>
      </c>
      <c r="L47" s="16" t="n">
        <v>26</v>
      </c>
      <c r="M47" s="14" t="s">
        <v>501</v>
      </c>
      <c r="N47" s="14" t="s">
        <v>20</v>
      </c>
      <c r="O47" s="21" t="n">
        <v>10978</v>
      </c>
      <c r="P47" s="19" t="n">
        <f aca="false">INT(($E$1-O47)/365.25)</f>
        <v>80</v>
      </c>
      <c r="Q47" s="16" t="s">
        <v>502</v>
      </c>
      <c r="R47" s="14"/>
      <c r="S47" s="14" t="str">
        <f aca="false">IF(P47&lt;90,"","○")</f>
        <v/>
      </c>
      <c r="T47" s="68" t="s">
        <v>556</v>
      </c>
      <c r="W47" s="1" t="n">
        <v>102</v>
      </c>
      <c r="AF47" s="60" t="n">
        <v>2</v>
      </c>
      <c r="AG47" s="16" t="s">
        <v>182</v>
      </c>
      <c r="AH47" s="13" t="s">
        <v>204</v>
      </c>
      <c r="AI47" s="14" t="s">
        <v>20</v>
      </c>
      <c r="AJ47" s="33" t="n">
        <v>14080</v>
      </c>
      <c r="AK47" s="19" t="n">
        <f aca="false">INT(($E$1-AJ47)/365.25)</f>
        <v>72</v>
      </c>
      <c r="AL47" s="16" t="n">
        <v>1203</v>
      </c>
      <c r="AM47" s="14"/>
      <c r="AN47" s="14" t="str">
        <f aca="false">IF(AK47&lt;90,"","○")</f>
        <v/>
      </c>
      <c r="AO47" s="61"/>
    </row>
    <row collapsed="false" customFormat="false" customHeight="false" hidden="false" ht="13.25" outlineLevel="0" r="48">
      <c r="A48" s="60" t="n">
        <v>2</v>
      </c>
      <c r="B48" s="16" t="s">
        <v>149</v>
      </c>
      <c r="C48" s="13" t="s">
        <v>153</v>
      </c>
      <c r="D48" s="14" t="s">
        <v>17</v>
      </c>
      <c r="E48" s="33" t="n">
        <v>7449</v>
      </c>
      <c r="F48" s="19" t="n">
        <f aca="false">INT(($E$1-E48)/365.25)</f>
        <v>90</v>
      </c>
      <c r="G48" s="16" t="n">
        <v>672</v>
      </c>
      <c r="H48" s="14"/>
      <c r="I48" s="14" t="str">
        <f aca="false">IF(F47&lt;90,"","○")</f>
        <v/>
      </c>
      <c r="J48" s="61"/>
      <c r="K48" s="69" t="n">
        <v>3</v>
      </c>
      <c r="L48" s="16" t="n">
        <v>26</v>
      </c>
      <c r="M48" s="14" t="s">
        <v>503</v>
      </c>
      <c r="N48" s="14" t="s">
        <v>17</v>
      </c>
      <c r="O48" s="21" t="n">
        <v>11435</v>
      </c>
      <c r="P48" s="19" t="n">
        <f aca="false">INT(($E$1-O48)/365.25)</f>
        <v>79</v>
      </c>
      <c r="Q48" s="16" t="s">
        <v>502</v>
      </c>
      <c r="R48" s="14"/>
      <c r="S48" s="14" t="str">
        <f aca="false">IF(P48&lt;90,"","○")</f>
        <v/>
      </c>
      <c r="T48" s="68"/>
      <c r="W48" s="1" t="n">
        <v>103</v>
      </c>
      <c r="AF48" s="60" t="n">
        <v>2</v>
      </c>
      <c r="AG48" s="16" t="s">
        <v>182</v>
      </c>
      <c r="AH48" s="13" t="s">
        <v>205</v>
      </c>
      <c r="AI48" s="14" t="s">
        <v>17</v>
      </c>
      <c r="AJ48" s="33" t="n">
        <v>14824</v>
      </c>
      <c r="AK48" s="19" t="n">
        <f aca="false">INT(($E$1-AJ48)/365.25)</f>
        <v>70</v>
      </c>
      <c r="AL48" s="16" t="s">
        <v>206</v>
      </c>
      <c r="AM48" s="14"/>
      <c r="AN48" s="14" t="str">
        <f aca="false">IF(AK48&lt;90,"","○")</f>
        <v/>
      </c>
      <c r="AO48" s="61"/>
    </row>
    <row collapsed="false" customFormat="false" customHeight="false" hidden="false" ht="13.25" outlineLevel="0" r="49">
      <c r="A49" s="60" t="n">
        <v>2</v>
      </c>
      <c r="B49" s="16" t="s">
        <v>149</v>
      </c>
      <c r="C49" s="13" t="s">
        <v>154</v>
      </c>
      <c r="D49" s="14" t="s">
        <v>17</v>
      </c>
      <c r="E49" s="33" t="n">
        <v>7755</v>
      </c>
      <c r="F49" s="19" t="n">
        <f aca="false">INT(($E$1-E49)/365.25)</f>
        <v>89</v>
      </c>
      <c r="G49" s="16" t="s">
        <v>155</v>
      </c>
      <c r="H49" s="14"/>
      <c r="I49" s="14" t="str">
        <f aca="false">IF(F48&lt;90,"","○")</f>
        <v>○</v>
      </c>
      <c r="J49" s="61"/>
      <c r="K49" s="69" t="n">
        <v>3</v>
      </c>
      <c r="L49" s="16" t="s">
        <v>512</v>
      </c>
      <c r="M49" s="14" t="s">
        <v>517</v>
      </c>
      <c r="N49" s="14" t="s">
        <v>17</v>
      </c>
      <c r="O49" s="21" t="n">
        <v>11577</v>
      </c>
      <c r="P49" s="19" t="n">
        <f aca="false">INT(($E$1-O49)/365.25)</f>
        <v>79</v>
      </c>
      <c r="Q49" s="16" t="s">
        <v>518</v>
      </c>
      <c r="R49" s="14"/>
      <c r="S49" s="14" t="str">
        <f aca="false">IF(P49&lt;90,"","○")</f>
        <v/>
      </c>
      <c r="T49" s="68"/>
      <c r="W49" s="1" t="n">
        <v>104</v>
      </c>
      <c r="AF49" s="60" t="n">
        <v>2</v>
      </c>
      <c r="AG49" s="16" t="n">
        <v>7</v>
      </c>
      <c r="AH49" s="14" t="s">
        <v>212</v>
      </c>
      <c r="AI49" s="14" t="s">
        <v>20</v>
      </c>
      <c r="AJ49" s="33" t="n">
        <v>11108</v>
      </c>
      <c r="AK49" s="19" t="n">
        <f aca="false">INT(($E$1-AJ49)/365.25)</f>
        <v>80</v>
      </c>
      <c r="AL49" s="16" t="s">
        <v>213</v>
      </c>
      <c r="AM49" s="14"/>
      <c r="AN49" s="14" t="str">
        <f aca="false">IF(AK49&lt;90,"","○")</f>
        <v/>
      </c>
      <c r="AO49" s="61"/>
    </row>
    <row collapsed="false" customFormat="false" customHeight="false" hidden="false" ht="13.25" outlineLevel="0" r="50">
      <c r="A50" s="60" t="n">
        <v>2</v>
      </c>
      <c r="B50" s="16" t="s">
        <v>149</v>
      </c>
      <c r="C50" s="13" t="s">
        <v>156</v>
      </c>
      <c r="D50" s="14" t="s">
        <v>17</v>
      </c>
      <c r="E50" s="33" t="n">
        <v>11702</v>
      </c>
      <c r="F50" s="19" t="n">
        <f aca="false">INT(($E$1-E50)/365.25)</f>
        <v>78</v>
      </c>
      <c r="G50" s="16" t="s">
        <v>157</v>
      </c>
      <c r="H50" s="14"/>
      <c r="I50" s="14" t="str">
        <f aca="false">IF(F49&lt;90,"","○")</f>
        <v/>
      </c>
      <c r="J50" s="61"/>
      <c r="K50" s="69" t="n">
        <v>3</v>
      </c>
      <c r="L50" s="16" t="s">
        <v>512</v>
      </c>
      <c r="M50" s="14" t="s">
        <v>519</v>
      </c>
      <c r="N50" s="14" t="s">
        <v>17</v>
      </c>
      <c r="O50" s="21" t="n">
        <v>5421</v>
      </c>
      <c r="P50" s="19" t="n">
        <f aca="false">INT(($E$1-O50)/365.25)</f>
        <v>95</v>
      </c>
      <c r="Q50" s="16" t="s">
        <v>520</v>
      </c>
      <c r="R50" s="14"/>
      <c r="S50" s="14" t="str">
        <f aca="false">IF(P50&lt;90,"","○")</f>
        <v>○</v>
      </c>
      <c r="T50" s="68"/>
      <c r="W50" s="1" t="n">
        <v>105</v>
      </c>
      <c r="AF50" s="60" t="n">
        <v>2</v>
      </c>
      <c r="AG50" s="16" t="n">
        <v>7</v>
      </c>
      <c r="AH50" s="14" t="s">
        <v>215</v>
      </c>
      <c r="AI50" s="14" t="s">
        <v>17</v>
      </c>
      <c r="AJ50" s="33" t="n">
        <v>12863</v>
      </c>
      <c r="AK50" s="19" t="n">
        <f aca="false">INT(($E$1-AJ50)/365.25)</f>
        <v>75</v>
      </c>
      <c r="AL50" s="16" t="s">
        <v>216</v>
      </c>
      <c r="AM50" s="14"/>
      <c r="AN50" s="14" t="str">
        <f aca="false">IF(AK50&lt;90,"","○")</f>
        <v/>
      </c>
      <c r="AO50" s="61" t="s">
        <v>556</v>
      </c>
    </row>
    <row collapsed="false" customFormat="false" customHeight="false" hidden="false" ht="13.25" outlineLevel="0" r="51">
      <c r="A51" s="60" t="n">
        <v>2</v>
      </c>
      <c r="B51" s="16" t="s">
        <v>149</v>
      </c>
      <c r="C51" s="13" t="s">
        <v>158</v>
      </c>
      <c r="D51" s="14" t="s">
        <v>17</v>
      </c>
      <c r="E51" s="33" t="n">
        <v>10411</v>
      </c>
      <c r="F51" s="19" t="n">
        <f aca="false">INT(($E$1-E51)/365.25)</f>
        <v>82</v>
      </c>
      <c r="G51" s="16" t="n">
        <v>734</v>
      </c>
      <c r="H51" s="14"/>
      <c r="I51" s="14" t="str">
        <f aca="false">IF(F50&lt;90,"","○")</f>
        <v/>
      </c>
      <c r="J51" s="61"/>
      <c r="K51" s="69" t="n">
        <v>3</v>
      </c>
      <c r="L51" s="16" t="n">
        <v>28</v>
      </c>
      <c r="M51" s="14" t="s">
        <v>524</v>
      </c>
      <c r="N51" s="14" t="s">
        <v>17</v>
      </c>
      <c r="O51" s="21" t="n">
        <v>12762</v>
      </c>
      <c r="P51" s="19" t="n">
        <f aca="false">INT(($E$1-O51)/365.25)</f>
        <v>75</v>
      </c>
      <c r="Q51" s="16" t="s">
        <v>127</v>
      </c>
      <c r="R51" s="14"/>
      <c r="S51" s="14" t="str">
        <f aca="false">IF(P51&lt;90,"","○")</f>
        <v/>
      </c>
      <c r="T51" s="68"/>
      <c r="W51" s="1" t="n">
        <v>106</v>
      </c>
      <c r="AF51" s="60" t="n">
        <v>2</v>
      </c>
      <c r="AG51" s="16" t="n">
        <v>7</v>
      </c>
      <c r="AH51" s="14" t="s">
        <v>220</v>
      </c>
      <c r="AI51" s="14" t="s">
        <v>17</v>
      </c>
      <c r="AJ51" s="33" t="n">
        <v>8841</v>
      </c>
      <c r="AK51" s="19" t="n">
        <f aca="false">INT(($E$1-AJ51)/365.25)</f>
        <v>86</v>
      </c>
      <c r="AL51" s="16" t="s">
        <v>221</v>
      </c>
      <c r="AM51" s="14"/>
      <c r="AN51" s="14" t="str">
        <f aca="false">IF(AK51&lt;90,"","○")</f>
        <v/>
      </c>
      <c r="AO51" s="61"/>
    </row>
    <row collapsed="false" customFormat="false" customHeight="false" hidden="false" ht="13.25" outlineLevel="0" r="52">
      <c r="A52" s="72" t="n">
        <v>2</v>
      </c>
      <c r="B52" s="36" t="s">
        <v>162</v>
      </c>
      <c r="C52" s="24" t="s">
        <v>180</v>
      </c>
      <c r="D52" s="25" t="s">
        <v>20</v>
      </c>
      <c r="E52" s="73"/>
      <c r="F52" s="74"/>
      <c r="G52" s="75" t="n">
        <v>724</v>
      </c>
      <c r="H52" s="14"/>
      <c r="I52" s="14" t="str">
        <f aca="false">IF(F51&lt;90,"","○")</f>
        <v/>
      </c>
      <c r="J52" s="61"/>
      <c r="K52" s="69" t="n">
        <v>3</v>
      </c>
      <c r="L52" s="16" t="n">
        <v>28</v>
      </c>
      <c r="M52" s="14" t="s">
        <v>525</v>
      </c>
      <c r="N52" s="14" t="s">
        <v>20</v>
      </c>
      <c r="O52" s="21" t="n">
        <v>12240</v>
      </c>
      <c r="P52" s="19" t="n">
        <f aca="false">INT(($E$1-O52)/365.25)</f>
        <v>77</v>
      </c>
      <c r="Q52" s="16" t="s">
        <v>127</v>
      </c>
      <c r="R52" s="14"/>
      <c r="S52" s="14" t="str">
        <f aca="false">IF(P52&lt;90,"","○")</f>
        <v/>
      </c>
      <c r="T52" s="68"/>
      <c r="W52" s="1" t="n">
        <v>107</v>
      </c>
      <c r="AF52" s="60" t="n">
        <v>2</v>
      </c>
      <c r="AG52" s="16" t="n">
        <v>7</v>
      </c>
      <c r="AH52" s="14" t="s">
        <v>229</v>
      </c>
      <c r="AI52" s="14" t="s">
        <v>20</v>
      </c>
      <c r="AJ52" s="33" t="n">
        <v>13674</v>
      </c>
      <c r="AK52" s="19" t="n">
        <f aca="false">INT(($E$1-AJ52)/365.25)</f>
        <v>73</v>
      </c>
      <c r="AL52" s="16" t="s">
        <v>230</v>
      </c>
      <c r="AM52" s="14"/>
      <c r="AN52" s="14" t="str">
        <f aca="false">IF(AK52&lt;90,"","○")</f>
        <v/>
      </c>
      <c r="AO52" s="61"/>
    </row>
    <row collapsed="false" customFormat="false" customHeight="false" hidden="false" ht="13.25" outlineLevel="0" r="53">
      <c r="A53" s="60" t="n">
        <v>2</v>
      </c>
      <c r="B53" s="16" t="s">
        <v>162</v>
      </c>
      <c r="C53" s="13" t="s">
        <v>166</v>
      </c>
      <c r="D53" s="14" t="s">
        <v>17</v>
      </c>
      <c r="E53" s="33" t="n">
        <v>11555</v>
      </c>
      <c r="F53" s="19" t="n">
        <f aca="false">INT(($E$1-E53)/365.25)</f>
        <v>79</v>
      </c>
      <c r="G53" s="16" t="s">
        <v>167</v>
      </c>
      <c r="H53" s="14"/>
      <c r="I53" s="14" t="str">
        <f aca="false">IF(F53&lt;90,"","○")</f>
        <v/>
      </c>
      <c r="J53" s="61"/>
      <c r="K53" s="69" t="n">
        <v>3</v>
      </c>
      <c r="L53" s="16" t="n">
        <v>28</v>
      </c>
      <c r="M53" s="14" t="s">
        <v>526</v>
      </c>
      <c r="N53" s="14" t="s">
        <v>17</v>
      </c>
      <c r="O53" s="21" t="n">
        <v>12426</v>
      </c>
      <c r="P53" s="19" t="n">
        <f aca="false">INT(($E$1-O53)/365.25)</f>
        <v>76</v>
      </c>
      <c r="Q53" s="16" t="s">
        <v>162</v>
      </c>
      <c r="R53" s="14"/>
      <c r="S53" s="14" t="str">
        <f aca="false">IF(P53&lt;90,"","○")</f>
        <v/>
      </c>
      <c r="T53" s="68"/>
      <c r="W53" s="1" t="n">
        <v>108</v>
      </c>
      <c r="AF53" s="60" t="n">
        <v>2</v>
      </c>
      <c r="AG53" s="16" t="n">
        <v>7</v>
      </c>
      <c r="AH53" s="14" t="s">
        <v>233</v>
      </c>
      <c r="AI53" s="14" t="s">
        <v>17</v>
      </c>
      <c r="AJ53" s="33" t="n">
        <v>11905</v>
      </c>
      <c r="AK53" s="19" t="n">
        <f aca="false">INT(($E$1-AJ53)/365.25)</f>
        <v>78</v>
      </c>
      <c r="AL53" s="16" t="n">
        <v>1156</v>
      </c>
      <c r="AM53" s="14"/>
      <c r="AN53" s="14" t="str">
        <f aca="false">IF(AK53&lt;90,"","○")</f>
        <v/>
      </c>
      <c r="AO53" s="61"/>
    </row>
    <row collapsed="false" customFormat="false" customHeight="false" hidden="false" ht="13.25" outlineLevel="0" r="54">
      <c r="A54" s="60" t="n">
        <v>2</v>
      </c>
      <c r="B54" s="16" t="s">
        <v>182</v>
      </c>
      <c r="C54" s="13" t="s">
        <v>183</v>
      </c>
      <c r="D54" s="14" t="s">
        <v>17</v>
      </c>
      <c r="E54" s="33" t="n">
        <v>4803</v>
      </c>
      <c r="F54" s="19" t="n">
        <f aca="false">INT(($E$1-E54)/365.25)</f>
        <v>97</v>
      </c>
      <c r="G54" s="16" t="n">
        <v>1195</v>
      </c>
      <c r="H54" s="14"/>
      <c r="I54" s="14" t="str">
        <f aca="false">IF(F54&lt;90,"","○")</f>
        <v>○</v>
      </c>
      <c r="J54" s="61"/>
      <c r="K54" s="69" t="n">
        <v>3</v>
      </c>
      <c r="L54" s="16" t="n">
        <v>28</v>
      </c>
      <c r="M54" s="14" t="s">
        <v>529</v>
      </c>
      <c r="N54" s="14" t="s">
        <v>17</v>
      </c>
      <c r="O54" s="21" t="n">
        <v>10554</v>
      </c>
      <c r="P54" s="19" t="n">
        <f aca="false">INT(($E$1-O54)/365.25)</f>
        <v>81</v>
      </c>
      <c r="Q54" s="16" t="s">
        <v>530</v>
      </c>
      <c r="R54" s="14"/>
      <c r="S54" s="14" t="str">
        <f aca="false">IF(P54&lt;90,"","○")</f>
        <v/>
      </c>
      <c r="T54" s="68"/>
      <c r="W54" s="1" t="n">
        <v>109</v>
      </c>
      <c r="AF54" s="60" t="n">
        <v>2</v>
      </c>
      <c r="AG54" s="16" t="n">
        <v>7</v>
      </c>
      <c r="AH54" s="14" t="s">
        <v>241</v>
      </c>
      <c r="AI54" s="14" t="s">
        <v>17</v>
      </c>
      <c r="AJ54" s="33" t="n">
        <v>10020</v>
      </c>
      <c r="AK54" s="19" t="n">
        <f aca="false">INT(($E$1-AJ54)/365.25)</f>
        <v>83</v>
      </c>
      <c r="AL54" s="16" t="s">
        <v>242</v>
      </c>
      <c r="AM54" s="14"/>
      <c r="AN54" s="14" t="str">
        <f aca="false">IF(AK54&lt;90,"","○")</f>
        <v/>
      </c>
      <c r="AO54" s="61"/>
    </row>
    <row collapsed="false" customFormat="false" customHeight="false" hidden="false" ht="13.25" outlineLevel="0" r="55">
      <c r="A55" s="60" t="n">
        <v>2</v>
      </c>
      <c r="B55" s="16" t="s">
        <v>182</v>
      </c>
      <c r="C55" s="13" t="s">
        <v>190</v>
      </c>
      <c r="D55" s="14" t="s">
        <v>20</v>
      </c>
      <c r="E55" s="33" t="n">
        <v>11436</v>
      </c>
      <c r="F55" s="19" t="n">
        <f aca="false">INT(($E$1-E55)/365.25)</f>
        <v>79</v>
      </c>
      <c r="G55" s="16" t="n">
        <v>1218</v>
      </c>
      <c r="H55" s="14"/>
      <c r="I55" s="14" t="str">
        <f aca="false">IF(F55&lt;90,"","○")</f>
        <v/>
      </c>
      <c r="J55" s="61"/>
      <c r="K55" s="69" t="n">
        <v>3</v>
      </c>
      <c r="L55" s="16" t="n">
        <v>28</v>
      </c>
      <c r="M55" s="14" t="s">
        <v>531</v>
      </c>
      <c r="N55" s="14" t="s">
        <v>20</v>
      </c>
      <c r="O55" s="21" t="n">
        <v>11236</v>
      </c>
      <c r="P55" s="19" t="n">
        <f aca="false">INT(($E$1-O55)/365.25)</f>
        <v>79</v>
      </c>
      <c r="Q55" s="16" t="s">
        <v>532</v>
      </c>
      <c r="R55" s="14"/>
      <c r="S55" s="14" t="str">
        <f aca="false">IF(P55&lt;90,"","○")</f>
        <v/>
      </c>
      <c r="T55" s="68"/>
      <c r="W55" s="1" t="n">
        <v>110</v>
      </c>
      <c r="AF55" s="69" t="n">
        <v>3</v>
      </c>
      <c r="AG55" s="16" t="s">
        <v>373</v>
      </c>
      <c r="AH55" s="14" t="s">
        <v>374</v>
      </c>
      <c r="AI55" s="14" t="s">
        <v>20</v>
      </c>
      <c r="AJ55" s="21" t="n">
        <v>9846</v>
      </c>
      <c r="AK55" s="19" t="n">
        <f aca="false">INT(($E$1-AJ55)/365.25)</f>
        <v>83</v>
      </c>
      <c r="AL55" s="16" t="s">
        <v>375</v>
      </c>
      <c r="AM55" s="14"/>
      <c r="AN55" s="14" t="str">
        <f aca="false">IF(AK55&lt;90,"","○")</f>
        <v/>
      </c>
      <c r="AO55" s="61"/>
    </row>
    <row collapsed="false" customFormat="false" customHeight="false" hidden="false" ht="13.25" outlineLevel="0" r="56">
      <c r="A56" s="60" t="n">
        <v>2</v>
      </c>
      <c r="B56" s="16" t="s">
        <v>182</v>
      </c>
      <c r="C56" s="76" t="s">
        <v>192</v>
      </c>
      <c r="D56" s="14" t="s">
        <v>20</v>
      </c>
      <c r="E56" s="33" t="n">
        <v>12580</v>
      </c>
      <c r="F56" s="19" t="n">
        <f aca="false">INT(($E$1-E56)/365.25)</f>
        <v>76</v>
      </c>
      <c r="G56" s="16" t="s">
        <v>193</v>
      </c>
      <c r="H56" s="14"/>
      <c r="I56" s="14" t="str">
        <f aca="false">IF(F56&lt;90,"","○")</f>
        <v/>
      </c>
      <c r="J56" s="61"/>
      <c r="K56" s="69" t="n">
        <v>3</v>
      </c>
      <c r="L56" s="16" t="n">
        <v>28</v>
      </c>
      <c r="M56" s="14" t="s">
        <v>533</v>
      </c>
      <c r="N56" s="14" t="s">
        <v>17</v>
      </c>
      <c r="O56" s="21" t="n">
        <v>7812</v>
      </c>
      <c r="P56" s="19" t="n">
        <f aca="false">INT(($E$1-O56)/365.25)</f>
        <v>89</v>
      </c>
      <c r="Q56" s="16" t="s">
        <v>325</v>
      </c>
      <c r="R56" s="14"/>
      <c r="S56" s="14" t="str">
        <f aca="false">IF(P56&lt;90,"","○")</f>
        <v/>
      </c>
      <c r="T56" s="68"/>
      <c r="W56" s="1" t="n">
        <v>111</v>
      </c>
      <c r="AF56" s="69" t="n">
        <v>3</v>
      </c>
      <c r="AG56" s="16" t="s">
        <v>379</v>
      </c>
      <c r="AH56" s="14" t="s">
        <v>385</v>
      </c>
      <c r="AI56" s="14" t="s">
        <v>20</v>
      </c>
      <c r="AJ56" s="21" t="n">
        <v>13306</v>
      </c>
      <c r="AK56" s="19" t="n">
        <f aca="false">INT(($E$1-AJ56)/365.25)</f>
        <v>74</v>
      </c>
      <c r="AL56" s="16" t="s">
        <v>386</v>
      </c>
      <c r="AM56" s="14"/>
      <c r="AN56" s="14" t="str">
        <f aca="false">IF(AK56&lt;90,"","○")</f>
        <v/>
      </c>
      <c r="AO56" s="61"/>
    </row>
    <row collapsed="false" customFormat="false" customHeight="false" hidden="false" ht="13.25" outlineLevel="0" r="57">
      <c r="A57" s="60" t="n">
        <v>2</v>
      </c>
      <c r="B57" s="16" t="s">
        <v>182</v>
      </c>
      <c r="C57" s="76" t="s">
        <v>195</v>
      </c>
      <c r="D57" s="14" t="s">
        <v>17</v>
      </c>
      <c r="E57" s="33" t="n">
        <v>12464</v>
      </c>
      <c r="F57" s="19" t="n">
        <f aca="false">INT(($E$1-E57)/365.25)</f>
        <v>76</v>
      </c>
      <c r="G57" s="16" t="s">
        <v>193</v>
      </c>
      <c r="H57" s="14"/>
      <c r="I57" s="14" t="str">
        <f aca="false">IF(F57&lt;90,"","○")</f>
        <v/>
      </c>
      <c r="J57" s="61"/>
      <c r="K57" s="69" t="n">
        <v>3</v>
      </c>
      <c r="L57" s="16" t="n">
        <v>28</v>
      </c>
      <c r="M57" s="14" t="s">
        <v>538</v>
      </c>
      <c r="N57" s="14" t="s">
        <v>20</v>
      </c>
      <c r="O57" s="21" t="n">
        <v>11138</v>
      </c>
      <c r="P57" s="19" t="n">
        <f aca="false">INT(($E$1-O57)/365.25)</f>
        <v>80</v>
      </c>
      <c r="Q57" s="16" t="s">
        <v>539</v>
      </c>
      <c r="R57" s="14"/>
      <c r="S57" s="14" t="str">
        <f aca="false">IF(P57&lt;90,"","○")</f>
        <v/>
      </c>
      <c r="T57" s="68"/>
      <c r="W57" s="1" t="n">
        <v>112</v>
      </c>
      <c r="AF57" s="69" t="n">
        <v>3</v>
      </c>
      <c r="AG57" s="77" t="n">
        <v>17</v>
      </c>
      <c r="AH57" s="78" t="s">
        <v>392</v>
      </c>
      <c r="AI57" s="78" t="s">
        <v>20</v>
      </c>
      <c r="AJ57" s="79" t="n">
        <v>13103</v>
      </c>
      <c r="AK57" s="80" t="n">
        <f aca="false">INT(($E$1-AJ57)/365.25)</f>
        <v>74</v>
      </c>
      <c r="AL57" s="77" t="n">
        <v>73</v>
      </c>
      <c r="AM57" s="78"/>
      <c r="AN57" s="78"/>
      <c r="AO57" s="81"/>
    </row>
    <row collapsed="false" customFormat="false" customHeight="false" hidden="false" ht="13.25" outlineLevel="0" r="58">
      <c r="A58" s="60" t="n">
        <v>2</v>
      </c>
      <c r="B58" s="16" t="s">
        <v>182</v>
      </c>
      <c r="C58" s="13" t="s">
        <v>197</v>
      </c>
      <c r="D58" s="14" t="s">
        <v>17</v>
      </c>
      <c r="E58" s="33" t="n">
        <v>13248</v>
      </c>
      <c r="F58" s="19" t="n">
        <f aca="false">INT(($E$1-E58)/365.25)</f>
        <v>74</v>
      </c>
      <c r="G58" s="16" t="s">
        <v>198</v>
      </c>
      <c r="H58" s="14"/>
      <c r="I58" s="14" t="str">
        <f aca="false">IF(F58&lt;90,"","○")</f>
        <v/>
      </c>
      <c r="J58" s="61"/>
      <c r="K58" s="69"/>
      <c r="L58" s="16"/>
      <c r="M58" s="14"/>
      <c r="N58" s="14"/>
      <c r="O58" s="21"/>
      <c r="P58" s="19"/>
      <c r="Q58" s="16"/>
      <c r="R58" s="14"/>
      <c r="S58" s="14"/>
      <c r="T58" s="68"/>
      <c r="W58" s="1" t="n">
        <v>113</v>
      </c>
      <c r="AF58" s="69" t="n">
        <v>3</v>
      </c>
      <c r="AG58" s="48" t="n">
        <v>19</v>
      </c>
      <c r="AH58" s="28" t="s">
        <v>400</v>
      </c>
      <c r="AI58" s="28" t="s">
        <v>17</v>
      </c>
      <c r="AJ58" s="82" t="n">
        <v>12802</v>
      </c>
      <c r="AK58" s="47" t="n">
        <f aca="false">INT(($E$1-AJ58)/365.25)</f>
        <v>75</v>
      </c>
      <c r="AL58" s="48" t="n">
        <v>69</v>
      </c>
      <c r="AM58" s="83"/>
      <c r="AN58" s="28" t="str">
        <f aca="false">IF(AK58&lt;90,"","○")</f>
        <v/>
      </c>
      <c r="AO58" s="62"/>
    </row>
    <row collapsed="false" customFormat="false" customHeight="false" hidden="false" ht="13.25" outlineLevel="0" r="59">
      <c r="A59" s="84" t="n">
        <v>2</v>
      </c>
      <c r="B59" s="77" t="s">
        <v>182</v>
      </c>
      <c r="C59" s="85" t="s">
        <v>199</v>
      </c>
      <c r="D59" s="78" t="s">
        <v>20</v>
      </c>
      <c r="E59" s="86" t="n">
        <v>13318</v>
      </c>
      <c r="F59" s="80" t="n">
        <f aca="false">INT(($E$1-E59)/365.25)</f>
        <v>74</v>
      </c>
      <c r="G59" s="77" t="s">
        <v>198</v>
      </c>
      <c r="H59" s="78"/>
      <c r="I59" s="78" t="str">
        <f aca="false">IF(F59&lt;90,"","○")</f>
        <v/>
      </c>
      <c r="J59" s="81"/>
      <c r="K59" s="87"/>
      <c r="L59" s="77"/>
      <c r="M59" s="78"/>
      <c r="N59" s="78"/>
      <c r="O59" s="79"/>
      <c r="P59" s="80"/>
      <c r="Q59" s="77"/>
      <c r="R59" s="78"/>
      <c r="S59" s="78"/>
      <c r="T59" s="88"/>
      <c r="W59" s="1" t="n">
        <v>114</v>
      </c>
      <c r="AF59" s="69" t="n">
        <v>3</v>
      </c>
      <c r="AG59" s="16" t="n">
        <v>20</v>
      </c>
      <c r="AH59" s="14" t="s">
        <v>406</v>
      </c>
      <c r="AI59" s="14" t="s">
        <v>20</v>
      </c>
      <c r="AJ59" s="21" t="n">
        <v>12960</v>
      </c>
      <c r="AK59" s="19" t="n">
        <f aca="false">INT(($E$1-AJ59)/365.25)</f>
        <v>75</v>
      </c>
      <c r="AL59" s="22" t="s">
        <v>407</v>
      </c>
      <c r="AM59" s="89"/>
      <c r="AN59" s="14" t="str">
        <f aca="false">IF(AK59&lt;90,"","○")</f>
        <v/>
      </c>
      <c r="AO59" s="68"/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OpenOffice.org/3.2$Linux OpenOffice.org_project/320m12$Build-9483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