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lasse\T1IF2\_PROF2STUD\DIMCO\Drucker\"/>
    </mc:Choice>
  </mc:AlternateContent>
  <bookViews>
    <workbookView xWindow="0" yWindow="0" windowWidth="21600" windowHeight="9825"/>
  </bookViews>
  <sheets>
    <sheet name="Stromkost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I14" i="1"/>
  <c r="C15" i="1" s="1"/>
  <c r="C16" i="1" s="1"/>
  <c r="C17" i="1" s="1"/>
  <c r="C19" i="1" s="1"/>
  <c r="C20" i="1" s="1"/>
  <c r="C18" i="1"/>
  <c r="C24" i="1"/>
  <c r="C25" i="1"/>
  <c r="C27" i="1"/>
  <c r="C28" i="1" s="1"/>
</calcChain>
</file>

<file path=xl/sharedStrings.xml><?xml version="1.0" encoding="utf-8"?>
<sst xmlns="http://schemas.openxmlformats.org/spreadsheetml/2006/main" count="44" uniqueCount="34">
  <si>
    <r>
      <rPr>
        <vertAlign val="superscript"/>
        <sz val="10"/>
        <color theme="1"/>
        <rFont val="Arial"/>
        <family val="2"/>
      </rPr>
      <t>1)</t>
    </r>
    <r>
      <rPr>
        <sz val="10"/>
        <color theme="1"/>
        <rFont val="Arial"/>
        <family val="2"/>
      </rPr>
      <t xml:space="preserve">  Aufwärmen (B3*B6) + Druck (B3*B7*B12) + Standby (B4*B8), zusätzlich zur Leistung des Sleepmodus</t>
    </r>
  </si>
  <si>
    <t>Papierkosten pro Jahr</t>
  </si>
  <si>
    <t>Papier pro Seite</t>
  </si>
  <si>
    <t>Tonerkosten pro Jahr</t>
  </si>
  <si>
    <t>Toner pro Seite</t>
  </si>
  <si>
    <t>Seiten</t>
  </si>
  <si>
    <t>Seiten pro Tonerpatrone</t>
  </si>
  <si>
    <t>€</t>
  </si>
  <si>
    <t>Preis Tonerpatrone</t>
  </si>
  <si>
    <t>Energiekosten pro Jahr (€)</t>
  </si>
  <si>
    <t>kWh</t>
  </si>
  <si>
    <t>Energie pro Jahr incl Sleepmodus (kWh)</t>
  </si>
  <si>
    <t>Sleepmodus pro Jahr (kWh)</t>
  </si>
  <si>
    <t>Energie pro Jahr (kWh)</t>
  </si>
  <si>
    <t>Energie pro Monat (kWh)</t>
  </si>
  <si>
    <t>Energie pro Druckauftrag (kWh)</t>
  </si>
  <si>
    <t>(Leistungswerte - Sleepmodus-Leistung)</t>
  </si>
  <si>
    <t>genauer Wert:</t>
  </si>
  <si>
    <t>(1kWh=3600000Ws)</t>
  </si>
  <si>
    <t>Ws</t>
  </si>
  <si>
    <r>
      <t xml:space="preserve">Energie pro Druckauftrag </t>
    </r>
    <r>
      <rPr>
        <vertAlign val="superscript"/>
        <sz val="10"/>
        <color theme="1"/>
        <rFont val="Arial"/>
        <family val="2"/>
      </rPr>
      <t>1)</t>
    </r>
  </si>
  <si>
    <t>Mittlere Seitenzahl pro Druckauftrag</t>
  </si>
  <si>
    <t>Seiten pro Monat</t>
  </si>
  <si>
    <t>Preis pro kWh (€)</t>
  </si>
  <si>
    <t>s</t>
  </si>
  <si>
    <t>Zeit bis Sleepmodus (einstellbar)</t>
  </si>
  <si>
    <t>Zeit pro Seite (s)</t>
  </si>
  <si>
    <t>Aufwämzeit (s)</t>
  </si>
  <si>
    <t>W</t>
  </si>
  <si>
    <t>Leistung Sleepmodus (W)</t>
  </si>
  <si>
    <t>Leistung Standby (W)</t>
  </si>
  <si>
    <t>HP LaserJet 600</t>
  </si>
  <si>
    <t>Leistung Betrieb (W)</t>
  </si>
  <si>
    <t>Stromkosten eines Laserdruckers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</si>
</sst>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FF"/>
      <name val="Arial"/>
      <family val="2"/>
    </font>
    <font>
      <sz val="8"/>
      <color theme="1"/>
      <name val="Arial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2" fillId="0" borderId="0" xfId="1" applyFon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0" zoomScale="205" zoomScaleNormal="205" workbookViewId="0">
      <selection activeCell="C25" sqref="C25"/>
    </sheetView>
  </sheetViews>
  <sheetFormatPr defaultRowHeight="12.75" x14ac:dyDescent="0.2"/>
  <cols>
    <col min="1" max="1" width="32" bestFit="1" customWidth="1"/>
    <col min="2" max="2" width="11.140625" customWidth="1"/>
    <col min="3" max="3" width="12.85546875" bestFit="1" customWidth="1"/>
    <col min="8" max="8" width="12.7109375" bestFit="1" customWidth="1"/>
    <col min="9" max="9" width="6" bestFit="1" customWidth="1"/>
  </cols>
  <sheetData>
    <row r="1" spans="1:10" ht="30" x14ac:dyDescent="0.4">
      <c r="A1" s="8" t="s">
        <v>33</v>
      </c>
    </row>
    <row r="3" spans="1:10" x14ac:dyDescent="0.2">
      <c r="A3" t="s">
        <v>32</v>
      </c>
      <c r="B3" s="3">
        <v>820</v>
      </c>
      <c r="C3" t="s">
        <v>28</v>
      </c>
      <c r="D3" s="3" t="s">
        <v>31</v>
      </c>
    </row>
    <row r="4" spans="1:10" x14ac:dyDescent="0.2">
      <c r="A4" t="s">
        <v>30</v>
      </c>
      <c r="B4" s="3">
        <v>21</v>
      </c>
      <c r="C4" t="s">
        <v>28</v>
      </c>
    </row>
    <row r="5" spans="1:10" x14ac:dyDescent="0.2">
      <c r="A5" t="s">
        <v>29</v>
      </c>
      <c r="B5" s="3">
        <v>1</v>
      </c>
      <c r="C5" t="s">
        <v>28</v>
      </c>
    </row>
    <row r="6" spans="1:10" x14ac:dyDescent="0.2">
      <c r="A6" t="s">
        <v>27</v>
      </c>
      <c r="B6" s="3">
        <v>8</v>
      </c>
      <c r="C6" t="s">
        <v>24</v>
      </c>
    </row>
    <row r="7" spans="1:10" x14ac:dyDescent="0.2">
      <c r="A7" t="s">
        <v>26</v>
      </c>
      <c r="B7" s="3">
        <v>1.2</v>
      </c>
      <c r="C7" t="s">
        <v>24</v>
      </c>
    </row>
    <row r="8" spans="1:10" x14ac:dyDescent="0.2">
      <c r="A8" t="s">
        <v>25</v>
      </c>
      <c r="B8">
        <v>600</v>
      </c>
      <c r="C8" t="s">
        <v>24</v>
      </c>
    </row>
    <row r="9" spans="1:10" x14ac:dyDescent="0.2">
      <c r="A9" t="s">
        <v>23</v>
      </c>
      <c r="B9" s="1">
        <v>0.15</v>
      </c>
    </row>
    <row r="10" spans="1:10" x14ac:dyDescent="0.2">
      <c r="A10" s="6"/>
      <c r="B10" s="6"/>
      <c r="C10" s="6"/>
      <c r="D10" s="6"/>
      <c r="E10" s="6"/>
    </row>
    <row r="11" spans="1:10" x14ac:dyDescent="0.2">
      <c r="A11" s="6" t="s">
        <v>22</v>
      </c>
      <c r="B11" s="6">
        <v>5000</v>
      </c>
      <c r="C11" s="7" t="s">
        <v>5</v>
      </c>
      <c r="D11" s="6"/>
      <c r="E11" s="6"/>
    </row>
    <row r="12" spans="1:10" x14ac:dyDescent="0.2">
      <c r="A12" s="7" t="s">
        <v>21</v>
      </c>
      <c r="B12" s="7">
        <v>10</v>
      </c>
      <c r="C12" s="7" t="s">
        <v>5</v>
      </c>
      <c r="D12" s="6"/>
    </row>
    <row r="13" spans="1:10" x14ac:dyDescent="0.2">
      <c r="A13" s="7"/>
      <c r="B13" s="7"/>
      <c r="C13" s="6"/>
      <c r="D13" s="6"/>
    </row>
    <row r="14" spans="1:10" ht="14.25" x14ac:dyDescent="0.2">
      <c r="A14" t="s">
        <v>20</v>
      </c>
      <c r="C14">
        <f>B3*B6+B3*B7*B12+B4*B8</f>
        <v>29000</v>
      </c>
      <c r="D14" t="s">
        <v>19</v>
      </c>
      <c r="E14" s="5" t="s">
        <v>18</v>
      </c>
      <c r="H14" t="s">
        <v>17</v>
      </c>
      <c r="I14">
        <f>(B6+B12*B7)*(B3-B5)+B8*(B4-B5)</f>
        <v>28380</v>
      </c>
      <c r="J14" t="s">
        <v>16</v>
      </c>
    </row>
    <row r="15" spans="1:10" x14ac:dyDescent="0.2">
      <c r="A15" t="s">
        <v>15</v>
      </c>
      <c r="C15" s="4">
        <f>I14/3600000</f>
        <v>7.8833333333333325E-3</v>
      </c>
      <c r="D15" t="s">
        <v>10</v>
      </c>
    </row>
    <row r="16" spans="1:10" x14ac:dyDescent="0.2">
      <c r="A16" t="s">
        <v>14</v>
      </c>
      <c r="C16" s="4">
        <f>C15*B11/B12</f>
        <v>3.9416666666666664</v>
      </c>
      <c r="D16" t="s">
        <v>10</v>
      </c>
    </row>
    <row r="17" spans="1:4" x14ac:dyDescent="0.2">
      <c r="A17" t="s">
        <v>13</v>
      </c>
      <c r="C17" s="4">
        <f>C16*12</f>
        <v>47.3</v>
      </c>
      <c r="D17" t="s">
        <v>10</v>
      </c>
    </row>
    <row r="18" spans="1:4" x14ac:dyDescent="0.2">
      <c r="A18" t="s">
        <v>12</v>
      </c>
      <c r="C18" s="4">
        <f>365*24*B5/1000</f>
        <v>8.76</v>
      </c>
      <c r="D18" t="s">
        <v>10</v>
      </c>
    </row>
    <row r="19" spans="1:4" x14ac:dyDescent="0.2">
      <c r="A19" t="s">
        <v>11</v>
      </c>
      <c r="C19" s="4">
        <f>SUM(C17:C18)</f>
        <v>56.059999999999995</v>
      </c>
      <c r="D19" t="s">
        <v>10</v>
      </c>
    </row>
    <row r="20" spans="1:4" x14ac:dyDescent="0.2">
      <c r="A20" t="s">
        <v>9</v>
      </c>
      <c r="C20" s="2">
        <f>B9*C19</f>
        <v>8.4089999999999989</v>
      </c>
    </row>
    <row r="21" spans="1:4" x14ac:dyDescent="0.2">
      <c r="D21" s="1"/>
    </row>
    <row r="22" spans="1:4" x14ac:dyDescent="0.2">
      <c r="A22" t="s">
        <v>8</v>
      </c>
      <c r="B22" s="3">
        <v>210</v>
      </c>
      <c r="C22" t="s">
        <v>7</v>
      </c>
      <c r="D22" s="1"/>
    </row>
    <row r="23" spans="1:4" x14ac:dyDescent="0.2">
      <c r="A23" t="s">
        <v>6</v>
      </c>
      <c r="B23" s="3">
        <v>24000</v>
      </c>
      <c r="C23" t="s">
        <v>5</v>
      </c>
      <c r="D23" s="1"/>
    </row>
    <row r="24" spans="1:4" x14ac:dyDescent="0.2">
      <c r="A24" t="s">
        <v>4</v>
      </c>
      <c r="C24" s="1">
        <f>B22/B23</f>
        <v>8.7500000000000008E-3</v>
      </c>
      <c r="D24" s="1"/>
    </row>
    <row r="25" spans="1:4" x14ac:dyDescent="0.2">
      <c r="A25" t="s">
        <v>3</v>
      </c>
      <c r="C25" s="2">
        <f>C24*B11*12</f>
        <v>525.00000000000011</v>
      </c>
      <c r="D25" s="1"/>
    </row>
    <row r="26" spans="1:4" x14ac:dyDescent="0.2">
      <c r="C26" s="1"/>
      <c r="D26" s="1"/>
    </row>
    <row r="27" spans="1:4" x14ac:dyDescent="0.2">
      <c r="A27" t="s">
        <v>2</v>
      </c>
      <c r="C27" s="1">
        <f>4/250</f>
        <v>1.6E-2</v>
      </c>
      <c r="D27" s="1"/>
    </row>
    <row r="28" spans="1:4" x14ac:dyDescent="0.2">
      <c r="A28" t="s">
        <v>1</v>
      </c>
      <c r="C28" s="2">
        <f>12*B11*C27</f>
        <v>960</v>
      </c>
      <c r="D28" s="1"/>
    </row>
    <row r="31" spans="1:4" ht="14.25" x14ac:dyDescent="0.2">
      <c r="A3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Stromkosten</vt:lpstr>
    </vt:vector>
  </TitlesOfParts>
  <Company>MENJE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LTAM</dc:creator>
  <cp:lastModifiedBy>LTAM</cp:lastModifiedBy>
  <dcterms:created xsi:type="dcterms:W3CDTF">2017-05-19T07:08:21Z</dcterms:created>
  <dcterms:modified xsi:type="dcterms:W3CDTF">2017-05-19T07:08:45Z</dcterms:modified>
</cp:coreProperties>
</file>